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0" windowWidth="21840" windowHeight="13680"/>
  </bookViews>
  <sheets>
    <sheet name="atl_2030_final_osd_scc" sheetId="1" r:id="rId1"/>
  </sheets>
  <definedNames>
    <definedName name="atl_2008_final_osd_scc">atl_2030_final_osd_scc!$A$1:$G$212</definedName>
  </definedNames>
  <calcPr calcId="145621"/>
</workbook>
</file>

<file path=xl/calcChain.xml><?xml version="1.0" encoding="utf-8"?>
<calcChain xmlns="http://schemas.openxmlformats.org/spreadsheetml/2006/main">
  <c r="G212" i="1" l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G186" i="1"/>
  <c r="F186" i="1"/>
  <c r="G185" i="1"/>
  <c r="F185" i="1"/>
  <c r="G184" i="1"/>
  <c r="F184" i="1"/>
  <c r="G183" i="1"/>
  <c r="F183" i="1"/>
  <c r="G182" i="1"/>
  <c r="F182" i="1"/>
  <c r="G181" i="1"/>
  <c r="F181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4" i="1"/>
  <c r="F144" i="1"/>
  <c r="G143" i="1"/>
  <c r="F143" i="1"/>
  <c r="G142" i="1"/>
  <c r="F142" i="1"/>
  <c r="G141" i="1"/>
  <c r="F141" i="1"/>
  <c r="G140" i="1"/>
  <c r="F140" i="1"/>
  <c r="G139" i="1"/>
  <c r="F139" i="1"/>
  <c r="G138" i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F2" i="1"/>
  <c r="G2" i="1"/>
  <c r="H213" i="1"/>
  <c r="I213" i="1"/>
  <c r="F213" i="1" l="1"/>
  <c r="G213" i="1"/>
</calcChain>
</file>

<file path=xl/sharedStrings.xml><?xml version="1.0" encoding="utf-8"?>
<sst xmlns="http://schemas.openxmlformats.org/spreadsheetml/2006/main" count="1064" uniqueCount="325">
  <si>
    <t>SCC</t>
  </si>
  <si>
    <t>SCC Level One</t>
  </si>
  <si>
    <t>SCC Level Two</t>
  </si>
  <si>
    <t>SCC Level Three</t>
  </si>
  <si>
    <t>SCC Level Four</t>
  </si>
  <si>
    <t>2260001010</t>
  </si>
  <si>
    <t>Mobile Sources</t>
  </si>
  <si>
    <t>Off-highway Vehicle Gasoline, 2-Stroke</t>
  </si>
  <si>
    <t>Recreational Equipment</t>
  </si>
  <si>
    <t>Motorcycles: Off-road</t>
  </si>
  <si>
    <t>2260001020</t>
  </si>
  <si>
    <t>Snowmobiles</t>
  </si>
  <si>
    <t>2260001030</t>
  </si>
  <si>
    <t>All Terrain Vehicles</t>
  </si>
  <si>
    <t>2260001060</t>
  </si>
  <si>
    <t>Specialty Vehicles/Carts</t>
  </si>
  <si>
    <t>2260002006</t>
  </si>
  <si>
    <t>Construction and Mining Equipment</t>
  </si>
  <si>
    <t>Tampers/Rammers</t>
  </si>
  <si>
    <t>2260002009</t>
  </si>
  <si>
    <t>Plate Compactors</t>
  </si>
  <si>
    <t>2260002021</t>
  </si>
  <si>
    <t>Paving Equipment</t>
  </si>
  <si>
    <t>2260002027</t>
  </si>
  <si>
    <t>Signal Boards/Light Plants</t>
  </si>
  <si>
    <t>2260002039</t>
  </si>
  <si>
    <t>Concrete/Industrial Saws</t>
  </si>
  <si>
    <t>2260002054</t>
  </si>
  <si>
    <t>Crushing/Processing Equipment</t>
  </si>
  <si>
    <t>2260003030</t>
  </si>
  <si>
    <t>Industrial Equipment</t>
  </si>
  <si>
    <t>Sweepers/Scrubbers</t>
  </si>
  <si>
    <t>2260003040</t>
  </si>
  <si>
    <t>Other General Industrial Equipment</t>
  </si>
  <si>
    <t>2260004015</t>
  </si>
  <si>
    <t>Lawn and Garden Equipment</t>
  </si>
  <si>
    <t>Rotary Tillers &lt; 6 HP (Residential)</t>
  </si>
  <si>
    <t>2260004016</t>
  </si>
  <si>
    <t>Rotary Tillers &lt; 6 HP (Commercial)</t>
  </si>
  <si>
    <t>2260004020</t>
  </si>
  <si>
    <t>Chain Saws &lt; 6 HP (Residential)</t>
  </si>
  <si>
    <t>2260004021</t>
  </si>
  <si>
    <t>Chain Saws &lt; 6 HP (Commercial)</t>
  </si>
  <si>
    <t>2260004025</t>
  </si>
  <si>
    <t>Trimmers/Edgers/Brush Cutters (Residential)</t>
  </si>
  <si>
    <t>2260004026</t>
  </si>
  <si>
    <t>Trimmers/Edgers/Brush Cutters (Commercial)</t>
  </si>
  <si>
    <t>2260004030</t>
  </si>
  <si>
    <t>Leafblowers/Vacuums (Residential)</t>
  </si>
  <si>
    <t>2260004031</t>
  </si>
  <si>
    <t>Leafblowers/Vacuums (Commercial)</t>
  </si>
  <si>
    <t>2260004035</t>
  </si>
  <si>
    <t>Snowblowers (Residential)</t>
  </si>
  <si>
    <t>2260004036</t>
  </si>
  <si>
    <t>Snowblowers (Commercial)</t>
  </si>
  <si>
    <t>2260004071</t>
  </si>
  <si>
    <t>Turf Equipment (Commercial)</t>
  </si>
  <si>
    <t>2260005035</t>
  </si>
  <si>
    <t>Agricultural Equipment</t>
  </si>
  <si>
    <t>Sprayers</t>
  </si>
  <si>
    <t>2260006005</t>
  </si>
  <si>
    <t>Commercial Equipment</t>
  </si>
  <si>
    <t>Generator Sets</t>
  </si>
  <si>
    <t>2260006010</t>
  </si>
  <si>
    <t>Pumps</t>
  </si>
  <si>
    <t>2260006015</t>
  </si>
  <si>
    <t>Air Compressors</t>
  </si>
  <si>
    <t>2260006035</t>
  </si>
  <si>
    <t>Hydro-power Units</t>
  </si>
  <si>
    <t>2260007005</t>
  </si>
  <si>
    <t>Logging Equipment</t>
  </si>
  <si>
    <t>Chain Saws : 6 HP</t>
  </si>
  <si>
    <t>2265001010</t>
  </si>
  <si>
    <t>Off-highway Vehicle Gasoline, 4-Stroke</t>
  </si>
  <si>
    <t>2265001030</t>
  </si>
  <si>
    <t>2265001050</t>
  </si>
  <si>
    <t>Golf Carts</t>
  </si>
  <si>
    <t>2265001060</t>
  </si>
  <si>
    <t>2265002003</t>
  </si>
  <si>
    <t>Pavers</t>
  </si>
  <si>
    <t>2265002006</t>
  </si>
  <si>
    <t>2265002009</t>
  </si>
  <si>
    <t>2265002015</t>
  </si>
  <si>
    <t>Rollers</t>
  </si>
  <si>
    <t>2265002021</t>
  </si>
  <si>
    <t>2265002024</t>
  </si>
  <si>
    <t>Surfacing Equipment</t>
  </si>
  <si>
    <t>2265002027</t>
  </si>
  <si>
    <t>2265002030</t>
  </si>
  <si>
    <t>Trenchers</t>
  </si>
  <si>
    <t>2265002033</t>
  </si>
  <si>
    <t>Bore/Drill Rigs</t>
  </si>
  <si>
    <t>2265002039</t>
  </si>
  <si>
    <t>2265002042</t>
  </si>
  <si>
    <t>Cement and Mortar Mixers</t>
  </si>
  <si>
    <t>2265002045</t>
  </si>
  <si>
    <t>Cranes</t>
  </si>
  <si>
    <t>2265002054</t>
  </si>
  <si>
    <t>2265002057</t>
  </si>
  <si>
    <t>Rough Terrain Forklifts</t>
  </si>
  <si>
    <t>2265002060</t>
  </si>
  <si>
    <t>Rubber Tire Loaders</t>
  </si>
  <si>
    <t>2265002066</t>
  </si>
  <si>
    <t>Tractors/Loaders/Backhoes</t>
  </si>
  <si>
    <t>2265002072</t>
  </si>
  <si>
    <t>Skid Steer Loaders</t>
  </si>
  <si>
    <t>2265002078</t>
  </si>
  <si>
    <t>Dumpers/Tenders</t>
  </si>
  <si>
    <t>2265002081</t>
  </si>
  <si>
    <t>Other Construction Equipment</t>
  </si>
  <si>
    <t>2265003010</t>
  </si>
  <si>
    <t>Aerial Lifts</t>
  </si>
  <si>
    <t>2265003020</t>
  </si>
  <si>
    <t>Forklifts</t>
  </si>
  <si>
    <t>2265003030</t>
  </si>
  <si>
    <t>2265003040</t>
  </si>
  <si>
    <t>2265003050</t>
  </si>
  <si>
    <t>Other Material Handling Equipment</t>
  </si>
  <si>
    <t>2265003060</t>
  </si>
  <si>
    <t>AC\Refrigeration</t>
  </si>
  <si>
    <t>2265003070</t>
  </si>
  <si>
    <t>Terminal Tractors</t>
  </si>
  <si>
    <t>2265004010</t>
  </si>
  <si>
    <t>Lawn Mowers (Residential)</t>
  </si>
  <si>
    <t>2265004011</t>
  </si>
  <si>
    <t>Lawn Mowers (Commercial)</t>
  </si>
  <si>
    <t>2265004015</t>
  </si>
  <si>
    <t>2265004016</t>
  </si>
  <si>
    <t>2265004025</t>
  </si>
  <si>
    <t>2265004026</t>
  </si>
  <si>
    <t>2265004030</t>
  </si>
  <si>
    <t>2265004031</t>
  </si>
  <si>
    <t>2265004035</t>
  </si>
  <si>
    <t>2265004036</t>
  </si>
  <si>
    <t>2265004040</t>
  </si>
  <si>
    <t>Rear Engine Riding Mowers (Residential)</t>
  </si>
  <si>
    <t>2265004041</t>
  </si>
  <si>
    <t>Rear Engine Riding Mowers (Commercial)</t>
  </si>
  <si>
    <t>2265004046</t>
  </si>
  <si>
    <t>Front Mowers (Commercial)</t>
  </si>
  <si>
    <t>2265004051</t>
  </si>
  <si>
    <t>Shredders &lt; 6 HP (Commercial)</t>
  </si>
  <si>
    <t>2265004055</t>
  </si>
  <si>
    <t>Lawn and Garden Tractors (Residential)</t>
  </si>
  <si>
    <t>2265004056</t>
  </si>
  <si>
    <t>Lawn and Garden Tractors (Commercial)</t>
  </si>
  <si>
    <t>2265004066</t>
  </si>
  <si>
    <t>Chippers/Stump Grinders (Commercial)</t>
  </si>
  <si>
    <t>2265004071</t>
  </si>
  <si>
    <t>2265004075</t>
  </si>
  <si>
    <t>Other Lawn and Garden Equipment (Residential)</t>
  </si>
  <si>
    <t>2265004076</t>
  </si>
  <si>
    <t>Other Lawn and Garden Equipment (Commercial)</t>
  </si>
  <si>
    <t>2265005010</t>
  </si>
  <si>
    <t>2-Wheel Tractors</t>
  </si>
  <si>
    <t>2265005015</t>
  </si>
  <si>
    <t>Agricultural Tractors</t>
  </si>
  <si>
    <t>2265005020</t>
  </si>
  <si>
    <t>Combines</t>
  </si>
  <si>
    <t>2265005025</t>
  </si>
  <si>
    <t>Balers</t>
  </si>
  <si>
    <t>2265005030</t>
  </si>
  <si>
    <t>Agricultural Mowers</t>
  </si>
  <si>
    <t>2265005035</t>
  </si>
  <si>
    <t>2265005040</t>
  </si>
  <si>
    <t>Tillers : 6 HP</t>
  </si>
  <si>
    <t>2265005045</t>
  </si>
  <si>
    <t>Swathers</t>
  </si>
  <si>
    <t>2265005055</t>
  </si>
  <si>
    <t>Other Agricultural Equipment</t>
  </si>
  <si>
    <t>2265005060</t>
  </si>
  <si>
    <t>Irrigation Sets</t>
  </si>
  <si>
    <t>2265006005</t>
  </si>
  <si>
    <t>2265006010</t>
  </si>
  <si>
    <t>2265006015</t>
  </si>
  <si>
    <t>2265006025</t>
  </si>
  <si>
    <t>Welders</t>
  </si>
  <si>
    <t>2265006030</t>
  </si>
  <si>
    <t>Pressure Washers</t>
  </si>
  <si>
    <t>2265006035</t>
  </si>
  <si>
    <t>2265007010</t>
  </si>
  <si>
    <t>Shredders : 6 HP</t>
  </si>
  <si>
    <t>2265007015</t>
  </si>
  <si>
    <t>Forest Eqp - Feller/Bunch/Skidder</t>
  </si>
  <si>
    <t>2265010010</t>
  </si>
  <si>
    <t>Other Oil Field Equipment</t>
  </si>
  <si>
    <t>2267001060</t>
  </si>
  <si>
    <t>LPG</t>
  </si>
  <si>
    <t>2267002003</t>
  </si>
  <si>
    <t>2267002015</t>
  </si>
  <si>
    <t>2267002021</t>
  </si>
  <si>
    <t>2267002024</t>
  </si>
  <si>
    <t>2267002030</t>
  </si>
  <si>
    <t>2267002033</t>
  </si>
  <si>
    <t>2267002039</t>
  </si>
  <si>
    <t>2267002045</t>
  </si>
  <si>
    <t>2267002054</t>
  </si>
  <si>
    <t>2267002057</t>
  </si>
  <si>
    <t>2267002060</t>
  </si>
  <si>
    <t>2267002066</t>
  </si>
  <si>
    <t>2267002072</t>
  </si>
  <si>
    <t>2267002081</t>
  </si>
  <si>
    <t>2267003010</t>
  </si>
  <si>
    <t>2267003020</t>
  </si>
  <si>
    <t>2267003030</t>
  </si>
  <si>
    <t>2267003040</t>
  </si>
  <si>
    <t>2267003050</t>
  </si>
  <si>
    <t>2267003070</t>
  </si>
  <si>
    <t>2267004066</t>
  </si>
  <si>
    <t>2267005055</t>
  </si>
  <si>
    <t>2267005060</t>
  </si>
  <si>
    <t>2267006005</t>
  </si>
  <si>
    <t>2267006010</t>
  </si>
  <si>
    <t>2267006015</t>
  </si>
  <si>
    <t>2267006025</t>
  </si>
  <si>
    <t>2267006030</t>
  </si>
  <si>
    <t>2267006035</t>
  </si>
  <si>
    <t>2268002081</t>
  </si>
  <si>
    <t>CNG</t>
  </si>
  <si>
    <t>2268003020</t>
  </si>
  <si>
    <t>2268003030</t>
  </si>
  <si>
    <t>2268003040</t>
  </si>
  <si>
    <t>2268003060</t>
  </si>
  <si>
    <t>2268003070</t>
  </si>
  <si>
    <t>2268005055</t>
  </si>
  <si>
    <t>2268005060</t>
  </si>
  <si>
    <t>2268006005</t>
  </si>
  <si>
    <t>2268006010</t>
  </si>
  <si>
    <t>2268006015</t>
  </si>
  <si>
    <t>2268006020</t>
  </si>
  <si>
    <t>Gas Compressors</t>
  </si>
  <si>
    <t>2268006035</t>
  </si>
  <si>
    <t>2268010010</t>
  </si>
  <si>
    <t>2270001060</t>
  </si>
  <si>
    <t>Off-highway Vehicle Diesel</t>
  </si>
  <si>
    <t>2270002003</t>
  </si>
  <si>
    <t>2270002006</t>
  </si>
  <si>
    <t>2270002009</t>
  </si>
  <si>
    <t>2270002015</t>
  </si>
  <si>
    <t>2270002018</t>
  </si>
  <si>
    <t>Scrapers</t>
  </si>
  <si>
    <t>2270002021</t>
  </si>
  <si>
    <t>2270002024</t>
  </si>
  <si>
    <t>2270002027</t>
  </si>
  <si>
    <t>2270002030</t>
  </si>
  <si>
    <t>2270002033</t>
  </si>
  <si>
    <t>2270002036</t>
  </si>
  <si>
    <t>Excavators</t>
  </si>
  <si>
    <t>2270002039</t>
  </si>
  <si>
    <t>2270002042</t>
  </si>
  <si>
    <t>2270002045</t>
  </si>
  <si>
    <t>2270002048</t>
  </si>
  <si>
    <t>Graders</t>
  </si>
  <si>
    <t>2270002051</t>
  </si>
  <si>
    <t>Off-highway Trucks</t>
  </si>
  <si>
    <t>2270002054</t>
  </si>
  <si>
    <t>2270002057</t>
  </si>
  <si>
    <t>2270002060</t>
  </si>
  <si>
    <t>2270002066</t>
  </si>
  <si>
    <t>2270002069</t>
  </si>
  <si>
    <t>Crawler Tractor/Dozers</t>
  </si>
  <si>
    <t>2270002072</t>
  </si>
  <si>
    <t>2270002075</t>
  </si>
  <si>
    <t>Off-highway Tractors</t>
  </si>
  <si>
    <t>2270002078</t>
  </si>
  <si>
    <t>2270002081</t>
  </si>
  <si>
    <t>2270003010</t>
  </si>
  <si>
    <t>2270003020</t>
  </si>
  <si>
    <t>2270003030</t>
  </si>
  <si>
    <t>2270003040</t>
  </si>
  <si>
    <t>2270003050</t>
  </si>
  <si>
    <t>2270003060</t>
  </si>
  <si>
    <t>2270003070</t>
  </si>
  <si>
    <t>2270004031</t>
  </si>
  <si>
    <t>2270004036</t>
  </si>
  <si>
    <t>2270004046</t>
  </si>
  <si>
    <t>2270004056</t>
  </si>
  <si>
    <t>2270004066</t>
  </si>
  <si>
    <t>2270004071</t>
  </si>
  <si>
    <t>2270004076</t>
  </si>
  <si>
    <t>2270005010</t>
  </si>
  <si>
    <t>2270005015</t>
  </si>
  <si>
    <t>2270005020</t>
  </si>
  <si>
    <t>2270005025</t>
  </si>
  <si>
    <t>2270005030</t>
  </si>
  <si>
    <t>2270005035</t>
  </si>
  <si>
    <t>2270005040</t>
  </si>
  <si>
    <t>2270005045</t>
  </si>
  <si>
    <t>2270005055</t>
  </si>
  <si>
    <t>2270005060</t>
  </si>
  <si>
    <t>2270006005</t>
  </si>
  <si>
    <t>2270006010</t>
  </si>
  <si>
    <t>2270006015</t>
  </si>
  <si>
    <t>2270006020</t>
  </si>
  <si>
    <t>2270006025</t>
  </si>
  <si>
    <t>2270006030</t>
  </si>
  <si>
    <t>2270006035</t>
  </si>
  <si>
    <t>2270007010</t>
  </si>
  <si>
    <t>2270007015</t>
  </si>
  <si>
    <t>2270009010</t>
  </si>
  <si>
    <t>Underground Mining Equipment</t>
  </si>
  <si>
    <t>Other Underground Mining Equipment</t>
  </si>
  <si>
    <t>2270010010</t>
  </si>
  <si>
    <t>2282005010</t>
  </si>
  <si>
    <t>Pleasure Craft</t>
  </si>
  <si>
    <t>Gasoline 2-Stroke</t>
  </si>
  <si>
    <t>Outboard</t>
  </si>
  <si>
    <t>2282005015</t>
  </si>
  <si>
    <t>Personal Water Craft</t>
  </si>
  <si>
    <t>2282010005</t>
  </si>
  <si>
    <t>Gasoline 4-Stroke</t>
  </si>
  <si>
    <t>Inboard/Sterndrive</t>
  </si>
  <si>
    <t>2282020005</t>
  </si>
  <si>
    <t>Diesel</t>
  </si>
  <si>
    <t>2282020010</t>
  </si>
  <si>
    <t>2285002015</t>
  </si>
  <si>
    <t>Railroad Equipment</t>
  </si>
  <si>
    <t>Railway Maintenance</t>
  </si>
  <si>
    <t>2285004015</t>
  </si>
  <si>
    <t>Gasoline, 4-Stroke</t>
  </si>
  <si>
    <t>2285006015</t>
  </si>
  <si>
    <t>VOC (g/day)</t>
  </si>
  <si>
    <t>NOx (g/day)</t>
  </si>
  <si>
    <t>VOC (tons/day)</t>
  </si>
  <si>
    <t>NOx (tons/day)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</si>
</sst>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3"/>
  <sheetViews>
    <sheetView tabSelected="1" workbookViewId="0">
      <selection activeCell="A4" sqref="A4"/>
    </sheetView>
  </sheetViews>
  <sheetFormatPr defaultRowHeight="15" x14ac:dyDescent="0.25"/>
  <cols>
    <col min="1" max="1" width="30.7109375" customWidth="1"/>
    <col min="2" max="2" width="20.7109375" customWidth="1"/>
    <col min="3" max="3" width="19.7109375" customWidth="1"/>
    <col min="4" max="4" width="18.28515625" customWidth="1"/>
    <col min="5" max="5" width="24.7109375" customWidth="1"/>
    <col min="6" max="6" width="17.140625" customWidth="1"/>
    <col min="12" max="12" width="12" bestFit="1" customWidth="1"/>
    <col min="21" max="21" width="9.140625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321</v>
      </c>
      <c r="G1" t="s">
        <v>322</v>
      </c>
      <c r="H1" t="s">
        <v>323</v>
      </c>
      <c r="I1" t="s">
        <v>324</v>
      </c>
    </row>
    <row r="2" spans="1:9" x14ac:dyDescent="0.25">
      <c r="A2" t="s">
        <v>5</v>
      </c>
      <c r="B2" t="s">
        <v>6</v>
      </c>
      <c r="C2" t="s">
        <v>7</v>
      </c>
      <c r="D2" t="s">
        <v>8</v>
      </c>
      <c r="E2" t="s">
        <v>9</v>
      </c>
      <c r="F2">
        <f>+H2*907184.74</f>
        <v>2275948.9999999958</v>
      </c>
      <c r="G2">
        <f>+I2*907184.74</f>
        <v>31486.420454545445</v>
      </c>
      <c r="H2">
        <v>2.5088043257870454</v>
      </c>
      <c r="I2">
        <v>3.4707837407566451E-2</v>
      </c>
    </row>
    <row r="3" spans="1:9" x14ac:dyDescent="0.25">
      <c r="A3" t="s">
        <v>10</v>
      </c>
      <c r="B3" t="s">
        <v>6</v>
      </c>
      <c r="C3" t="s">
        <v>7</v>
      </c>
      <c r="D3" t="s">
        <v>8</v>
      </c>
      <c r="E3" t="s">
        <v>11</v>
      </c>
      <c r="F3">
        <f t="shared" ref="F3:F66" si="0">+H3*907184.74</f>
        <v>0</v>
      </c>
      <c r="G3">
        <f t="shared" ref="G3:G66" si="1">+I3*907184.74</f>
        <v>0</v>
      </c>
      <c r="H3">
        <v>0</v>
      </c>
      <c r="I3">
        <v>0</v>
      </c>
    </row>
    <row r="4" spans="1:9" x14ac:dyDescent="0.25">
      <c r="A4" t="s">
        <v>12</v>
      </c>
      <c r="B4" t="s">
        <v>6</v>
      </c>
      <c r="C4" t="s">
        <v>7</v>
      </c>
      <c r="D4" t="s">
        <v>8</v>
      </c>
      <c r="E4" t="s">
        <v>13</v>
      </c>
      <c r="F4">
        <f t="shared" si="0"/>
        <v>397396.90625</v>
      </c>
      <c r="G4">
        <f t="shared" si="1"/>
        <v>42943.39985795434</v>
      </c>
      <c r="H4">
        <v>0.43805510468573361</v>
      </c>
      <c r="I4">
        <v>4.7336995392971822E-2</v>
      </c>
    </row>
    <row r="5" spans="1:9" x14ac:dyDescent="0.25">
      <c r="A5" t="s">
        <v>14</v>
      </c>
      <c r="B5" t="s">
        <v>6</v>
      </c>
      <c r="C5" t="s">
        <v>7</v>
      </c>
      <c r="D5" t="s">
        <v>8</v>
      </c>
      <c r="E5" t="s">
        <v>15</v>
      </c>
      <c r="F5">
        <f t="shared" si="0"/>
        <v>19369.959694602232</v>
      </c>
      <c r="G5">
        <f t="shared" si="1"/>
        <v>4401.9300648082226</v>
      </c>
      <c r="H5">
        <v>2.1351725663509544E-2</v>
      </c>
      <c r="I5">
        <v>4.8522973003362274E-3</v>
      </c>
    </row>
    <row r="6" spans="1:9" x14ac:dyDescent="0.25">
      <c r="A6" t="s">
        <v>16</v>
      </c>
      <c r="B6" t="s">
        <v>6</v>
      </c>
      <c r="C6" t="s">
        <v>7</v>
      </c>
      <c r="D6" t="s">
        <v>17</v>
      </c>
      <c r="E6" t="s">
        <v>18</v>
      </c>
      <c r="F6">
        <f t="shared" si="0"/>
        <v>239123.73899147715</v>
      </c>
      <c r="G6">
        <f t="shared" si="1"/>
        <v>5940.5828080610727</v>
      </c>
      <c r="H6">
        <v>0.26358880220083636</v>
      </c>
      <c r="I6">
        <v>6.5483716228086821E-3</v>
      </c>
    </row>
    <row r="7" spans="1:9" x14ac:dyDescent="0.25">
      <c r="A7" t="s">
        <v>19</v>
      </c>
      <c r="B7" t="s">
        <v>6</v>
      </c>
      <c r="C7" t="s">
        <v>7</v>
      </c>
      <c r="D7" t="s">
        <v>17</v>
      </c>
      <c r="E7" t="s">
        <v>20</v>
      </c>
      <c r="F7">
        <f t="shared" si="0"/>
        <v>8384.7950772371896</v>
      </c>
      <c r="G7">
        <f t="shared" si="1"/>
        <v>396.84842820601023</v>
      </c>
      <c r="H7">
        <v>9.2426544534216816E-3</v>
      </c>
      <c r="I7">
        <v>4.3745051113405E-4</v>
      </c>
    </row>
    <row r="8" spans="1:9" x14ac:dyDescent="0.25">
      <c r="A8" t="s">
        <v>21</v>
      </c>
      <c r="B8" t="s">
        <v>6</v>
      </c>
      <c r="C8" t="s">
        <v>7</v>
      </c>
      <c r="D8" t="s">
        <v>17</v>
      </c>
      <c r="E8" t="s">
        <v>22</v>
      </c>
      <c r="F8">
        <f t="shared" si="0"/>
        <v>9997.6009410511197</v>
      </c>
      <c r="G8">
        <f t="shared" si="1"/>
        <v>475.22060324928702</v>
      </c>
      <c r="H8">
        <v>1.1020468599428955E-2</v>
      </c>
      <c r="I8">
        <v>5.2384104614600004E-4</v>
      </c>
    </row>
    <row r="9" spans="1:9" x14ac:dyDescent="0.25">
      <c r="A9" t="s">
        <v>23</v>
      </c>
      <c r="B9" t="s">
        <v>6</v>
      </c>
      <c r="C9" t="s">
        <v>7</v>
      </c>
      <c r="D9" t="s">
        <v>17</v>
      </c>
      <c r="E9" t="s">
        <v>24</v>
      </c>
      <c r="F9">
        <f t="shared" si="0"/>
        <v>82.834569584239489</v>
      </c>
      <c r="G9">
        <f t="shared" si="1"/>
        <v>3.3504808545112583</v>
      </c>
      <c r="H9">
        <v>9.1309482988260459E-5</v>
      </c>
      <c r="I9">
        <v>3.6932729429633684E-6</v>
      </c>
    </row>
    <row r="10" spans="1:9" x14ac:dyDescent="0.25">
      <c r="A10" t="s">
        <v>25</v>
      </c>
      <c r="B10" t="s">
        <v>6</v>
      </c>
      <c r="C10" t="s">
        <v>7</v>
      </c>
      <c r="D10" t="s">
        <v>17</v>
      </c>
      <c r="E10" t="s">
        <v>26</v>
      </c>
      <c r="F10">
        <f t="shared" si="0"/>
        <v>608967.70738635969</v>
      </c>
      <c r="G10">
        <f t="shared" si="1"/>
        <v>15614.991610440309</v>
      </c>
      <c r="H10">
        <v>0.67127199183967723</v>
      </c>
      <c r="I10">
        <v>1.7212581872177776E-2</v>
      </c>
    </row>
    <row r="11" spans="1:9" x14ac:dyDescent="0.25">
      <c r="A11" t="s">
        <v>27</v>
      </c>
      <c r="B11" t="s">
        <v>6</v>
      </c>
      <c r="C11" t="s">
        <v>7</v>
      </c>
      <c r="D11" t="s">
        <v>17</v>
      </c>
      <c r="E11" t="s">
        <v>28</v>
      </c>
      <c r="F11">
        <f t="shared" si="0"/>
        <v>2025.3639942515965</v>
      </c>
      <c r="G11">
        <f t="shared" si="1"/>
        <v>93.375441811301386</v>
      </c>
      <c r="H11">
        <v>2.2325816396025319E-3</v>
      </c>
      <c r="I11">
        <v>1.0292880567115954E-4</v>
      </c>
    </row>
    <row r="12" spans="1:9" x14ac:dyDescent="0.25">
      <c r="A12" t="s">
        <v>29</v>
      </c>
      <c r="B12" t="s">
        <v>6</v>
      </c>
      <c r="C12" t="s">
        <v>7</v>
      </c>
      <c r="D12" t="s">
        <v>30</v>
      </c>
      <c r="E12" t="s">
        <v>31</v>
      </c>
      <c r="F12">
        <f t="shared" si="0"/>
        <v>0</v>
      </c>
      <c r="G12">
        <f t="shared" si="1"/>
        <v>0</v>
      </c>
      <c r="H12">
        <v>0</v>
      </c>
      <c r="I12">
        <v>0</v>
      </c>
    </row>
    <row r="13" spans="1:9" x14ac:dyDescent="0.25">
      <c r="A13" t="s">
        <v>32</v>
      </c>
      <c r="B13" t="s">
        <v>6</v>
      </c>
      <c r="C13" t="s">
        <v>7</v>
      </c>
      <c r="D13" t="s">
        <v>30</v>
      </c>
      <c r="E13" t="s">
        <v>33</v>
      </c>
      <c r="F13">
        <f t="shared" si="0"/>
        <v>0</v>
      </c>
      <c r="G13">
        <f t="shared" si="1"/>
        <v>0</v>
      </c>
      <c r="H13">
        <v>0</v>
      </c>
      <c r="I13">
        <v>0</v>
      </c>
    </row>
    <row r="14" spans="1:9" x14ac:dyDescent="0.25">
      <c r="A14" t="s">
        <v>34</v>
      </c>
      <c r="B14" t="s">
        <v>6</v>
      </c>
      <c r="C14" t="s">
        <v>7</v>
      </c>
      <c r="D14" t="s">
        <v>35</v>
      </c>
      <c r="E14" t="s">
        <v>36</v>
      </c>
      <c r="F14">
        <f t="shared" si="0"/>
        <v>28353.342107599401</v>
      </c>
      <c r="G14">
        <f t="shared" si="1"/>
        <v>1189.776795820756</v>
      </c>
      <c r="H14">
        <v>3.1254209707715544E-2</v>
      </c>
      <c r="I14">
        <v>1.3115044195085954E-3</v>
      </c>
    </row>
    <row r="15" spans="1:9" x14ac:dyDescent="0.25">
      <c r="A15" t="s">
        <v>37</v>
      </c>
      <c r="B15" t="s">
        <v>6</v>
      </c>
      <c r="C15" t="s">
        <v>7</v>
      </c>
      <c r="D15" t="s">
        <v>35</v>
      </c>
      <c r="E15" t="s">
        <v>38</v>
      </c>
      <c r="F15">
        <f t="shared" si="0"/>
        <v>320232.99041193153</v>
      </c>
      <c r="G15">
        <f t="shared" si="1"/>
        <v>15191.991965553954</v>
      </c>
      <c r="H15">
        <v>0.3529964474622132</v>
      </c>
      <c r="I15">
        <v>1.6746304579102547E-2</v>
      </c>
    </row>
    <row r="16" spans="1:9" x14ac:dyDescent="0.25">
      <c r="A16" t="s">
        <v>39</v>
      </c>
      <c r="B16" t="s">
        <v>6</v>
      </c>
      <c r="C16" t="s">
        <v>7</v>
      </c>
      <c r="D16" t="s">
        <v>35</v>
      </c>
      <c r="E16" t="s">
        <v>40</v>
      </c>
      <c r="F16">
        <f t="shared" si="0"/>
        <v>416745.55965908821</v>
      </c>
      <c r="G16">
        <f t="shared" si="1"/>
        <v>12011.750887784085</v>
      </c>
      <c r="H16">
        <v>0.45938334418972726</v>
      </c>
      <c r="I16">
        <v>1.3240688867610454E-2</v>
      </c>
    </row>
    <row r="17" spans="1:9" x14ac:dyDescent="0.25">
      <c r="A17" t="s">
        <v>41</v>
      </c>
      <c r="B17" t="s">
        <v>6</v>
      </c>
      <c r="C17" t="s">
        <v>7</v>
      </c>
      <c r="D17" t="s">
        <v>35</v>
      </c>
      <c r="E17" t="s">
        <v>42</v>
      </c>
      <c r="F17">
        <f t="shared" si="0"/>
        <v>5550068.0909090694</v>
      </c>
      <c r="G17">
        <f t="shared" si="1"/>
        <v>123872.02166193175</v>
      </c>
      <c r="H17">
        <v>6.117902833009591</v>
      </c>
      <c r="I17">
        <v>0.13654553058501817</v>
      </c>
    </row>
    <row r="18" spans="1:9" x14ac:dyDescent="0.25">
      <c r="A18" t="s">
        <v>43</v>
      </c>
      <c r="B18" t="s">
        <v>6</v>
      </c>
      <c r="C18" t="s">
        <v>7</v>
      </c>
      <c r="D18" t="s">
        <v>35</v>
      </c>
      <c r="E18" t="s">
        <v>44</v>
      </c>
      <c r="F18">
        <f t="shared" si="0"/>
        <v>586342.39133522531</v>
      </c>
      <c r="G18">
        <f t="shared" si="1"/>
        <v>22857.419833096559</v>
      </c>
      <c r="H18">
        <v>0.64633185004327265</v>
      </c>
      <c r="I18">
        <v>2.519599242056977E-2</v>
      </c>
    </row>
    <row r="19" spans="1:9" x14ac:dyDescent="0.25">
      <c r="A19" t="s">
        <v>45</v>
      </c>
      <c r="B19" t="s">
        <v>6</v>
      </c>
      <c r="C19" t="s">
        <v>7</v>
      </c>
      <c r="D19" t="s">
        <v>35</v>
      </c>
      <c r="E19" t="s">
        <v>46</v>
      </c>
      <c r="F19">
        <f t="shared" si="0"/>
        <v>3768517.9005681793</v>
      </c>
      <c r="G19">
        <f t="shared" si="1"/>
        <v>147599.44318181803</v>
      </c>
      <c r="H19">
        <v>4.1540799072173318</v>
      </c>
      <c r="I19">
        <v>0.16270053570545956</v>
      </c>
    </row>
    <row r="20" spans="1:9" x14ac:dyDescent="0.25">
      <c r="A20" t="s">
        <v>47</v>
      </c>
      <c r="B20" t="s">
        <v>6</v>
      </c>
      <c r="C20" t="s">
        <v>7</v>
      </c>
      <c r="D20" t="s">
        <v>35</v>
      </c>
      <c r="E20" t="s">
        <v>48</v>
      </c>
      <c r="F20">
        <f t="shared" si="0"/>
        <v>380443.25781249965</v>
      </c>
      <c r="G20">
        <f t="shared" si="1"/>
        <v>14611.439697265614</v>
      </c>
      <c r="H20">
        <v>0.41936690625164136</v>
      </c>
      <c r="I20">
        <v>1.6106355247185501E-2</v>
      </c>
    </row>
    <row r="21" spans="1:9" x14ac:dyDescent="0.25">
      <c r="A21" t="s">
        <v>49</v>
      </c>
      <c r="B21" t="s">
        <v>6</v>
      </c>
      <c r="C21" t="s">
        <v>7</v>
      </c>
      <c r="D21" t="s">
        <v>35</v>
      </c>
      <c r="E21" t="s">
        <v>50</v>
      </c>
      <c r="F21">
        <f t="shared" si="0"/>
        <v>3767255.3920454518</v>
      </c>
      <c r="G21">
        <f t="shared" si="1"/>
        <v>136836.381303267</v>
      </c>
      <c r="H21">
        <v>4.1526882297925907</v>
      </c>
      <c r="I21">
        <v>0.15083629085655365</v>
      </c>
    </row>
    <row r="22" spans="1:9" x14ac:dyDescent="0.25">
      <c r="A22" t="s">
        <v>51</v>
      </c>
      <c r="B22" t="s">
        <v>6</v>
      </c>
      <c r="C22" t="s">
        <v>7</v>
      </c>
      <c r="D22" t="s">
        <v>35</v>
      </c>
      <c r="E22" t="s">
        <v>52</v>
      </c>
      <c r="F22">
        <f t="shared" si="0"/>
        <v>2.2881205802242039E-29</v>
      </c>
      <c r="G22">
        <f t="shared" si="1"/>
        <v>0</v>
      </c>
      <c r="H22">
        <v>2.5222211963400134E-35</v>
      </c>
      <c r="I22">
        <v>0</v>
      </c>
    </row>
    <row r="23" spans="1:9" x14ac:dyDescent="0.25">
      <c r="A23" t="s">
        <v>53</v>
      </c>
      <c r="B23" t="s">
        <v>6</v>
      </c>
      <c r="C23" t="s">
        <v>7</v>
      </c>
      <c r="D23" t="s">
        <v>35</v>
      </c>
      <c r="E23" t="s">
        <v>54</v>
      </c>
      <c r="F23">
        <f t="shared" si="0"/>
        <v>6.4668727526711459E-31</v>
      </c>
      <c r="G23">
        <f t="shared" si="1"/>
        <v>0</v>
      </c>
      <c r="H23">
        <v>7.1285069815781359E-37</v>
      </c>
      <c r="I23">
        <v>0</v>
      </c>
    </row>
    <row r="24" spans="1:9" x14ac:dyDescent="0.25">
      <c r="A24" t="s">
        <v>55</v>
      </c>
      <c r="B24" t="s">
        <v>6</v>
      </c>
      <c r="C24" t="s">
        <v>7</v>
      </c>
      <c r="D24" t="s">
        <v>35</v>
      </c>
      <c r="E24" t="s">
        <v>56</v>
      </c>
      <c r="F24">
        <f t="shared" si="0"/>
        <v>1221.0308331576232</v>
      </c>
      <c r="G24">
        <f t="shared" si="1"/>
        <v>64.044328602877343</v>
      </c>
      <c r="H24">
        <v>1.3459560983770772E-3</v>
      </c>
      <c r="I24">
        <v>7.059678781951E-5</v>
      </c>
    </row>
    <row r="25" spans="1:9" x14ac:dyDescent="0.25">
      <c r="A25" t="s">
        <v>57</v>
      </c>
      <c r="B25" t="s">
        <v>6</v>
      </c>
      <c r="C25" t="s">
        <v>7</v>
      </c>
      <c r="D25" t="s">
        <v>58</v>
      </c>
      <c r="E25" t="s">
        <v>59</v>
      </c>
      <c r="F25">
        <f t="shared" si="0"/>
        <v>241.06918330626038</v>
      </c>
      <c r="G25">
        <f t="shared" si="1"/>
        <v>12.411681456999345</v>
      </c>
      <c r="H25">
        <v>2.6573328747379546E-4</v>
      </c>
      <c r="I25">
        <v>1.3681536857640864E-5</v>
      </c>
    </row>
    <row r="26" spans="1:9" x14ac:dyDescent="0.25">
      <c r="A26" t="s">
        <v>60</v>
      </c>
      <c r="B26" t="s">
        <v>6</v>
      </c>
      <c r="C26" t="s">
        <v>7</v>
      </c>
      <c r="D26" t="s">
        <v>61</v>
      </c>
      <c r="E26" t="s">
        <v>62</v>
      </c>
      <c r="F26">
        <f t="shared" si="0"/>
        <v>114351.37073863625</v>
      </c>
      <c r="G26">
        <f t="shared" si="1"/>
        <v>4365.5971540970941</v>
      </c>
      <c r="H26">
        <v>0.12605080938490681</v>
      </c>
      <c r="I26">
        <v>4.8122471219005447E-3</v>
      </c>
    </row>
    <row r="27" spans="1:9" x14ac:dyDescent="0.25">
      <c r="A27" t="s">
        <v>63</v>
      </c>
      <c r="B27" t="s">
        <v>6</v>
      </c>
      <c r="C27" t="s">
        <v>7</v>
      </c>
      <c r="D27" t="s">
        <v>61</v>
      </c>
      <c r="E27" t="s">
        <v>64</v>
      </c>
      <c r="F27">
        <f t="shared" si="0"/>
        <v>801132.51242897497</v>
      </c>
      <c r="G27">
        <f t="shared" si="1"/>
        <v>29736.13065962357</v>
      </c>
      <c r="H27">
        <v>0.88309742999973184</v>
      </c>
      <c r="I27">
        <v>3.2778473169228543E-2</v>
      </c>
    </row>
    <row r="28" spans="1:9" x14ac:dyDescent="0.25">
      <c r="A28" t="s">
        <v>65</v>
      </c>
      <c r="B28" t="s">
        <v>6</v>
      </c>
      <c r="C28" t="s">
        <v>7</v>
      </c>
      <c r="D28" t="s">
        <v>61</v>
      </c>
      <c r="E28" t="s">
        <v>66</v>
      </c>
      <c r="F28">
        <f t="shared" si="0"/>
        <v>300.06405102122886</v>
      </c>
      <c r="G28">
        <f t="shared" si="1"/>
        <v>11.310286061330245</v>
      </c>
      <c r="H28">
        <v>3.3076399744249321E-4</v>
      </c>
      <c r="I28">
        <v>1.2467456255194774E-5</v>
      </c>
    </row>
    <row r="29" spans="1:9" x14ac:dyDescent="0.25">
      <c r="A29" t="s">
        <v>67</v>
      </c>
      <c r="B29" t="s">
        <v>6</v>
      </c>
      <c r="C29" t="s">
        <v>7</v>
      </c>
      <c r="D29" t="s">
        <v>61</v>
      </c>
      <c r="E29" t="s">
        <v>68</v>
      </c>
      <c r="F29">
        <f t="shared" si="0"/>
        <v>5003.7195850718963</v>
      </c>
      <c r="G29">
        <f t="shared" si="1"/>
        <v>179.4341469678009</v>
      </c>
      <c r="H29">
        <v>5.5156566953186359E-3</v>
      </c>
      <c r="I29">
        <v>1.977922897686759E-4</v>
      </c>
    </row>
    <row r="30" spans="1:9" x14ac:dyDescent="0.25">
      <c r="A30" t="s">
        <v>69</v>
      </c>
      <c r="B30" t="s">
        <v>6</v>
      </c>
      <c r="C30" t="s">
        <v>7</v>
      </c>
      <c r="D30" t="s">
        <v>70</v>
      </c>
      <c r="E30" t="s">
        <v>71</v>
      </c>
      <c r="F30">
        <f t="shared" si="0"/>
        <v>117981.31906960189</v>
      </c>
      <c r="G30">
        <f t="shared" si="1"/>
        <v>2635.9538019353681</v>
      </c>
      <c r="H30">
        <v>0.13005214248820135</v>
      </c>
      <c r="I30">
        <v>2.9056416909474998E-3</v>
      </c>
    </row>
    <row r="31" spans="1:9" x14ac:dyDescent="0.25">
      <c r="A31" t="s">
        <v>72</v>
      </c>
      <c r="B31" t="s">
        <v>6</v>
      </c>
      <c r="C31" t="s">
        <v>73</v>
      </c>
      <c r="D31" t="s">
        <v>8</v>
      </c>
      <c r="E31" t="s">
        <v>9</v>
      </c>
      <c r="F31">
        <f t="shared" si="0"/>
        <v>115052.85085227272</v>
      </c>
      <c r="G31">
        <f t="shared" si="1"/>
        <v>17087.626154119291</v>
      </c>
      <c r="H31">
        <v>0.12682405884855683</v>
      </c>
      <c r="I31">
        <v>1.8835883586533091E-2</v>
      </c>
    </row>
    <row r="32" spans="1:9" x14ac:dyDescent="0.25">
      <c r="A32" t="s">
        <v>74</v>
      </c>
      <c r="B32" t="s">
        <v>6</v>
      </c>
      <c r="C32" t="s">
        <v>73</v>
      </c>
      <c r="D32" t="s">
        <v>8</v>
      </c>
      <c r="E32" t="s">
        <v>13</v>
      </c>
      <c r="F32">
        <f t="shared" si="0"/>
        <v>1197092.9090909066</v>
      </c>
      <c r="G32">
        <f t="shared" si="1"/>
        <v>118206</v>
      </c>
      <c r="H32">
        <v>1.3195690539182865</v>
      </c>
      <c r="I32">
        <v>0.1302998108191282</v>
      </c>
    </row>
    <row r="33" spans="1:9" x14ac:dyDescent="0.25">
      <c r="A33" t="s">
        <v>75</v>
      </c>
      <c r="B33" t="s">
        <v>6</v>
      </c>
      <c r="C33" t="s">
        <v>73</v>
      </c>
      <c r="D33" t="s">
        <v>8</v>
      </c>
      <c r="E33" t="s">
        <v>76</v>
      </c>
      <c r="F33">
        <f t="shared" si="0"/>
        <v>158303.7198153405</v>
      </c>
      <c r="G33">
        <f t="shared" si="1"/>
        <v>49039.17045454507</v>
      </c>
      <c r="H33">
        <v>0.17449998091385499</v>
      </c>
      <c r="I33">
        <v>5.4056432270394091E-2</v>
      </c>
    </row>
    <row r="34" spans="1:9" x14ac:dyDescent="0.25">
      <c r="A34" t="s">
        <v>77</v>
      </c>
      <c r="B34" t="s">
        <v>6</v>
      </c>
      <c r="C34" t="s">
        <v>73</v>
      </c>
      <c r="D34" t="s">
        <v>8</v>
      </c>
      <c r="E34" t="s">
        <v>15</v>
      </c>
      <c r="F34">
        <f t="shared" si="0"/>
        <v>13686.273792613605</v>
      </c>
      <c r="G34">
        <f t="shared" si="1"/>
        <v>3948.8099476207367</v>
      </c>
      <c r="H34">
        <v>1.5086534406005998E-2</v>
      </c>
      <c r="I34">
        <v>4.3528178699530776E-3</v>
      </c>
    </row>
    <row r="35" spans="1:9" x14ac:dyDescent="0.25">
      <c r="A35" t="s">
        <v>78</v>
      </c>
      <c r="B35" t="s">
        <v>6</v>
      </c>
      <c r="C35" t="s">
        <v>73</v>
      </c>
      <c r="D35" t="s">
        <v>17</v>
      </c>
      <c r="E35" t="s">
        <v>79</v>
      </c>
      <c r="F35">
        <f t="shared" si="0"/>
        <v>10825.02694424712</v>
      </c>
      <c r="G35">
        <f t="shared" si="1"/>
        <v>3983.6904352361485</v>
      </c>
      <c r="H35">
        <v>1.1932549641704863E-2</v>
      </c>
      <c r="I35">
        <v>4.3912670259821044E-3</v>
      </c>
    </row>
    <row r="36" spans="1:9" x14ac:dyDescent="0.25">
      <c r="A36" t="s">
        <v>80</v>
      </c>
      <c r="B36" t="s">
        <v>6</v>
      </c>
      <c r="C36" t="s">
        <v>73</v>
      </c>
      <c r="D36" t="s">
        <v>17</v>
      </c>
      <c r="E36" t="s">
        <v>18</v>
      </c>
      <c r="F36">
        <f t="shared" si="0"/>
        <v>102.65459927645581</v>
      </c>
      <c r="G36">
        <f t="shared" si="1"/>
        <v>29.391728747974732</v>
      </c>
      <c r="H36">
        <v>1.1315732590084773E-4</v>
      </c>
      <c r="I36">
        <v>3.2398835046514043E-5</v>
      </c>
    </row>
    <row r="37" spans="1:9" x14ac:dyDescent="0.25">
      <c r="A37" t="s">
        <v>81</v>
      </c>
      <c r="B37" t="s">
        <v>6</v>
      </c>
      <c r="C37" t="s">
        <v>73</v>
      </c>
      <c r="D37" t="s">
        <v>17</v>
      </c>
      <c r="E37" t="s">
        <v>20</v>
      </c>
      <c r="F37">
        <f t="shared" si="0"/>
        <v>27946.215065695989</v>
      </c>
      <c r="G37">
        <f t="shared" si="1"/>
        <v>7626.4710027521005</v>
      </c>
      <c r="H37">
        <v>3.0805428964442227E-2</v>
      </c>
      <c r="I37">
        <v>8.4067452487704992E-3</v>
      </c>
    </row>
    <row r="38" spans="1:9" x14ac:dyDescent="0.25">
      <c r="A38" t="s">
        <v>82</v>
      </c>
      <c r="B38" t="s">
        <v>6</v>
      </c>
      <c r="C38" t="s">
        <v>73</v>
      </c>
      <c r="D38" t="s">
        <v>17</v>
      </c>
      <c r="E38" t="s">
        <v>83</v>
      </c>
      <c r="F38">
        <f t="shared" si="0"/>
        <v>19426.056196732927</v>
      </c>
      <c r="G38">
        <f t="shared" si="1"/>
        <v>7203.4889803799451</v>
      </c>
      <c r="H38">
        <v>2.14135614723115E-2</v>
      </c>
      <c r="I38">
        <v>7.9404873811919994E-3</v>
      </c>
    </row>
    <row r="39" spans="1:9" x14ac:dyDescent="0.25">
      <c r="A39" t="s">
        <v>84</v>
      </c>
      <c r="B39" t="s">
        <v>6</v>
      </c>
      <c r="C39" t="s">
        <v>73</v>
      </c>
      <c r="D39" t="s">
        <v>17</v>
      </c>
      <c r="E39" t="s">
        <v>22</v>
      </c>
      <c r="F39">
        <f t="shared" si="0"/>
        <v>49019.367720170223</v>
      </c>
      <c r="G39">
        <f t="shared" si="1"/>
        <v>14087.642911044017</v>
      </c>
      <c r="H39">
        <v>5.4034603492305461E-2</v>
      </c>
      <c r="I39">
        <v>1.552896812510759E-2</v>
      </c>
    </row>
    <row r="40" spans="1:9" x14ac:dyDescent="0.25">
      <c r="A40" t="s">
        <v>85</v>
      </c>
      <c r="B40" t="s">
        <v>6</v>
      </c>
      <c r="C40" t="s">
        <v>73</v>
      </c>
      <c r="D40" t="s">
        <v>17</v>
      </c>
      <c r="E40" t="s">
        <v>86</v>
      </c>
      <c r="F40">
        <f t="shared" si="0"/>
        <v>20165.382324218743</v>
      </c>
      <c r="G40">
        <f t="shared" si="1"/>
        <v>6138.040405273432</v>
      </c>
      <c r="H40">
        <v>2.2228529025101043E-2</v>
      </c>
      <c r="I40">
        <v>6.7660313656438178E-3</v>
      </c>
    </row>
    <row r="41" spans="1:9" x14ac:dyDescent="0.25">
      <c r="A41" t="s">
        <v>87</v>
      </c>
      <c r="B41" t="s">
        <v>6</v>
      </c>
      <c r="C41" t="s">
        <v>73</v>
      </c>
      <c r="D41" t="s">
        <v>17</v>
      </c>
      <c r="E41" t="s">
        <v>24</v>
      </c>
      <c r="F41">
        <f t="shared" si="0"/>
        <v>1014.9768024791343</v>
      </c>
      <c r="G41">
        <f t="shared" si="1"/>
        <v>321.80283251675667</v>
      </c>
      <c r="H41">
        <v>1.1188204096986181E-3</v>
      </c>
      <c r="I41">
        <v>3.5472690217072726E-4</v>
      </c>
    </row>
    <row r="42" spans="1:9" x14ac:dyDescent="0.25">
      <c r="A42" t="s">
        <v>88</v>
      </c>
      <c r="B42" t="s">
        <v>6</v>
      </c>
      <c r="C42" t="s">
        <v>73</v>
      </c>
      <c r="D42" t="s">
        <v>17</v>
      </c>
      <c r="E42" t="s">
        <v>89</v>
      </c>
      <c r="F42">
        <f t="shared" si="0"/>
        <v>35006.251376065324</v>
      </c>
      <c r="G42">
        <f t="shared" si="1"/>
        <v>12528.110040838053</v>
      </c>
      <c r="H42">
        <v>3.8587786844899226E-2</v>
      </c>
      <c r="I42">
        <v>1.3809877402521181E-2</v>
      </c>
    </row>
    <row r="43" spans="1:9" x14ac:dyDescent="0.25">
      <c r="A43" t="s">
        <v>90</v>
      </c>
      <c r="B43" t="s">
        <v>6</v>
      </c>
      <c r="C43" t="s">
        <v>73</v>
      </c>
      <c r="D43" t="s">
        <v>17</v>
      </c>
      <c r="E43" t="s">
        <v>91</v>
      </c>
      <c r="F43">
        <f t="shared" si="0"/>
        <v>14455.700195312469</v>
      </c>
      <c r="G43">
        <f t="shared" si="1"/>
        <v>4862.2895674271858</v>
      </c>
      <c r="H43">
        <v>1.5934681832624819E-2</v>
      </c>
      <c r="I43">
        <v>5.3597567871646358E-3</v>
      </c>
    </row>
    <row r="44" spans="1:9" x14ac:dyDescent="0.25">
      <c r="A44" t="s">
        <v>92</v>
      </c>
      <c r="B44" t="s">
        <v>6</v>
      </c>
      <c r="C44" t="s">
        <v>73</v>
      </c>
      <c r="D44" t="s">
        <v>17</v>
      </c>
      <c r="E44" t="s">
        <v>26</v>
      </c>
      <c r="F44">
        <f t="shared" si="0"/>
        <v>78789.261896306663</v>
      </c>
      <c r="G44">
        <f t="shared" si="1"/>
        <v>27275.844859730103</v>
      </c>
      <c r="H44">
        <v>8.6850294567682729E-2</v>
      </c>
      <c r="I44">
        <v>3.0066472303899319E-2</v>
      </c>
    </row>
    <row r="45" spans="1:9" x14ac:dyDescent="0.25">
      <c r="A45" t="s">
        <v>93</v>
      </c>
      <c r="B45" t="s">
        <v>6</v>
      </c>
      <c r="C45" t="s">
        <v>73</v>
      </c>
      <c r="D45" t="s">
        <v>17</v>
      </c>
      <c r="E45" t="s">
        <v>94</v>
      </c>
      <c r="F45">
        <f t="shared" si="0"/>
        <v>52638.254616476981</v>
      </c>
      <c r="G45">
        <f t="shared" si="1"/>
        <v>12278.6058238636</v>
      </c>
      <c r="H45">
        <v>5.8023743451060456E-2</v>
      </c>
      <c r="I45">
        <v>1.3534846082026909E-2</v>
      </c>
    </row>
    <row r="46" spans="1:9" x14ac:dyDescent="0.25">
      <c r="A46" t="s">
        <v>95</v>
      </c>
      <c r="B46" t="s">
        <v>6</v>
      </c>
      <c r="C46" t="s">
        <v>73</v>
      </c>
      <c r="D46" t="s">
        <v>17</v>
      </c>
      <c r="E46" t="s">
        <v>96</v>
      </c>
      <c r="F46">
        <f t="shared" si="0"/>
        <v>944.91339388760571</v>
      </c>
      <c r="G46">
        <f t="shared" si="1"/>
        <v>905.34149308638075</v>
      </c>
      <c r="H46">
        <v>1.0415887219262592E-3</v>
      </c>
      <c r="I46">
        <v>9.9796816807829099E-4</v>
      </c>
    </row>
    <row r="47" spans="1:9" x14ac:dyDescent="0.25">
      <c r="A47" t="s">
        <v>97</v>
      </c>
      <c r="B47" t="s">
        <v>6</v>
      </c>
      <c r="C47" t="s">
        <v>73</v>
      </c>
      <c r="D47" t="s">
        <v>17</v>
      </c>
      <c r="E47" t="s">
        <v>28</v>
      </c>
      <c r="F47">
        <f t="shared" si="0"/>
        <v>5179.5178111682926</v>
      </c>
      <c r="G47">
        <f t="shared" si="1"/>
        <v>1708.1757923472974</v>
      </c>
      <c r="H47">
        <v>5.709441068385137E-3</v>
      </c>
      <c r="I47">
        <v>1.8829414969516545E-3</v>
      </c>
    </row>
    <row r="48" spans="1:9" x14ac:dyDescent="0.25">
      <c r="A48" t="s">
        <v>98</v>
      </c>
      <c r="B48" t="s">
        <v>6</v>
      </c>
      <c r="C48" t="s">
        <v>73</v>
      </c>
      <c r="D48" t="s">
        <v>17</v>
      </c>
      <c r="E48" t="s">
        <v>99</v>
      </c>
      <c r="F48">
        <f t="shared" si="0"/>
        <v>856.37839161265822</v>
      </c>
      <c r="G48">
        <f t="shared" si="1"/>
        <v>1289.5779946067082</v>
      </c>
      <c r="H48">
        <v>9.4399558750586816E-4</v>
      </c>
      <c r="I48">
        <v>1.4215164097741637E-3</v>
      </c>
    </row>
    <row r="49" spans="1:9" x14ac:dyDescent="0.25">
      <c r="A49" t="s">
        <v>100</v>
      </c>
      <c r="B49" t="s">
        <v>6</v>
      </c>
      <c r="C49" t="s">
        <v>73</v>
      </c>
      <c r="D49" t="s">
        <v>17</v>
      </c>
      <c r="E49" t="s">
        <v>101</v>
      </c>
      <c r="F49">
        <f t="shared" si="0"/>
        <v>1897.050326260653</v>
      </c>
      <c r="G49">
        <f t="shared" si="1"/>
        <v>3139.8653841885616</v>
      </c>
      <c r="H49">
        <v>2.0911400320299182E-3</v>
      </c>
      <c r="I49">
        <v>3.4611091277710004E-3</v>
      </c>
    </row>
    <row r="50" spans="1:9" x14ac:dyDescent="0.25">
      <c r="A50" t="s">
        <v>102</v>
      </c>
      <c r="B50" t="s">
        <v>6</v>
      </c>
      <c r="C50" t="s">
        <v>73</v>
      </c>
      <c r="D50" t="s">
        <v>17</v>
      </c>
      <c r="E50" t="s">
        <v>103</v>
      </c>
      <c r="F50">
        <f t="shared" si="0"/>
        <v>25024.95632102271</v>
      </c>
      <c r="G50">
        <f t="shared" si="1"/>
        <v>8666.8370583274118</v>
      </c>
      <c r="H50">
        <v>2.7585292408052089E-2</v>
      </c>
      <c r="I50">
        <v>9.553552519332955E-3</v>
      </c>
    </row>
    <row r="51" spans="1:9" x14ac:dyDescent="0.25">
      <c r="A51" t="s">
        <v>104</v>
      </c>
      <c r="B51" t="s">
        <v>6</v>
      </c>
      <c r="C51" t="s">
        <v>73</v>
      </c>
      <c r="D51" t="s">
        <v>17</v>
      </c>
      <c r="E51" t="s">
        <v>105</v>
      </c>
      <c r="F51">
        <f t="shared" si="0"/>
        <v>10323.218905362197</v>
      </c>
      <c r="G51">
        <f t="shared" si="1"/>
        <v>5670.7327658913237</v>
      </c>
      <c r="H51">
        <v>1.1379400964529229E-2</v>
      </c>
      <c r="I51">
        <v>6.2509128690715456E-3</v>
      </c>
    </row>
    <row r="52" spans="1:9" x14ac:dyDescent="0.25">
      <c r="A52" t="s">
        <v>106</v>
      </c>
      <c r="B52" t="s">
        <v>6</v>
      </c>
      <c r="C52" t="s">
        <v>73</v>
      </c>
      <c r="D52" t="s">
        <v>17</v>
      </c>
      <c r="E52" t="s">
        <v>107</v>
      </c>
      <c r="F52">
        <f t="shared" si="0"/>
        <v>7954.6120272549606</v>
      </c>
      <c r="G52">
        <f t="shared" si="1"/>
        <v>1921.6427251642378</v>
      </c>
      <c r="H52">
        <v>8.7684588116583185E-3</v>
      </c>
      <c r="I52">
        <v>2.1182485115041044E-3</v>
      </c>
    </row>
    <row r="53" spans="1:9" x14ac:dyDescent="0.25">
      <c r="A53" t="s">
        <v>108</v>
      </c>
      <c r="B53" t="s">
        <v>6</v>
      </c>
      <c r="C53" t="s">
        <v>73</v>
      </c>
      <c r="D53" t="s">
        <v>17</v>
      </c>
      <c r="E53" t="s">
        <v>109</v>
      </c>
      <c r="F53">
        <f t="shared" si="0"/>
        <v>862.89510414816914</v>
      </c>
      <c r="G53">
        <f t="shared" si="1"/>
        <v>1333.9456051913144</v>
      </c>
      <c r="H53">
        <v>9.5117903344380461E-4</v>
      </c>
      <c r="I53">
        <v>1.4704233287602638E-3</v>
      </c>
    </row>
    <row r="54" spans="1:9" x14ac:dyDescent="0.25">
      <c r="A54" t="s">
        <v>110</v>
      </c>
      <c r="B54" t="s">
        <v>6</v>
      </c>
      <c r="C54" t="s">
        <v>73</v>
      </c>
      <c r="D54" t="s">
        <v>30</v>
      </c>
      <c r="E54" t="s">
        <v>111</v>
      </c>
      <c r="F54">
        <f t="shared" si="0"/>
        <v>531.30449156327336</v>
      </c>
      <c r="G54">
        <f t="shared" si="1"/>
        <v>791.03059213811378</v>
      </c>
      <c r="H54">
        <v>5.8566295059512728E-4</v>
      </c>
      <c r="I54">
        <v>8.7196196900105906E-4</v>
      </c>
    </row>
    <row r="55" spans="1:9" x14ac:dyDescent="0.25">
      <c r="A55" t="s">
        <v>112</v>
      </c>
      <c r="B55" t="s">
        <v>6</v>
      </c>
      <c r="C55" t="s">
        <v>73</v>
      </c>
      <c r="D55" t="s">
        <v>30</v>
      </c>
      <c r="E55" t="s">
        <v>113</v>
      </c>
      <c r="F55">
        <f t="shared" si="0"/>
        <v>101.3143234252927</v>
      </c>
      <c r="G55">
        <f t="shared" si="1"/>
        <v>164.492959716103</v>
      </c>
      <c r="H55">
        <v>1.1167992467035182E-4</v>
      </c>
      <c r="I55">
        <v>1.8132245006249003E-4</v>
      </c>
    </row>
    <row r="56" spans="1:9" x14ac:dyDescent="0.25">
      <c r="A56" t="s">
        <v>114</v>
      </c>
      <c r="B56" t="s">
        <v>6</v>
      </c>
      <c r="C56" t="s">
        <v>73</v>
      </c>
      <c r="D56" t="s">
        <v>30</v>
      </c>
      <c r="E56" t="s">
        <v>31</v>
      </c>
      <c r="F56">
        <f t="shared" si="0"/>
        <v>6.9054880629886055</v>
      </c>
      <c r="G56">
        <f t="shared" si="1"/>
        <v>11.128331455317378</v>
      </c>
      <c r="H56">
        <v>7.6119975992856818E-6</v>
      </c>
      <c r="I56">
        <v>1.2266885634912001E-5</v>
      </c>
    </row>
    <row r="57" spans="1:9" x14ac:dyDescent="0.25">
      <c r="A57" t="s">
        <v>115</v>
      </c>
      <c r="B57" t="s">
        <v>6</v>
      </c>
      <c r="C57" t="s">
        <v>73</v>
      </c>
      <c r="D57" t="s">
        <v>30</v>
      </c>
      <c r="E57" t="s">
        <v>33</v>
      </c>
      <c r="F57">
        <f t="shared" si="0"/>
        <v>3.2213161357424478</v>
      </c>
      <c r="G57">
        <f t="shared" si="1"/>
        <v>5.2123919319022427</v>
      </c>
      <c r="H57">
        <v>3.5508932124921411E-6</v>
      </c>
      <c r="I57">
        <v>5.7456785835068643E-6</v>
      </c>
    </row>
    <row r="58" spans="1:9" x14ac:dyDescent="0.25">
      <c r="A58" t="s">
        <v>116</v>
      </c>
      <c r="B58" t="s">
        <v>6</v>
      </c>
      <c r="C58" t="s">
        <v>73</v>
      </c>
      <c r="D58" t="s">
        <v>30</v>
      </c>
      <c r="E58" t="s">
        <v>117</v>
      </c>
      <c r="F58">
        <f t="shared" si="0"/>
        <v>11.065696082331895</v>
      </c>
      <c r="G58">
        <f t="shared" si="1"/>
        <v>16.280043060129323</v>
      </c>
      <c r="H58">
        <v>1.2197841954806136E-5</v>
      </c>
      <c r="I58">
        <v>1.7945675607516636E-5</v>
      </c>
    </row>
    <row r="59" spans="1:9" x14ac:dyDescent="0.25">
      <c r="A59" t="s">
        <v>118</v>
      </c>
      <c r="B59" t="s">
        <v>6</v>
      </c>
      <c r="C59" t="s">
        <v>73</v>
      </c>
      <c r="D59" t="s">
        <v>30</v>
      </c>
      <c r="E59" t="s">
        <v>119</v>
      </c>
      <c r="F59">
        <f t="shared" si="0"/>
        <v>0</v>
      </c>
      <c r="G59">
        <f t="shared" si="1"/>
        <v>0</v>
      </c>
      <c r="H59">
        <v>0</v>
      </c>
      <c r="I59">
        <v>0</v>
      </c>
    </row>
    <row r="60" spans="1:9" x14ac:dyDescent="0.25">
      <c r="A60" t="s">
        <v>120</v>
      </c>
      <c r="B60" t="s">
        <v>6</v>
      </c>
      <c r="C60" t="s">
        <v>73</v>
      </c>
      <c r="D60" t="s">
        <v>30</v>
      </c>
      <c r="E60" t="s">
        <v>121</v>
      </c>
      <c r="F60">
        <f t="shared" si="0"/>
        <v>0.69529240646145196</v>
      </c>
      <c r="G60">
        <f t="shared" si="1"/>
        <v>1.1494511724872996</v>
      </c>
      <c r="H60">
        <v>7.6642868404229548E-7</v>
      </c>
      <c r="I60">
        <v>1.26705302878805E-6</v>
      </c>
    </row>
    <row r="61" spans="1:9" x14ac:dyDescent="0.25">
      <c r="A61" t="s">
        <v>122</v>
      </c>
      <c r="B61" t="s">
        <v>6</v>
      </c>
      <c r="C61" t="s">
        <v>73</v>
      </c>
      <c r="D61" t="s">
        <v>35</v>
      </c>
      <c r="E61" t="s">
        <v>123</v>
      </c>
      <c r="F61">
        <f t="shared" si="0"/>
        <v>1263130.9971590878</v>
      </c>
      <c r="G61">
        <f t="shared" si="1"/>
        <v>152762.8734019885</v>
      </c>
      <c r="H61">
        <v>1.3923635853476635</v>
      </c>
      <c r="I61">
        <v>0.16839224324032226</v>
      </c>
    </row>
    <row r="62" spans="1:9" x14ac:dyDescent="0.25">
      <c r="A62" t="s">
        <v>124</v>
      </c>
      <c r="B62" t="s">
        <v>6</v>
      </c>
      <c r="C62" t="s">
        <v>73</v>
      </c>
      <c r="D62" t="s">
        <v>35</v>
      </c>
      <c r="E62" t="s">
        <v>125</v>
      </c>
      <c r="F62">
        <f t="shared" si="0"/>
        <v>1955492.8892045419</v>
      </c>
      <c r="G62">
        <f t="shared" si="1"/>
        <v>329865.05788352271</v>
      </c>
      <c r="H62">
        <v>2.1555619302023774</v>
      </c>
      <c r="I62">
        <v>0.36361398438373499</v>
      </c>
    </row>
    <row r="63" spans="1:9" x14ac:dyDescent="0.25">
      <c r="A63" t="s">
        <v>126</v>
      </c>
      <c r="B63" t="s">
        <v>6</v>
      </c>
      <c r="C63" t="s">
        <v>73</v>
      </c>
      <c r="D63" t="s">
        <v>35</v>
      </c>
      <c r="E63" t="s">
        <v>36</v>
      </c>
      <c r="F63">
        <f t="shared" si="0"/>
        <v>109822.09037642044</v>
      </c>
      <c r="G63">
        <f t="shared" si="1"/>
        <v>12805.816028941748</v>
      </c>
      <c r="H63">
        <v>0.12105813241128863</v>
      </c>
      <c r="I63">
        <v>1.4115995854319318E-2</v>
      </c>
    </row>
    <row r="64" spans="1:9" x14ac:dyDescent="0.25">
      <c r="A64" t="s">
        <v>127</v>
      </c>
      <c r="B64" t="s">
        <v>6</v>
      </c>
      <c r="C64" t="s">
        <v>73</v>
      </c>
      <c r="D64" t="s">
        <v>35</v>
      </c>
      <c r="E64" t="s">
        <v>38</v>
      </c>
      <c r="F64">
        <f t="shared" si="0"/>
        <v>1116534.468039769</v>
      </c>
      <c r="G64">
        <f t="shared" si="1"/>
        <v>164822.008966619</v>
      </c>
      <c r="H64">
        <v>1.2307685731571818</v>
      </c>
      <c r="I64">
        <v>0.181685164773185</v>
      </c>
    </row>
    <row r="65" spans="1:9" x14ac:dyDescent="0.25">
      <c r="A65" t="s">
        <v>128</v>
      </c>
      <c r="B65" t="s">
        <v>6</v>
      </c>
      <c r="C65" t="s">
        <v>73</v>
      </c>
      <c r="D65" t="s">
        <v>35</v>
      </c>
      <c r="E65" t="s">
        <v>44</v>
      </c>
      <c r="F65">
        <f t="shared" si="0"/>
        <v>8898.6771684126034</v>
      </c>
      <c r="G65">
        <f t="shared" si="1"/>
        <v>854.07220597700427</v>
      </c>
      <c r="H65">
        <v>9.8091124950058176E-3</v>
      </c>
      <c r="I65">
        <v>9.4145345299459548E-4</v>
      </c>
    </row>
    <row r="66" spans="1:9" x14ac:dyDescent="0.25">
      <c r="A66" t="s">
        <v>129</v>
      </c>
      <c r="B66" t="s">
        <v>6</v>
      </c>
      <c r="C66" t="s">
        <v>73</v>
      </c>
      <c r="D66" t="s">
        <v>35</v>
      </c>
      <c r="E66" t="s">
        <v>46</v>
      </c>
      <c r="F66">
        <f t="shared" si="0"/>
        <v>52417.371582031177</v>
      </c>
      <c r="G66">
        <f t="shared" si="1"/>
        <v>7555.9679620915967</v>
      </c>
      <c r="H66">
        <v>5.7780261583799543E-2</v>
      </c>
      <c r="I66">
        <v>8.3290289495958642E-3</v>
      </c>
    </row>
    <row r="67" spans="1:9" x14ac:dyDescent="0.25">
      <c r="A67" t="s">
        <v>130</v>
      </c>
      <c r="B67" t="s">
        <v>6</v>
      </c>
      <c r="C67" t="s">
        <v>73</v>
      </c>
      <c r="D67" t="s">
        <v>35</v>
      </c>
      <c r="E67" t="s">
        <v>48</v>
      </c>
      <c r="F67">
        <f t="shared" ref="F67:F130" si="2">+H67*907184.74</f>
        <v>12433.630060369289</v>
      </c>
      <c r="G67">
        <f t="shared" ref="G67:G130" si="3">+I67*907184.74</f>
        <v>1629.546672474253</v>
      </c>
      <c r="H67">
        <v>1.3705731051394547E-2</v>
      </c>
      <c r="I67">
        <v>1.796267728747568E-3</v>
      </c>
    </row>
    <row r="68" spans="1:9" x14ac:dyDescent="0.25">
      <c r="A68" t="s">
        <v>131</v>
      </c>
      <c r="B68" t="s">
        <v>6</v>
      </c>
      <c r="C68" t="s">
        <v>73</v>
      </c>
      <c r="D68" t="s">
        <v>35</v>
      </c>
      <c r="E68" t="s">
        <v>50</v>
      </c>
      <c r="F68">
        <f t="shared" si="2"/>
        <v>1211355.8267045442</v>
      </c>
      <c r="G68">
        <f t="shared" si="3"/>
        <v>300327.642400568</v>
      </c>
      <c r="H68">
        <v>1.3352912293305819</v>
      </c>
      <c r="I68">
        <v>0.33105455720140092</v>
      </c>
    </row>
    <row r="69" spans="1:9" x14ac:dyDescent="0.25">
      <c r="A69" t="s">
        <v>132</v>
      </c>
      <c r="B69" t="s">
        <v>6</v>
      </c>
      <c r="C69" t="s">
        <v>73</v>
      </c>
      <c r="D69" t="s">
        <v>35</v>
      </c>
      <c r="E69" t="s">
        <v>52</v>
      </c>
      <c r="F69">
        <f t="shared" si="2"/>
        <v>8.8717954717443326E-29</v>
      </c>
      <c r="G69">
        <f t="shared" si="3"/>
        <v>0</v>
      </c>
      <c r="H69">
        <v>9.7794804967115439E-35</v>
      </c>
      <c r="I69">
        <v>0</v>
      </c>
    </row>
    <row r="70" spans="1:9" x14ac:dyDescent="0.25">
      <c r="A70" t="s">
        <v>133</v>
      </c>
      <c r="B70" t="s">
        <v>6</v>
      </c>
      <c r="C70" t="s">
        <v>73</v>
      </c>
      <c r="D70" t="s">
        <v>35</v>
      </c>
      <c r="E70" t="s">
        <v>54</v>
      </c>
      <c r="F70">
        <f t="shared" si="2"/>
        <v>5.825181846920688E-30</v>
      </c>
      <c r="G70">
        <f t="shared" si="3"/>
        <v>0</v>
      </c>
      <c r="H70">
        <v>6.4211638380520907E-36</v>
      </c>
      <c r="I70">
        <v>0</v>
      </c>
    </row>
    <row r="71" spans="1:9" x14ac:dyDescent="0.25">
      <c r="A71" t="s">
        <v>134</v>
      </c>
      <c r="B71" t="s">
        <v>6</v>
      </c>
      <c r="C71" t="s">
        <v>73</v>
      </c>
      <c r="D71" t="s">
        <v>35</v>
      </c>
      <c r="E71" t="s">
        <v>135</v>
      </c>
      <c r="F71">
        <f t="shared" si="2"/>
        <v>185210.56178977242</v>
      </c>
      <c r="G71">
        <f t="shared" si="3"/>
        <v>29770.830743963066</v>
      </c>
      <c r="H71">
        <v>0.20415969716352639</v>
      </c>
      <c r="I71">
        <v>3.2816723464685997E-2</v>
      </c>
    </row>
    <row r="72" spans="1:9" x14ac:dyDescent="0.25">
      <c r="A72" t="s">
        <v>136</v>
      </c>
      <c r="B72" t="s">
        <v>6</v>
      </c>
      <c r="C72" t="s">
        <v>73</v>
      </c>
      <c r="D72" t="s">
        <v>35</v>
      </c>
      <c r="E72" t="s">
        <v>137</v>
      </c>
      <c r="F72">
        <f t="shared" si="2"/>
        <v>117844.74955610796</v>
      </c>
      <c r="G72">
        <f t="shared" si="3"/>
        <v>35258.516912286905</v>
      </c>
      <c r="H72">
        <v>0.12990160036874954</v>
      </c>
      <c r="I72">
        <v>3.8865861998832678E-2</v>
      </c>
    </row>
    <row r="73" spans="1:9" x14ac:dyDescent="0.25">
      <c r="A73" t="s">
        <v>138</v>
      </c>
      <c r="B73" t="s">
        <v>6</v>
      </c>
      <c r="C73" t="s">
        <v>73</v>
      </c>
      <c r="D73" t="s">
        <v>35</v>
      </c>
      <c r="E73" t="s">
        <v>139</v>
      </c>
      <c r="F73">
        <f t="shared" si="2"/>
        <v>136132.83336292597</v>
      </c>
      <c r="G73">
        <f t="shared" si="3"/>
        <v>39264.46641956675</v>
      </c>
      <c r="H73">
        <v>0.15006076200413818</v>
      </c>
      <c r="I73">
        <v>4.3281665451699231E-2</v>
      </c>
    </row>
    <row r="74" spans="1:9" x14ac:dyDescent="0.25">
      <c r="A74" t="s">
        <v>140</v>
      </c>
      <c r="B74" t="s">
        <v>6</v>
      </c>
      <c r="C74" t="s">
        <v>73</v>
      </c>
      <c r="D74" t="s">
        <v>35</v>
      </c>
      <c r="E74" t="s">
        <v>141</v>
      </c>
      <c r="F74">
        <f t="shared" si="2"/>
        <v>127594.97283380659</v>
      </c>
      <c r="G74">
        <f t="shared" si="3"/>
        <v>18920.349220969441</v>
      </c>
      <c r="H74">
        <v>0.14064938177179501</v>
      </c>
      <c r="I74">
        <v>2.0856114952914045E-2</v>
      </c>
    </row>
    <row r="75" spans="1:9" x14ac:dyDescent="0.25">
      <c r="A75" t="s">
        <v>142</v>
      </c>
      <c r="B75" t="s">
        <v>6</v>
      </c>
      <c r="C75" t="s">
        <v>73</v>
      </c>
      <c r="D75" t="s">
        <v>35</v>
      </c>
      <c r="E75" t="s">
        <v>143</v>
      </c>
      <c r="F75">
        <f t="shared" si="2"/>
        <v>1920567.4886363631</v>
      </c>
      <c r="G75">
        <f t="shared" si="3"/>
        <v>398778.84019886359</v>
      </c>
      <c r="H75">
        <v>2.1170632661175088</v>
      </c>
      <c r="I75">
        <v>0.43957842610851633</v>
      </c>
    </row>
    <row r="76" spans="1:9" x14ac:dyDescent="0.25">
      <c r="A76" t="s">
        <v>144</v>
      </c>
      <c r="B76" t="s">
        <v>6</v>
      </c>
      <c r="C76" t="s">
        <v>73</v>
      </c>
      <c r="D76" t="s">
        <v>35</v>
      </c>
      <c r="E76" t="s">
        <v>145</v>
      </c>
      <c r="F76">
        <f t="shared" si="2"/>
        <v>1525316.2045454523</v>
      </c>
      <c r="G76">
        <f t="shared" si="3"/>
        <v>479202.03409090784</v>
      </c>
      <c r="H76">
        <v>1.6813733050067092</v>
      </c>
      <c r="I76">
        <v>0.52822982239638183</v>
      </c>
    </row>
    <row r="77" spans="1:9" x14ac:dyDescent="0.25">
      <c r="A77" t="s">
        <v>146</v>
      </c>
      <c r="B77" t="s">
        <v>6</v>
      </c>
      <c r="C77" t="s">
        <v>73</v>
      </c>
      <c r="D77" t="s">
        <v>35</v>
      </c>
      <c r="E77" t="s">
        <v>147</v>
      </c>
      <c r="F77">
        <f t="shared" si="2"/>
        <v>161400.01509232918</v>
      </c>
      <c r="G77">
        <f t="shared" si="3"/>
        <v>77705.577547939945</v>
      </c>
      <c r="H77">
        <v>0.17791306221964137</v>
      </c>
      <c r="I77">
        <v>8.5655737053006359E-2</v>
      </c>
    </row>
    <row r="78" spans="1:9" x14ac:dyDescent="0.25">
      <c r="A78" t="s">
        <v>148</v>
      </c>
      <c r="B78" t="s">
        <v>6</v>
      </c>
      <c r="C78" t="s">
        <v>73</v>
      </c>
      <c r="D78" t="s">
        <v>35</v>
      </c>
      <c r="E78" t="s">
        <v>56</v>
      </c>
      <c r="F78">
        <f t="shared" si="2"/>
        <v>4482475.8039772389</v>
      </c>
      <c r="G78">
        <f t="shared" si="3"/>
        <v>1550517.0937499974</v>
      </c>
      <c r="H78">
        <v>4.9410837796689995</v>
      </c>
      <c r="I78">
        <v>1.7091525302222317</v>
      </c>
    </row>
    <row r="79" spans="1:9" x14ac:dyDescent="0.25">
      <c r="A79" t="s">
        <v>149</v>
      </c>
      <c r="B79" t="s">
        <v>6</v>
      </c>
      <c r="C79" t="s">
        <v>73</v>
      </c>
      <c r="D79" t="s">
        <v>35</v>
      </c>
      <c r="E79" t="s">
        <v>150</v>
      </c>
      <c r="F79">
        <f t="shared" si="2"/>
        <v>81570.698153409001</v>
      </c>
      <c r="G79">
        <f t="shared" si="3"/>
        <v>14271.964089133508</v>
      </c>
      <c r="H79">
        <v>8.9916303214501822E-2</v>
      </c>
      <c r="I79">
        <v>1.5732147444558545E-2</v>
      </c>
    </row>
    <row r="80" spans="1:9" x14ac:dyDescent="0.25">
      <c r="A80" t="s">
        <v>151</v>
      </c>
      <c r="B80" t="s">
        <v>6</v>
      </c>
      <c r="C80" t="s">
        <v>73</v>
      </c>
      <c r="D80" t="s">
        <v>35</v>
      </c>
      <c r="E80" t="s">
        <v>152</v>
      </c>
      <c r="F80">
        <f t="shared" si="2"/>
        <v>223576.85671164774</v>
      </c>
      <c r="G80">
        <f t="shared" si="3"/>
        <v>47034.985174005604</v>
      </c>
      <c r="H80">
        <v>0.24645129801417046</v>
      </c>
      <c r="I80">
        <v>5.1847196166467269E-2</v>
      </c>
    </row>
    <row r="81" spans="1:9" x14ac:dyDescent="0.25">
      <c r="A81" t="s">
        <v>153</v>
      </c>
      <c r="B81" t="s">
        <v>6</v>
      </c>
      <c r="C81" t="s">
        <v>73</v>
      </c>
      <c r="D81" t="s">
        <v>58</v>
      </c>
      <c r="E81" t="s">
        <v>154</v>
      </c>
      <c r="F81">
        <f t="shared" si="2"/>
        <v>65.353915778073286</v>
      </c>
      <c r="G81">
        <f t="shared" si="3"/>
        <v>22.334068368781676</v>
      </c>
      <c r="H81">
        <v>7.2040360575369999E-5</v>
      </c>
      <c r="I81">
        <v>2.4619096181866636E-5</v>
      </c>
    </row>
    <row r="82" spans="1:9" x14ac:dyDescent="0.25">
      <c r="A82" t="s">
        <v>155</v>
      </c>
      <c r="B82" t="s">
        <v>6</v>
      </c>
      <c r="C82" t="s">
        <v>73</v>
      </c>
      <c r="D82" t="s">
        <v>58</v>
      </c>
      <c r="E82" t="s">
        <v>156</v>
      </c>
      <c r="F82">
        <f t="shared" si="2"/>
        <v>84.822037772698621</v>
      </c>
      <c r="G82">
        <f t="shared" si="3"/>
        <v>78.086303244937511</v>
      </c>
      <c r="H82">
        <v>9.3500291652501367E-5</v>
      </c>
      <c r="I82">
        <v>8.6075415295166357E-5</v>
      </c>
    </row>
    <row r="83" spans="1:9" x14ac:dyDescent="0.25">
      <c r="A83" t="s">
        <v>157</v>
      </c>
      <c r="B83" t="s">
        <v>6</v>
      </c>
      <c r="C83" t="s">
        <v>73</v>
      </c>
      <c r="D83" t="s">
        <v>58</v>
      </c>
      <c r="E83" t="s">
        <v>158</v>
      </c>
      <c r="F83">
        <f t="shared" si="2"/>
        <v>0.64689418368718832</v>
      </c>
      <c r="G83">
        <f t="shared" si="3"/>
        <v>0.86659989031878193</v>
      </c>
      <c r="H83">
        <v>7.1307877564958637E-7</v>
      </c>
      <c r="I83">
        <v>9.5526286114422731E-7</v>
      </c>
    </row>
    <row r="84" spans="1:9" x14ac:dyDescent="0.25">
      <c r="A84" t="s">
        <v>159</v>
      </c>
      <c r="B84" t="s">
        <v>6</v>
      </c>
      <c r="C84" t="s">
        <v>73</v>
      </c>
      <c r="D84" t="s">
        <v>58</v>
      </c>
      <c r="E84" t="s">
        <v>160</v>
      </c>
      <c r="F84">
        <f t="shared" si="2"/>
        <v>76.21728896010967</v>
      </c>
      <c r="G84">
        <f t="shared" si="3"/>
        <v>89.937784075736829</v>
      </c>
      <c r="H84">
        <v>8.4015179708721362E-5</v>
      </c>
      <c r="I84">
        <v>9.9139436666160005E-5</v>
      </c>
    </row>
    <row r="85" spans="1:9" x14ac:dyDescent="0.25">
      <c r="A85" t="s">
        <v>161</v>
      </c>
      <c r="B85" t="s">
        <v>6</v>
      </c>
      <c r="C85" t="s">
        <v>73</v>
      </c>
      <c r="D85" t="s">
        <v>58</v>
      </c>
      <c r="E85" t="s">
        <v>162</v>
      </c>
      <c r="F85">
        <f t="shared" si="2"/>
        <v>54.536605542356206</v>
      </c>
      <c r="G85">
        <f t="shared" si="3"/>
        <v>17.879601543599904</v>
      </c>
      <c r="H85">
        <v>6.0116317148760912E-5</v>
      </c>
      <c r="I85">
        <v>1.9708887016331318E-5</v>
      </c>
    </row>
    <row r="86" spans="1:9" x14ac:dyDescent="0.25">
      <c r="A86" t="s">
        <v>163</v>
      </c>
      <c r="B86" t="s">
        <v>6</v>
      </c>
      <c r="C86" t="s">
        <v>73</v>
      </c>
      <c r="D86" t="s">
        <v>58</v>
      </c>
      <c r="E86" t="s">
        <v>59</v>
      </c>
      <c r="F86">
        <f t="shared" si="2"/>
        <v>565.60278042879645</v>
      </c>
      <c r="G86">
        <f t="shared" si="3"/>
        <v>226.59479956193371</v>
      </c>
      <c r="H86">
        <v>6.2347034235694541E-4</v>
      </c>
      <c r="I86">
        <v>2.4977801055376406E-4</v>
      </c>
    </row>
    <row r="87" spans="1:9" x14ac:dyDescent="0.25">
      <c r="A87" t="s">
        <v>164</v>
      </c>
      <c r="B87" t="s">
        <v>6</v>
      </c>
      <c r="C87" t="s">
        <v>73</v>
      </c>
      <c r="D87" t="s">
        <v>58</v>
      </c>
      <c r="E87" t="s">
        <v>165</v>
      </c>
      <c r="F87">
        <f t="shared" si="2"/>
        <v>1707.1321685097432</v>
      </c>
      <c r="G87">
        <f t="shared" si="3"/>
        <v>496.07987178455619</v>
      </c>
      <c r="H87">
        <v>1.8817910985911681E-3</v>
      </c>
      <c r="I87">
        <v>5.4683445379003642E-4</v>
      </c>
    </row>
    <row r="88" spans="1:9" x14ac:dyDescent="0.25">
      <c r="A88" t="s">
        <v>166</v>
      </c>
      <c r="B88" t="s">
        <v>6</v>
      </c>
      <c r="C88" t="s">
        <v>73</v>
      </c>
      <c r="D88" t="s">
        <v>58</v>
      </c>
      <c r="E88" t="s">
        <v>167</v>
      </c>
      <c r="F88">
        <f t="shared" si="2"/>
        <v>107.10581348159091</v>
      </c>
      <c r="G88">
        <f t="shared" si="3"/>
        <v>142.45493425022434</v>
      </c>
      <c r="H88">
        <v>1.1806394966651545E-4</v>
      </c>
      <c r="I88">
        <v>1.5702968532101228E-4</v>
      </c>
    </row>
    <row r="89" spans="1:9" x14ac:dyDescent="0.25">
      <c r="A89" t="s">
        <v>168</v>
      </c>
      <c r="B89" t="s">
        <v>6</v>
      </c>
      <c r="C89" t="s">
        <v>73</v>
      </c>
      <c r="D89" t="s">
        <v>58</v>
      </c>
      <c r="E89" t="s">
        <v>169</v>
      </c>
      <c r="F89">
        <f t="shared" si="2"/>
        <v>208.60733756152044</v>
      </c>
      <c r="G89">
        <f t="shared" si="3"/>
        <v>186.46862834150127</v>
      </c>
      <c r="H89">
        <v>2.299502277358859E-4</v>
      </c>
      <c r="I89">
        <v>2.0554647815339275E-4</v>
      </c>
    </row>
    <row r="90" spans="1:9" x14ac:dyDescent="0.25">
      <c r="A90" t="s">
        <v>170</v>
      </c>
      <c r="B90" t="s">
        <v>6</v>
      </c>
      <c r="C90" t="s">
        <v>73</v>
      </c>
      <c r="D90" t="s">
        <v>58</v>
      </c>
      <c r="E90" t="s">
        <v>171</v>
      </c>
      <c r="F90">
        <f t="shared" si="2"/>
        <v>97.358561689203341</v>
      </c>
      <c r="G90">
        <f t="shared" si="3"/>
        <v>132.33286946470056</v>
      </c>
      <c r="H90">
        <v>1.0731944376533862E-4</v>
      </c>
      <c r="I90">
        <v>1.4587201881801999E-4</v>
      </c>
    </row>
    <row r="91" spans="1:9" x14ac:dyDescent="0.25">
      <c r="A91" t="s">
        <v>172</v>
      </c>
      <c r="B91" t="s">
        <v>6</v>
      </c>
      <c r="C91" t="s">
        <v>73</v>
      </c>
      <c r="D91" t="s">
        <v>61</v>
      </c>
      <c r="E91" t="s">
        <v>62</v>
      </c>
      <c r="F91">
        <f t="shared" si="2"/>
        <v>2574147.4119318174</v>
      </c>
      <c r="G91">
        <f t="shared" si="3"/>
        <v>652122.11541192955</v>
      </c>
      <c r="H91">
        <v>2.8375118081591819</v>
      </c>
      <c r="I91">
        <v>0.71884158392250908</v>
      </c>
    </row>
    <row r="92" spans="1:9" x14ac:dyDescent="0.25">
      <c r="A92" t="s">
        <v>173</v>
      </c>
      <c r="B92" t="s">
        <v>6</v>
      </c>
      <c r="C92" t="s">
        <v>73</v>
      </c>
      <c r="D92" t="s">
        <v>61</v>
      </c>
      <c r="E92" t="s">
        <v>64</v>
      </c>
      <c r="F92">
        <f t="shared" si="2"/>
        <v>626680.74076704367</v>
      </c>
      <c r="G92">
        <f t="shared" si="3"/>
        <v>169671.67808948827</v>
      </c>
      <c r="H92">
        <v>0.69079726888598636</v>
      </c>
      <c r="I92">
        <v>0.18703100990156454</v>
      </c>
    </row>
    <row r="93" spans="1:9" x14ac:dyDescent="0.25">
      <c r="A93" t="s">
        <v>174</v>
      </c>
      <c r="B93" t="s">
        <v>6</v>
      </c>
      <c r="C93" t="s">
        <v>73</v>
      </c>
      <c r="D93" t="s">
        <v>61</v>
      </c>
      <c r="E93" t="s">
        <v>66</v>
      </c>
      <c r="F93">
        <f t="shared" si="2"/>
        <v>263127.79705255665</v>
      </c>
      <c r="G93">
        <f t="shared" si="3"/>
        <v>88059.184481534016</v>
      </c>
      <c r="H93">
        <v>0.29004874690964999</v>
      </c>
      <c r="I93">
        <v>9.7068635084772273E-2</v>
      </c>
    </row>
    <row r="94" spans="1:9" x14ac:dyDescent="0.25">
      <c r="A94" t="s">
        <v>175</v>
      </c>
      <c r="B94" t="s">
        <v>6</v>
      </c>
      <c r="C94" t="s">
        <v>73</v>
      </c>
      <c r="D94" t="s">
        <v>61</v>
      </c>
      <c r="E94" t="s">
        <v>176</v>
      </c>
      <c r="F94">
        <f t="shared" si="2"/>
        <v>601799.35653408966</v>
      </c>
      <c r="G94">
        <f t="shared" si="3"/>
        <v>190190.01065340871</v>
      </c>
      <c r="H94">
        <v>0.6633702376145455</v>
      </c>
      <c r="I94">
        <v>0.20964859996808227</v>
      </c>
    </row>
    <row r="95" spans="1:9" x14ac:dyDescent="0.25">
      <c r="A95" t="s">
        <v>177</v>
      </c>
      <c r="B95" t="s">
        <v>6</v>
      </c>
      <c r="C95" t="s">
        <v>73</v>
      </c>
      <c r="D95" t="s">
        <v>61</v>
      </c>
      <c r="E95" t="s">
        <v>178</v>
      </c>
      <c r="F95">
        <f t="shared" si="2"/>
        <v>1211382.9232954523</v>
      </c>
      <c r="G95">
        <f t="shared" si="3"/>
        <v>299740.75816761336</v>
      </c>
      <c r="H95">
        <v>1.3353210982092272</v>
      </c>
      <c r="I95">
        <v>0.33040762807321183</v>
      </c>
    </row>
    <row r="96" spans="1:9" x14ac:dyDescent="0.25">
      <c r="A96" t="s">
        <v>179</v>
      </c>
      <c r="B96" t="s">
        <v>6</v>
      </c>
      <c r="C96" t="s">
        <v>73</v>
      </c>
      <c r="D96" t="s">
        <v>61</v>
      </c>
      <c r="E96" t="s">
        <v>68</v>
      </c>
      <c r="F96">
        <f t="shared" si="2"/>
        <v>45373.515447442791</v>
      </c>
      <c r="G96">
        <f t="shared" si="3"/>
        <v>14321.298561789741</v>
      </c>
      <c r="H96">
        <v>5.0015739294118629E-2</v>
      </c>
      <c r="I96">
        <v>1.5786529391786E-2</v>
      </c>
    </row>
    <row r="97" spans="1:9" x14ac:dyDescent="0.25">
      <c r="A97" t="s">
        <v>180</v>
      </c>
      <c r="B97" t="s">
        <v>6</v>
      </c>
      <c r="C97" t="s">
        <v>73</v>
      </c>
      <c r="D97" t="s">
        <v>70</v>
      </c>
      <c r="E97" t="s">
        <v>181</v>
      </c>
      <c r="F97">
        <f t="shared" si="2"/>
        <v>17768.578790838041</v>
      </c>
      <c r="G97">
        <f t="shared" si="3"/>
        <v>4296.976956454153</v>
      </c>
      <c r="H97">
        <v>1.9586505380191955E-2</v>
      </c>
      <c r="I97">
        <v>4.736606301880864E-3</v>
      </c>
    </row>
    <row r="98" spans="1:9" x14ac:dyDescent="0.25">
      <c r="A98" t="s">
        <v>182</v>
      </c>
      <c r="B98" t="s">
        <v>6</v>
      </c>
      <c r="C98" t="s">
        <v>73</v>
      </c>
      <c r="D98" t="s">
        <v>70</v>
      </c>
      <c r="E98" t="s">
        <v>183</v>
      </c>
      <c r="F98">
        <f t="shared" si="2"/>
        <v>193.59302659468185</v>
      </c>
      <c r="G98">
        <f t="shared" si="3"/>
        <v>55.18343032490111</v>
      </c>
      <c r="H98">
        <v>2.1339978293140362E-4</v>
      </c>
      <c r="I98">
        <v>6.0829319422746367E-5</v>
      </c>
    </row>
    <row r="99" spans="1:9" x14ac:dyDescent="0.25">
      <c r="A99" t="s">
        <v>184</v>
      </c>
      <c r="B99" t="s">
        <v>6</v>
      </c>
      <c r="C99" t="s">
        <v>73</v>
      </c>
      <c r="D99" t="s">
        <v>30</v>
      </c>
      <c r="E99" t="s">
        <v>185</v>
      </c>
      <c r="F99">
        <f t="shared" si="2"/>
        <v>763.92899946732791</v>
      </c>
      <c r="G99">
        <f t="shared" si="3"/>
        <v>264.18989701704527</v>
      </c>
      <c r="H99">
        <v>8.4208757685598631E-4</v>
      </c>
      <c r="I99">
        <v>2.9121951171383819E-4</v>
      </c>
    </row>
    <row r="100" spans="1:9" x14ac:dyDescent="0.25">
      <c r="A100" t="s">
        <v>186</v>
      </c>
      <c r="B100" t="s">
        <v>6</v>
      </c>
      <c r="C100" t="s">
        <v>187</v>
      </c>
      <c r="D100" t="s">
        <v>8</v>
      </c>
      <c r="E100" t="s">
        <v>15</v>
      </c>
      <c r="F100">
        <f t="shared" si="2"/>
        <v>94.238769878040515</v>
      </c>
      <c r="G100">
        <f t="shared" si="3"/>
        <v>494.03759765624932</v>
      </c>
      <c r="H100">
        <v>1.0388046196416456E-4</v>
      </c>
      <c r="I100">
        <v>5.4458323191839547E-4</v>
      </c>
    </row>
    <row r="101" spans="1:9" x14ac:dyDescent="0.25">
      <c r="A101" t="s">
        <v>188</v>
      </c>
      <c r="B101" t="s">
        <v>6</v>
      </c>
      <c r="C101" t="s">
        <v>187</v>
      </c>
      <c r="D101" t="s">
        <v>17</v>
      </c>
      <c r="E101" t="s">
        <v>79</v>
      </c>
      <c r="F101">
        <f t="shared" si="2"/>
        <v>108.15359063581968</v>
      </c>
      <c r="G101">
        <f t="shared" si="3"/>
        <v>920.41139637340018</v>
      </c>
      <c r="H101">
        <v>1.1921892627494999E-4</v>
      </c>
      <c r="I101">
        <v>1.0145798929261092E-3</v>
      </c>
    </row>
    <row r="102" spans="1:9" x14ac:dyDescent="0.25">
      <c r="A102" t="s">
        <v>189</v>
      </c>
      <c r="B102" t="s">
        <v>6</v>
      </c>
      <c r="C102" t="s">
        <v>187</v>
      </c>
      <c r="D102" t="s">
        <v>17</v>
      </c>
      <c r="E102" t="s">
        <v>83</v>
      </c>
      <c r="F102">
        <f t="shared" si="2"/>
        <v>184.86069141734703</v>
      </c>
      <c r="G102">
        <f t="shared" si="3"/>
        <v>1556.350003329188</v>
      </c>
      <c r="H102">
        <v>2.0377403109464454E-4</v>
      </c>
      <c r="I102">
        <v>1.7155822124269727E-3</v>
      </c>
    </row>
    <row r="103" spans="1:9" x14ac:dyDescent="0.25">
      <c r="A103" t="s">
        <v>190</v>
      </c>
      <c r="B103" t="s">
        <v>6</v>
      </c>
      <c r="C103" t="s">
        <v>187</v>
      </c>
      <c r="D103" t="s">
        <v>17</v>
      </c>
      <c r="E103" t="s">
        <v>22</v>
      </c>
      <c r="F103">
        <f t="shared" si="2"/>
        <v>40.304989944804802</v>
      </c>
      <c r="G103">
        <f t="shared" si="3"/>
        <v>289.6751341386273</v>
      </c>
      <c r="H103">
        <v>4.4428646302852052E-5</v>
      </c>
      <c r="I103">
        <v>3.1931217685454819E-4</v>
      </c>
    </row>
    <row r="104" spans="1:9" x14ac:dyDescent="0.25">
      <c r="A104" t="s">
        <v>191</v>
      </c>
      <c r="B104" t="s">
        <v>6</v>
      </c>
      <c r="C104" t="s">
        <v>187</v>
      </c>
      <c r="D104" t="s">
        <v>17</v>
      </c>
      <c r="E104" t="s">
        <v>86</v>
      </c>
      <c r="F104">
        <f t="shared" si="2"/>
        <v>19.022195317528453</v>
      </c>
      <c r="G104">
        <f t="shared" si="3"/>
        <v>160.93404787236963</v>
      </c>
      <c r="H104">
        <v>2.0968381057124544E-5</v>
      </c>
      <c r="I104">
        <v>1.7739942128255998E-4</v>
      </c>
    </row>
    <row r="105" spans="1:9" x14ac:dyDescent="0.25">
      <c r="A105" t="s">
        <v>192</v>
      </c>
      <c r="B105" t="s">
        <v>6</v>
      </c>
      <c r="C105" t="s">
        <v>187</v>
      </c>
      <c r="D105" t="s">
        <v>17</v>
      </c>
      <c r="E105" t="s">
        <v>89</v>
      </c>
      <c r="F105">
        <f t="shared" si="2"/>
        <v>331.29535016146542</v>
      </c>
      <c r="G105">
        <f t="shared" si="3"/>
        <v>2820.2005032626066</v>
      </c>
      <c r="H105">
        <v>3.6519061173963908E-4</v>
      </c>
      <c r="I105">
        <v>3.1087389138210225E-3</v>
      </c>
    </row>
    <row r="106" spans="1:9" x14ac:dyDescent="0.25">
      <c r="A106" t="s">
        <v>193</v>
      </c>
      <c r="B106" t="s">
        <v>6</v>
      </c>
      <c r="C106" t="s">
        <v>187</v>
      </c>
      <c r="D106" t="s">
        <v>17</v>
      </c>
      <c r="E106" t="s">
        <v>91</v>
      </c>
      <c r="F106">
        <f t="shared" si="2"/>
        <v>337.59808731079067</v>
      </c>
      <c r="G106">
        <f t="shared" si="3"/>
        <v>1845.2560785466967</v>
      </c>
      <c r="H106">
        <v>3.7213819018912361E-4</v>
      </c>
      <c r="I106">
        <v>2.0340466469340045E-3</v>
      </c>
    </row>
    <row r="107" spans="1:9" x14ac:dyDescent="0.25">
      <c r="A107" t="s">
        <v>194</v>
      </c>
      <c r="B107" t="s">
        <v>6</v>
      </c>
      <c r="C107" t="s">
        <v>187</v>
      </c>
      <c r="D107" t="s">
        <v>17</v>
      </c>
      <c r="E107" t="s">
        <v>26</v>
      </c>
      <c r="F107">
        <f t="shared" si="2"/>
        <v>326.82210124622685</v>
      </c>
      <c r="G107">
        <f t="shared" si="3"/>
        <v>2710.8383927778759</v>
      </c>
      <c r="H107">
        <v>3.6025969886379136E-4</v>
      </c>
      <c r="I107">
        <v>2.988187822447141E-3</v>
      </c>
    </row>
    <row r="108" spans="1:9" x14ac:dyDescent="0.25">
      <c r="A108" t="s">
        <v>195</v>
      </c>
      <c r="B108" t="s">
        <v>6</v>
      </c>
      <c r="C108" t="s">
        <v>187</v>
      </c>
      <c r="D108" t="s">
        <v>17</v>
      </c>
      <c r="E108" t="s">
        <v>96</v>
      </c>
      <c r="F108">
        <f t="shared" si="2"/>
        <v>139.33221921053794</v>
      </c>
      <c r="G108">
        <f t="shared" si="3"/>
        <v>1079.5274769176121</v>
      </c>
      <c r="H108">
        <v>1.5358748121197227E-4</v>
      </c>
      <c r="I108">
        <v>1.18997534825995E-3</v>
      </c>
    </row>
    <row r="109" spans="1:9" x14ac:dyDescent="0.25">
      <c r="A109" t="s">
        <v>196</v>
      </c>
      <c r="B109" t="s">
        <v>6</v>
      </c>
      <c r="C109" t="s">
        <v>187</v>
      </c>
      <c r="D109" t="s">
        <v>17</v>
      </c>
      <c r="E109" t="s">
        <v>28</v>
      </c>
      <c r="F109">
        <f t="shared" si="2"/>
        <v>21.724520943381545</v>
      </c>
      <c r="G109">
        <f t="shared" si="3"/>
        <v>174.0679357702079</v>
      </c>
      <c r="H109">
        <v>2.3947185160303231E-5</v>
      </c>
      <c r="I109">
        <v>1.9187705446876001E-4</v>
      </c>
    </row>
    <row r="110" spans="1:9" x14ac:dyDescent="0.25">
      <c r="A110" t="s">
        <v>197</v>
      </c>
      <c r="B110" t="s">
        <v>6</v>
      </c>
      <c r="C110" t="s">
        <v>187</v>
      </c>
      <c r="D110" t="s">
        <v>17</v>
      </c>
      <c r="E110" t="s">
        <v>99</v>
      </c>
      <c r="F110">
        <f t="shared" si="2"/>
        <v>209.84724911776445</v>
      </c>
      <c r="G110">
        <f t="shared" si="3"/>
        <v>1793.5010681152316</v>
      </c>
      <c r="H110">
        <v>2.3131699626887953E-4</v>
      </c>
      <c r="I110">
        <v>1.976996513538391E-3</v>
      </c>
    </row>
    <row r="111" spans="1:9" x14ac:dyDescent="0.25">
      <c r="A111" t="s">
        <v>198</v>
      </c>
      <c r="B111" t="s">
        <v>6</v>
      </c>
      <c r="C111" t="s">
        <v>187</v>
      </c>
      <c r="D111" t="s">
        <v>17</v>
      </c>
      <c r="E111" t="s">
        <v>101</v>
      </c>
      <c r="F111">
        <f t="shared" si="2"/>
        <v>526.54315462979059</v>
      </c>
      <c r="G111">
        <f t="shared" si="3"/>
        <v>4462.9621693004237</v>
      </c>
      <c r="H111">
        <v>5.804144750382272E-4</v>
      </c>
      <c r="I111">
        <v>4.9195736794475E-3</v>
      </c>
    </row>
    <row r="112" spans="1:9" x14ac:dyDescent="0.25">
      <c r="A112" t="s">
        <v>199</v>
      </c>
      <c r="B112" t="s">
        <v>6</v>
      </c>
      <c r="C112" t="s">
        <v>187</v>
      </c>
      <c r="D112" t="s">
        <v>17</v>
      </c>
      <c r="E112" t="s">
        <v>103</v>
      </c>
      <c r="F112">
        <f t="shared" si="2"/>
        <v>56.268221508372726</v>
      </c>
      <c r="G112">
        <f t="shared" si="3"/>
        <v>474.22712430086659</v>
      </c>
      <c r="H112">
        <v>6.2025097014278179E-5</v>
      </c>
      <c r="I112">
        <v>5.2274592306399094E-4</v>
      </c>
    </row>
    <row r="113" spans="1:9" x14ac:dyDescent="0.25">
      <c r="A113" t="s">
        <v>200</v>
      </c>
      <c r="B113" t="s">
        <v>6</v>
      </c>
      <c r="C113" t="s">
        <v>187</v>
      </c>
      <c r="D113" t="s">
        <v>17</v>
      </c>
      <c r="E113" t="s">
        <v>105</v>
      </c>
      <c r="F113">
        <f t="shared" si="2"/>
        <v>555.47441031715925</v>
      </c>
      <c r="G113">
        <f t="shared" si="3"/>
        <v>4173.8169444690811</v>
      </c>
      <c r="H113">
        <v>6.123057254216591E-4</v>
      </c>
      <c r="I113">
        <v>4.6008456276161363E-3</v>
      </c>
    </row>
    <row r="114" spans="1:9" x14ac:dyDescent="0.25">
      <c r="A114" t="s">
        <v>201</v>
      </c>
      <c r="B114" t="s">
        <v>6</v>
      </c>
      <c r="C114" t="s">
        <v>187</v>
      </c>
      <c r="D114" t="s">
        <v>17</v>
      </c>
      <c r="E114" t="s">
        <v>109</v>
      </c>
      <c r="F114">
        <f t="shared" si="2"/>
        <v>248.00349079478855</v>
      </c>
      <c r="G114">
        <f t="shared" si="3"/>
        <v>1776.8651650168642</v>
      </c>
      <c r="H114">
        <v>2.7337705305182774E-4</v>
      </c>
      <c r="I114">
        <v>1.9586585693856184E-3</v>
      </c>
    </row>
    <row r="115" spans="1:9" x14ac:dyDescent="0.25">
      <c r="A115" t="s">
        <v>202</v>
      </c>
      <c r="B115" t="s">
        <v>6</v>
      </c>
      <c r="C115" t="s">
        <v>187</v>
      </c>
      <c r="D115" t="s">
        <v>30</v>
      </c>
      <c r="E115" t="s">
        <v>111</v>
      </c>
      <c r="F115">
        <f t="shared" si="2"/>
        <v>1763.008513017134</v>
      </c>
      <c r="G115">
        <f t="shared" si="3"/>
        <v>12393.362476695649</v>
      </c>
      <c r="H115">
        <v>1.9433842251547727E-3</v>
      </c>
      <c r="I115">
        <v>1.3661343638447499E-2</v>
      </c>
    </row>
    <row r="116" spans="1:9" x14ac:dyDescent="0.25">
      <c r="A116" t="s">
        <v>203</v>
      </c>
      <c r="B116" t="s">
        <v>6</v>
      </c>
      <c r="C116" t="s">
        <v>187</v>
      </c>
      <c r="D116" t="s">
        <v>30</v>
      </c>
      <c r="E116" t="s">
        <v>113</v>
      </c>
      <c r="F116">
        <f t="shared" si="2"/>
        <v>111994.88139204532</v>
      </c>
      <c r="G116">
        <f t="shared" si="3"/>
        <v>950215.04474431498</v>
      </c>
      <c r="H116">
        <v>0.12345322452408682</v>
      </c>
      <c r="I116">
        <v>1.0474327916321817</v>
      </c>
    </row>
    <row r="117" spans="1:9" x14ac:dyDescent="0.25">
      <c r="A117" t="s">
        <v>204</v>
      </c>
      <c r="B117" t="s">
        <v>6</v>
      </c>
      <c r="C117" t="s">
        <v>187</v>
      </c>
      <c r="D117" t="s">
        <v>30</v>
      </c>
      <c r="E117" t="s">
        <v>31</v>
      </c>
      <c r="F117">
        <f t="shared" si="2"/>
        <v>871.79574793035204</v>
      </c>
      <c r="G117">
        <f t="shared" si="3"/>
        <v>7297.0324762517585</v>
      </c>
      <c r="H117">
        <v>9.6099031375941363E-4</v>
      </c>
      <c r="I117">
        <v>8.0436014347549083E-3</v>
      </c>
    </row>
    <row r="118" spans="1:9" x14ac:dyDescent="0.25">
      <c r="A118" t="s">
        <v>205</v>
      </c>
      <c r="B118" t="s">
        <v>6</v>
      </c>
      <c r="C118" t="s">
        <v>187</v>
      </c>
      <c r="D118" t="s">
        <v>30</v>
      </c>
      <c r="E118" t="s">
        <v>33</v>
      </c>
      <c r="F118">
        <f t="shared" si="2"/>
        <v>263.14975582469555</v>
      </c>
      <c r="G118">
        <f t="shared" si="3"/>
        <v>2224.2084336714283</v>
      </c>
      <c r="H118">
        <v>2.9007295231255271E-4</v>
      </c>
      <c r="I118">
        <v>2.4517701142894315E-3</v>
      </c>
    </row>
    <row r="119" spans="1:9" x14ac:dyDescent="0.25">
      <c r="A119" t="s">
        <v>206</v>
      </c>
      <c r="B119" t="s">
        <v>6</v>
      </c>
      <c r="C119" t="s">
        <v>187</v>
      </c>
      <c r="D119" t="s">
        <v>30</v>
      </c>
      <c r="E119" t="s">
        <v>117</v>
      </c>
      <c r="F119">
        <f t="shared" si="2"/>
        <v>71.120895342393112</v>
      </c>
      <c r="G119">
        <f t="shared" si="3"/>
        <v>572.20650031349726</v>
      </c>
      <c r="H119">
        <v>7.839736737898955E-5</v>
      </c>
      <c r="I119">
        <v>6.3074969748002729E-4</v>
      </c>
    </row>
    <row r="120" spans="1:9" x14ac:dyDescent="0.25">
      <c r="A120" t="s">
        <v>207</v>
      </c>
      <c r="B120" t="s">
        <v>6</v>
      </c>
      <c r="C120" t="s">
        <v>187</v>
      </c>
      <c r="D120" t="s">
        <v>30</v>
      </c>
      <c r="E120" t="s">
        <v>121</v>
      </c>
      <c r="F120">
        <f t="shared" si="2"/>
        <v>533.95555461536605</v>
      </c>
      <c r="G120">
        <f t="shared" si="3"/>
        <v>4456.7428144975056</v>
      </c>
      <c r="H120">
        <v>5.8858524738342275E-4</v>
      </c>
      <c r="I120">
        <v>4.9127180143015911E-3</v>
      </c>
    </row>
    <row r="121" spans="1:9" x14ac:dyDescent="0.25">
      <c r="A121" t="s">
        <v>208</v>
      </c>
      <c r="B121" t="s">
        <v>6</v>
      </c>
      <c r="C121" t="s">
        <v>187</v>
      </c>
      <c r="D121" t="s">
        <v>35</v>
      </c>
      <c r="E121" t="s">
        <v>147</v>
      </c>
      <c r="F121">
        <f t="shared" si="2"/>
        <v>3146.8403722589646</v>
      </c>
      <c r="G121">
        <f t="shared" si="3"/>
        <v>26643.328946200247</v>
      </c>
      <c r="H121">
        <v>3.4687977360145683E-3</v>
      </c>
      <c r="I121">
        <v>2.9369242858075684E-2</v>
      </c>
    </row>
    <row r="122" spans="1:9" x14ac:dyDescent="0.25">
      <c r="A122" t="s">
        <v>209</v>
      </c>
      <c r="B122" t="s">
        <v>6</v>
      </c>
      <c r="C122" t="s">
        <v>187</v>
      </c>
      <c r="D122" t="s">
        <v>58</v>
      </c>
      <c r="E122" t="s">
        <v>169</v>
      </c>
      <c r="F122">
        <f t="shared" si="2"/>
        <v>0.33189971465617385</v>
      </c>
      <c r="G122">
        <f t="shared" si="3"/>
        <v>1.6995439671657302</v>
      </c>
      <c r="H122">
        <v>3.6585680955807728E-7</v>
      </c>
      <c r="I122">
        <v>1.8734265384200909E-6</v>
      </c>
    </row>
    <row r="123" spans="1:9" x14ac:dyDescent="0.25">
      <c r="A123" t="s">
        <v>210</v>
      </c>
      <c r="B123" t="s">
        <v>6</v>
      </c>
      <c r="C123" t="s">
        <v>187</v>
      </c>
      <c r="D123" t="s">
        <v>58</v>
      </c>
      <c r="E123" t="s">
        <v>171</v>
      </c>
      <c r="F123">
        <f t="shared" si="2"/>
        <v>4.2793401331767504E-2</v>
      </c>
      <c r="G123">
        <f t="shared" si="3"/>
        <v>0.3604665397751059</v>
      </c>
      <c r="H123">
        <v>4.7171650320934088E-8</v>
      </c>
      <c r="I123">
        <v>3.9734634400387498E-7</v>
      </c>
    </row>
    <row r="124" spans="1:9" x14ac:dyDescent="0.25">
      <c r="A124" t="s">
        <v>211</v>
      </c>
      <c r="B124" t="s">
        <v>6</v>
      </c>
      <c r="C124" t="s">
        <v>187</v>
      </c>
      <c r="D124" t="s">
        <v>61</v>
      </c>
      <c r="E124" t="s">
        <v>62</v>
      </c>
      <c r="F124">
        <f t="shared" si="2"/>
        <v>20819.458862304655</v>
      </c>
      <c r="G124">
        <f t="shared" si="3"/>
        <v>148652.66583806818</v>
      </c>
      <c r="H124">
        <v>2.2949524991243409E-2</v>
      </c>
      <c r="I124">
        <v>0.16386151495236592</v>
      </c>
    </row>
    <row r="125" spans="1:9" x14ac:dyDescent="0.25">
      <c r="A125" t="s">
        <v>212</v>
      </c>
      <c r="B125" t="s">
        <v>6</v>
      </c>
      <c r="C125" t="s">
        <v>187</v>
      </c>
      <c r="D125" t="s">
        <v>61</v>
      </c>
      <c r="E125" t="s">
        <v>64</v>
      </c>
      <c r="F125">
        <f t="shared" si="2"/>
        <v>3110.9098302667771</v>
      </c>
      <c r="G125">
        <f t="shared" si="3"/>
        <v>24799.572953657655</v>
      </c>
      <c r="H125">
        <v>3.4291910931689364E-3</v>
      </c>
      <c r="I125">
        <v>2.7336849772911363E-2</v>
      </c>
    </row>
    <row r="126" spans="1:9" x14ac:dyDescent="0.25">
      <c r="A126" t="s">
        <v>213</v>
      </c>
      <c r="B126" t="s">
        <v>6</v>
      </c>
      <c r="C126" t="s">
        <v>187</v>
      </c>
      <c r="D126" t="s">
        <v>61</v>
      </c>
      <c r="E126" t="s">
        <v>66</v>
      </c>
      <c r="F126">
        <f t="shared" si="2"/>
        <v>2969.081022782756</v>
      </c>
      <c r="G126">
        <f t="shared" si="3"/>
        <v>25420.44311523436</v>
      </c>
      <c r="H126">
        <v>3.272851594464382E-3</v>
      </c>
      <c r="I126">
        <v>2.8021241974632818E-2</v>
      </c>
    </row>
    <row r="127" spans="1:9" x14ac:dyDescent="0.25">
      <c r="A127" t="s">
        <v>214</v>
      </c>
      <c r="B127" t="s">
        <v>6</v>
      </c>
      <c r="C127" t="s">
        <v>187</v>
      </c>
      <c r="D127" t="s">
        <v>61</v>
      </c>
      <c r="E127" t="s">
        <v>176</v>
      </c>
      <c r="F127">
        <f t="shared" si="2"/>
        <v>3692.0377391468373</v>
      </c>
      <c r="G127">
        <f t="shared" si="3"/>
        <v>31678.619229403401</v>
      </c>
      <c r="H127">
        <v>4.0697749602212636E-3</v>
      </c>
      <c r="I127">
        <v>3.4919700291038185E-2</v>
      </c>
    </row>
    <row r="128" spans="1:9" x14ac:dyDescent="0.25">
      <c r="A128" t="s">
        <v>215</v>
      </c>
      <c r="B128" t="s">
        <v>6</v>
      </c>
      <c r="C128" t="s">
        <v>187</v>
      </c>
      <c r="D128" t="s">
        <v>61</v>
      </c>
      <c r="E128" t="s">
        <v>178</v>
      </c>
      <c r="F128">
        <f t="shared" si="2"/>
        <v>65.346541924909744</v>
      </c>
      <c r="G128">
        <f t="shared" si="3"/>
        <v>481.62616209550032</v>
      </c>
      <c r="H128">
        <v>7.2032232293622737E-5</v>
      </c>
      <c r="I128">
        <v>5.3090196611497271E-4</v>
      </c>
    </row>
    <row r="129" spans="1:9" x14ac:dyDescent="0.25">
      <c r="A129" t="s">
        <v>216</v>
      </c>
      <c r="B129" t="s">
        <v>6</v>
      </c>
      <c r="C129" t="s">
        <v>187</v>
      </c>
      <c r="D129" t="s">
        <v>61</v>
      </c>
      <c r="E129" t="s">
        <v>68</v>
      </c>
      <c r="F129">
        <f t="shared" si="2"/>
        <v>46.862558755007647</v>
      </c>
      <c r="G129">
        <f t="shared" si="3"/>
        <v>399.48208791559358</v>
      </c>
      <c r="H129">
        <v>5.1657128574503634E-5</v>
      </c>
      <c r="I129">
        <v>4.4035362402104956E-4</v>
      </c>
    </row>
    <row r="130" spans="1:9" x14ac:dyDescent="0.25">
      <c r="A130" t="s">
        <v>217</v>
      </c>
      <c r="B130" t="s">
        <v>6</v>
      </c>
      <c r="C130" t="s">
        <v>218</v>
      </c>
      <c r="D130" t="s">
        <v>17</v>
      </c>
      <c r="E130" t="s">
        <v>109</v>
      </c>
      <c r="F130">
        <f t="shared" si="2"/>
        <v>37.467683445323594</v>
      </c>
      <c r="G130">
        <f t="shared" si="3"/>
        <v>74.806349754333183</v>
      </c>
      <c r="H130">
        <v>4.1301051255914636E-5</v>
      </c>
      <c r="I130">
        <v>8.245988546316727E-5</v>
      </c>
    </row>
    <row r="131" spans="1:9" x14ac:dyDescent="0.25">
      <c r="A131" t="s">
        <v>219</v>
      </c>
      <c r="B131" t="s">
        <v>6</v>
      </c>
      <c r="C131" t="s">
        <v>218</v>
      </c>
      <c r="D131" t="s">
        <v>30</v>
      </c>
      <c r="E131" t="s">
        <v>113</v>
      </c>
      <c r="F131">
        <f t="shared" ref="F131:F194" si="4">+H131*907184.74</f>
        <v>29023.506747159063</v>
      </c>
      <c r="G131">
        <f t="shared" ref="G131:G194" si="5">+I131*907184.74</f>
        <v>67791.556418678578</v>
      </c>
      <c r="H131">
        <v>3.1992939770083724E-2</v>
      </c>
      <c r="I131">
        <v>7.472739942547818E-2</v>
      </c>
    </row>
    <row r="132" spans="1:9" x14ac:dyDescent="0.25">
      <c r="A132" t="s">
        <v>220</v>
      </c>
      <c r="B132" t="s">
        <v>6</v>
      </c>
      <c r="C132" t="s">
        <v>218</v>
      </c>
      <c r="D132" t="s">
        <v>30</v>
      </c>
      <c r="E132" t="s">
        <v>31</v>
      </c>
      <c r="F132">
        <f t="shared" si="4"/>
        <v>36.262469790198587</v>
      </c>
      <c r="G132">
        <f t="shared" si="5"/>
        <v>84.622145132584635</v>
      </c>
      <c r="H132">
        <v>3.997253061178982E-5</v>
      </c>
      <c r="I132">
        <v>9.3279947734333177E-5</v>
      </c>
    </row>
    <row r="133" spans="1:9" x14ac:dyDescent="0.25">
      <c r="A133" t="s">
        <v>221</v>
      </c>
      <c r="B133" t="s">
        <v>6</v>
      </c>
      <c r="C133" t="s">
        <v>218</v>
      </c>
      <c r="D133" t="s">
        <v>30</v>
      </c>
      <c r="E133" t="s">
        <v>33</v>
      </c>
      <c r="F133">
        <f t="shared" si="4"/>
        <v>23.034310102462754</v>
      </c>
      <c r="G133">
        <f t="shared" si="5"/>
        <v>53.777820912274173</v>
      </c>
      <c r="H133">
        <v>2.5390980565284591E-5</v>
      </c>
      <c r="I133">
        <v>5.9279900268465908E-5</v>
      </c>
    </row>
    <row r="134" spans="1:9" x14ac:dyDescent="0.25">
      <c r="A134" t="s">
        <v>222</v>
      </c>
      <c r="B134" t="s">
        <v>6</v>
      </c>
      <c r="C134" t="s">
        <v>218</v>
      </c>
      <c r="D134" t="s">
        <v>30</v>
      </c>
      <c r="E134" t="s">
        <v>119</v>
      </c>
      <c r="F134">
        <f t="shared" si="4"/>
        <v>72.151339704339961</v>
      </c>
      <c r="G134">
        <f t="shared" si="5"/>
        <v>167.5095880681815</v>
      </c>
      <c r="H134">
        <v>7.9533237854441816E-5</v>
      </c>
      <c r="I134">
        <v>1.8464771361584136E-4</v>
      </c>
    </row>
    <row r="135" spans="1:9" x14ac:dyDescent="0.25">
      <c r="A135" t="s">
        <v>223</v>
      </c>
      <c r="B135" t="s">
        <v>6</v>
      </c>
      <c r="C135" t="s">
        <v>218</v>
      </c>
      <c r="D135" t="s">
        <v>30</v>
      </c>
      <c r="E135" t="s">
        <v>121</v>
      </c>
      <c r="F135">
        <f t="shared" si="4"/>
        <v>139.57995050603668</v>
      </c>
      <c r="G135">
        <f t="shared" si="5"/>
        <v>320.65657806396467</v>
      </c>
      <c r="H135">
        <v>1.5386055822107046E-4</v>
      </c>
      <c r="I135">
        <v>3.5346337292221724E-4</v>
      </c>
    </row>
    <row r="136" spans="1:9" x14ac:dyDescent="0.25">
      <c r="A136" t="s">
        <v>224</v>
      </c>
      <c r="B136" t="s">
        <v>6</v>
      </c>
      <c r="C136" t="s">
        <v>218</v>
      </c>
      <c r="D136" t="s">
        <v>58</v>
      </c>
      <c r="E136" t="s">
        <v>169</v>
      </c>
      <c r="F136">
        <f t="shared" si="4"/>
        <v>0.13102284979752513</v>
      </c>
      <c r="G136">
        <f t="shared" si="5"/>
        <v>0.15740194542079455</v>
      </c>
      <c r="H136">
        <v>1.4442796932135908E-7</v>
      </c>
      <c r="I136">
        <v>1.7350594479884501E-7</v>
      </c>
    </row>
    <row r="137" spans="1:9" x14ac:dyDescent="0.25">
      <c r="A137" t="s">
        <v>225</v>
      </c>
      <c r="B137" t="s">
        <v>6</v>
      </c>
      <c r="C137" t="s">
        <v>218</v>
      </c>
      <c r="D137" t="s">
        <v>58</v>
      </c>
      <c r="E137" t="s">
        <v>171</v>
      </c>
      <c r="F137">
        <f t="shared" si="4"/>
        <v>0</v>
      </c>
      <c r="G137">
        <f t="shared" si="5"/>
        <v>0</v>
      </c>
      <c r="H137">
        <v>0</v>
      </c>
      <c r="I137">
        <v>0</v>
      </c>
    </row>
    <row r="138" spans="1:9" x14ac:dyDescent="0.25">
      <c r="A138" t="s">
        <v>226</v>
      </c>
      <c r="B138" t="s">
        <v>6</v>
      </c>
      <c r="C138" t="s">
        <v>218</v>
      </c>
      <c r="D138" t="s">
        <v>61</v>
      </c>
      <c r="E138" t="s">
        <v>62</v>
      </c>
      <c r="F138">
        <f t="shared" si="4"/>
        <v>21888.651034268449</v>
      </c>
      <c r="G138">
        <f t="shared" si="5"/>
        <v>42138.813077059647</v>
      </c>
      <c r="H138">
        <v>2.4128107615950911E-2</v>
      </c>
      <c r="I138">
        <v>4.645009028377136E-2</v>
      </c>
    </row>
    <row r="139" spans="1:9" x14ac:dyDescent="0.25">
      <c r="A139" t="s">
        <v>227</v>
      </c>
      <c r="B139" t="s">
        <v>6</v>
      </c>
      <c r="C139" t="s">
        <v>218</v>
      </c>
      <c r="D139" t="s">
        <v>61</v>
      </c>
      <c r="E139" t="s">
        <v>64</v>
      </c>
      <c r="F139">
        <f t="shared" si="4"/>
        <v>702.16678064519647</v>
      </c>
      <c r="G139">
        <f t="shared" si="5"/>
        <v>1493.6594418612372</v>
      </c>
      <c r="H139">
        <v>7.7400638446056369E-4</v>
      </c>
      <c r="I139">
        <v>1.64647769743265E-3</v>
      </c>
    </row>
    <row r="140" spans="1:9" x14ac:dyDescent="0.25">
      <c r="A140" t="s">
        <v>228</v>
      </c>
      <c r="B140" t="s">
        <v>6</v>
      </c>
      <c r="C140" t="s">
        <v>218</v>
      </c>
      <c r="D140" t="s">
        <v>61</v>
      </c>
      <c r="E140" t="s">
        <v>66</v>
      </c>
      <c r="F140">
        <f t="shared" si="4"/>
        <v>696.09443040327574</v>
      </c>
      <c r="G140">
        <f t="shared" si="5"/>
        <v>1638.8810847889258</v>
      </c>
      <c r="H140">
        <v>7.67312764105E-4</v>
      </c>
      <c r="I140">
        <v>1.8065571570228638E-3</v>
      </c>
    </row>
    <row r="141" spans="1:9" x14ac:dyDescent="0.25">
      <c r="A141" t="s">
        <v>229</v>
      </c>
      <c r="B141" t="s">
        <v>6</v>
      </c>
      <c r="C141" t="s">
        <v>218</v>
      </c>
      <c r="D141" t="s">
        <v>61</v>
      </c>
      <c r="E141" t="s">
        <v>230</v>
      </c>
      <c r="F141">
        <f t="shared" si="4"/>
        <v>30380.875066583805</v>
      </c>
      <c r="G141">
        <f t="shared" si="5"/>
        <v>63056.636585582273</v>
      </c>
      <c r="H141">
        <v>3.3489182221676045E-2</v>
      </c>
      <c r="I141">
        <v>6.9508043737135913E-2</v>
      </c>
    </row>
    <row r="142" spans="1:9" x14ac:dyDescent="0.25">
      <c r="A142" t="s">
        <v>231</v>
      </c>
      <c r="B142" t="s">
        <v>6</v>
      </c>
      <c r="C142" t="s">
        <v>218</v>
      </c>
      <c r="D142" t="s">
        <v>61</v>
      </c>
      <c r="E142" t="s">
        <v>68</v>
      </c>
      <c r="F142">
        <f t="shared" si="4"/>
        <v>0</v>
      </c>
      <c r="G142">
        <f t="shared" si="5"/>
        <v>0</v>
      </c>
      <c r="H142">
        <v>0</v>
      </c>
      <c r="I142">
        <v>0</v>
      </c>
    </row>
    <row r="143" spans="1:9" x14ac:dyDescent="0.25">
      <c r="A143" t="s">
        <v>232</v>
      </c>
      <c r="B143" t="s">
        <v>6</v>
      </c>
      <c r="C143" t="s">
        <v>218</v>
      </c>
      <c r="D143" t="s">
        <v>30</v>
      </c>
      <c r="E143" t="s">
        <v>185</v>
      </c>
      <c r="F143">
        <f t="shared" si="4"/>
        <v>91.199998335404587</v>
      </c>
      <c r="G143">
        <f t="shared" si="5"/>
        <v>200.92199707031216</v>
      </c>
      <c r="H143">
        <v>1.0053078972140183E-4</v>
      </c>
      <c r="I143">
        <v>2.2147858998412183E-4</v>
      </c>
    </row>
    <row r="144" spans="1:9" x14ac:dyDescent="0.25">
      <c r="A144" t="s">
        <v>233</v>
      </c>
      <c r="B144" t="s">
        <v>6</v>
      </c>
      <c r="C144" t="s">
        <v>234</v>
      </c>
      <c r="D144" t="s">
        <v>8</v>
      </c>
      <c r="E144" t="s">
        <v>15</v>
      </c>
      <c r="F144">
        <f t="shared" si="4"/>
        <v>2197.8050093217298</v>
      </c>
      <c r="G144">
        <f t="shared" si="5"/>
        <v>13704.408025568147</v>
      </c>
      <c r="H144">
        <v>2.4226653209816224E-3</v>
      </c>
      <c r="I144">
        <v>1.5106523976106727E-2</v>
      </c>
    </row>
    <row r="145" spans="1:9" x14ac:dyDescent="0.25">
      <c r="A145" t="s">
        <v>235</v>
      </c>
      <c r="B145" t="s">
        <v>6</v>
      </c>
      <c r="C145" t="s">
        <v>234</v>
      </c>
      <c r="D145" t="s">
        <v>17</v>
      </c>
      <c r="E145" t="s">
        <v>79</v>
      </c>
      <c r="F145">
        <f t="shared" si="4"/>
        <v>26744.358176491467</v>
      </c>
      <c r="G145">
        <f t="shared" si="5"/>
        <v>119165.43004261357</v>
      </c>
      <c r="H145">
        <v>2.9480608521359683E-2</v>
      </c>
      <c r="I145">
        <v>0.13135740140714181</v>
      </c>
    </row>
    <row r="146" spans="1:9" x14ac:dyDescent="0.25">
      <c r="A146" t="s">
        <v>236</v>
      </c>
      <c r="B146" t="s">
        <v>6</v>
      </c>
      <c r="C146" t="s">
        <v>234</v>
      </c>
      <c r="D146" t="s">
        <v>17</v>
      </c>
      <c r="E146" t="s">
        <v>18</v>
      </c>
      <c r="F146">
        <f t="shared" si="4"/>
        <v>163.65223052284901</v>
      </c>
      <c r="G146">
        <f t="shared" si="5"/>
        <v>1138.2700334028732</v>
      </c>
      <c r="H146">
        <v>1.8039570476334181E-4</v>
      </c>
      <c r="I146">
        <v>1.2547279327062681E-3</v>
      </c>
    </row>
    <row r="147" spans="1:9" x14ac:dyDescent="0.25">
      <c r="A147" t="s">
        <v>237</v>
      </c>
      <c r="B147" t="s">
        <v>6</v>
      </c>
      <c r="C147" t="s">
        <v>234</v>
      </c>
      <c r="D147" t="s">
        <v>17</v>
      </c>
      <c r="E147" t="s">
        <v>20</v>
      </c>
      <c r="F147">
        <f t="shared" si="4"/>
        <v>2517.9759576970878</v>
      </c>
      <c r="G147">
        <f t="shared" si="5"/>
        <v>18966.191850142026</v>
      </c>
      <c r="H147">
        <v>2.775593378805168E-3</v>
      </c>
      <c r="I147">
        <v>2.0906647801573499E-2</v>
      </c>
    </row>
    <row r="148" spans="1:9" x14ac:dyDescent="0.25">
      <c r="A148" t="s">
        <v>238</v>
      </c>
      <c r="B148" t="s">
        <v>6</v>
      </c>
      <c r="C148" t="s">
        <v>234</v>
      </c>
      <c r="D148" t="s">
        <v>17</v>
      </c>
      <c r="E148" t="s">
        <v>83</v>
      </c>
      <c r="F148">
        <f t="shared" si="4"/>
        <v>69551.23153409065</v>
      </c>
      <c r="G148">
        <f t="shared" si="5"/>
        <v>334832.90092329518</v>
      </c>
      <c r="H148">
        <v>7.6667109208749099E-2</v>
      </c>
      <c r="I148">
        <v>0.36909009395737319</v>
      </c>
    </row>
    <row r="149" spans="1:9" x14ac:dyDescent="0.25">
      <c r="A149" t="s">
        <v>239</v>
      </c>
      <c r="B149" t="s">
        <v>6</v>
      </c>
      <c r="C149" t="s">
        <v>234</v>
      </c>
      <c r="D149" t="s">
        <v>17</v>
      </c>
      <c r="E149" t="s">
        <v>240</v>
      </c>
      <c r="F149">
        <f t="shared" si="4"/>
        <v>75343.789240056722</v>
      </c>
      <c r="G149">
        <f t="shared" si="5"/>
        <v>164820.26864346585</v>
      </c>
      <c r="H149">
        <v>8.3052311087217723E-2</v>
      </c>
      <c r="I149">
        <v>0.18168324639528863</v>
      </c>
    </row>
    <row r="150" spans="1:9" x14ac:dyDescent="0.25">
      <c r="A150" t="s">
        <v>241</v>
      </c>
      <c r="B150" t="s">
        <v>6</v>
      </c>
      <c r="C150" t="s">
        <v>234</v>
      </c>
      <c r="D150" t="s">
        <v>17</v>
      </c>
      <c r="E150" t="s">
        <v>22</v>
      </c>
      <c r="F150">
        <f t="shared" si="4"/>
        <v>4527.6118663440693</v>
      </c>
      <c r="G150">
        <f t="shared" si="5"/>
        <v>24175.842862215912</v>
      </c>
      <c r="H150">
        <v>4.9908377717465457E-3</v>
      </c>
      <c r="I150">
        <v>2.6649305038151227E-2</v>
      </c>
    </row>
    <row r="151" spans="1:9" x14ac:dyDescent="0.25">
      <c r="A151" t="s">
        <v>242</v>
      </c>
      <c r="B151" t="s">
        <v>6</v>
      </c>
      <c r="C151" t="s">
        <v>234</v>
      </c>
      <c r="D151" t="s">
        <v>17</v>
      </c>
      <c r="E151" t="s">
        <v>86</v>
      </c>
      <c r="F151">
        <f t="shared" si="4"/>
        <v>2965.8547640713755</v>
      </c>
      <c r="G151">
        <f t="shared" si="5"/>
        <v>22568.094815340904</v>
      </c>
      <c r="H151">
        <v>3.2692952529948592E-3</v>
      </c>
      <c r="I151">
        <v>2.4877066180964316E-2</v>
      </c>
    </row>
    <row r="152" spans="1:9" x14ac:dyDescent="0.25">
      <c r="A152" t="s">
        <v>243</v>
      </c>
      <c r="B152" t="s">
        <v>6</v>
      </c>
      <c r="C152" t="s">
        <v>234</v>
      </c>
      <c r="D152" t="s">
        <v>17</v>
      </c>
      <c r="E152" t="s">
        <v>24</v>
      </c>
      <c r="F152">
        <f t="shared" si="4"/>
        <v>16973.868763316728</v>
      </c>
      <c r="G152">
        <f t="shared" si="5"/>
        <v>168751.97869318168</v>
      </c>
      <c r="H152">
        <v>1.8710487527950181E-2</v>
      </c>
      <c r="I152">
        <v>0.18601721485436548</v>
      </c>
    </row>
    <row r="153" spans="1:9" x14ac:dyDescent="0.25">
      <c r="A153" t="s">
        <v>244</v>
      </c>
      <c r="B153" t="s">
        <v>6</v>
      </c>
      <c r="C153" t="s">
        <v>234</v>
      </c>
      <c r="D153" t="s">
        <v>17</v>
      </c>
      <c r="E153" t="s">
        <v>89</v>
      </c>
      <c r="F153">
        <f t="shared" si="4"/>
        <v>30315.536754261328</v>
      </c>
      <c r="G153">
        <f t="shared" si="5"/>
        <v>346934.31569602265</v>
      </c>
      <c r="H153">
        <v>3.3417159060966269E-2</v>
      </c>
      <c r="I153">
        <v>0.38242962033953815</v>
      </c>
    </row>
    <row r="154" spans="1:9" x14ac:dyDescent="0.25">
      <c r="A154" t="s">
        <v>245</v>
      </c>
      <c r="B154" t="s">
        <v>6</v>
      </c>
      <c r="C154" t="s">
        <v>234</v>
      </c>
      <c r="D154" t="s">
        <v>17</v>
      </c>
      <c r="E154" t="s">
        <v>91</v>
      </c>
      <c r="F154">
        <f t="shared" si="4"/>
        <v>34091.514515269853</v>
      </c>
      <c r="G154">
        <f t="shared" si="5"/>
        <v>271530.07102272718</v>
      </c>
      <c r="H154">
        <v>3.757946205672491E-2</v>
      </c>
      <c r="I154">
        <v>0.29931066854445454</v>
      </c>
    </row>
    <row r="155" spans="1:9" x14ac:dyDescent="0.25">
      <c r="A155" t="s">
        <v>246</v>
      </c>
      <c r="B155" t="s">
        <v>6</v>
      </c>
      <c r="C155" t="s">
        <v>234</v>
      </c>
      <c r="D155" t="s">
        <v>17</v>
      </c>
      <c r="E155" t="s">
        <v>247</v>
      </c>
      <c r="F155">
        <f t="shared" si="4"/>
        <v>279676.73508522718</v>
      </c>
      <c r="G155">
        <f t="shared" si="5"/>
        <v>770330.59517045168</v>
      </c>
      <c r="H155">
        <v>0.30829082848684952</v>
      </c>
      <c r="I155">
        <v>0.84914412820750451</v>
      </c>
    </row>
    <row r="156" spans="1:9" x14ac:dyDescent="0.25">
      <c r="A156" t="s">
        <v>248</v>
      </c>
      <c r="B156" t="s">
        <v>6</v>
      </c>
      <c r="C156" t="s">
        <v>234</v>
      </c>
      <c r="D156" t="s">
        <v>17</v>
      </c>
      <c r="E156" t="s">
        <v>26</v>
      </c>
      <c r="F156">
        <f t="shared" si="4"/>
        <v>2301.1580921519849</v>
      </c>
      <c r="G156">
        <f t="shared" si="5"/>
        <v>26283.152299360783</v>
      </c>
      <c r="H156">
        <v>2.536592593204318E-3</v>
      </c>
      <c r="I156">
        <v>2.8972216066333725E-2</v>
      </c>
    </row>
    <row r="157" spans="1:9" x14ac:dyDescent="0.25">
      <c r="A157" t="s">
        <v>249</v>
      </c>
      <c r="B157" t="s">
        <v>6</v>
      </c>
      <c r="C157" t="s">
        <v>234</v>
      </c>
      <c r="D157" t="s">
        <v>17</v>
      </c>
      <c r="E157" t="s">
        <v>94</v>
      </c>
      <c r="F157">
        <f t="shared" si="4"/>
        <v>1951.9401883211979</v>
      </c>
      <c r="G157">
        <f t="shared" si="5"/>
        <v>15168.120849609337</v>
      </c>
      <c r="H157">
        <v>2.1516457478343363E-3</v>
      </c>
      <c r="I157">
        <v>1.6719991177992409E-2</v>
      </c>
    </row>
    <row r="158" spans="1:9" x14ac:dyDescent="0.25">
      <c r="A158" t="s">
        <v>250</v>
      </c>
      <c r="B158" t="s">
        <v>6</v>
      </c>
      <c r="C158" t="s">
        <v>234</v>
      </c>
      <c r="D158" t="s">
        <v>17</v>
      </c>
      <c r="E158" t="s">
        <v>96</v>
      </c>
      <c r="F158">
        <f t="shared" si="4"/>
        <v>64793.249112215613</v>
      </c>
      <c r="G158">
        <f t="shared" si="5"/>
        <v>173625.5010653408</v>
      </c>
      <c r="H158">
        <v>7.1422331367936825E-2</v>
      </c>
      <c r="I158">
        <v>0.19138935368923954</v>
      </c>
    </row>
    <row r="159" spans="1:9" x14ac:dyDescent="0.25">
      <c r="A159" t="s">
        <v>251</v>
      </c>
      <c r="B159" t="s">
        <v>6</v>
      </c>
      <c r="C159" t="s">
        <v>234</v>
      </c>
      <c r="D159" t="s">
        <v>17</v>
      </c>
      <c r="E159" t="s">
        <v>252</v>
      </c>
      <c r="F159">
        <f t="shared" si="4"/>
        <v>69584.809570312442</v>
      </c>
      <c r="G159">
        <f t="shared" si="5"/>
        <v>130455.53995028396</v>
      </c>
      <c r="H159">
        <v>7.6704122657875004E-2</v>
      </c>
      <c r="I159">
        <v>0.14380261725994636</v>
      </c>
    </row>
    <row r="160" spans="1:9" x14ac:dyDescent="0.25">
      <c r="A160" t="s">
        <v>253</v>
      </c>
      <c r="B160" t="s">
        <v>6</v>
      </c>
      <c r="C160" t="s">
        <v>234</v>
      </c>
      <c r="D160" t="s">
        <v>17</v>
      </c>
      <c r="E160" t="s">
        <v>254</v>
      </c>
      <c r="F160">
        <f t="shared" si="4"/>
        <v>239525.89026988635</v>
      </c>
      <c r="G160">
        <f t="shared" si="5"/>
        <v>2389780.8011363638</v>
      </c>
      <c r="H160">
        <v>0.26403209810372952</v>
      </c>
      <c r="I160">
        <v>2.6342824077225591</v>
      </c>
    </row>
    <row r="161" spans="1:9" x14ac:dyDescent="0.25">
      <c r="A161" t="s">
        <v>255</v>
      </c>
      <c r="B161" t="s">
        <v>6</v>
      </c>
      <c r="C161" t="s">
        <v>234</v>
      </c>
      <c r="D161" t="s">
        <v>17</v>
      </c>
      <c r="E161" t="s">
        <v>28</v>
      </c>
      <c r="F161">
        <f t="shared" si="4"/>
        <v>11147.824141068886</v>
      </c>
      <c r="G161">
        <f t="shared" si="5"/>
        <v>68011.979403408855</v>
      </c>
      <c r="H161">
        <v>1.2288372642896183E-2</v>
      </c>
      <c r="I161">
        <v>7.4970374174734081E-2</v>
      </c>
    </row>
    <row r="162" spans="1:9" x14ac:dyDescent="0.25">
      <c r="A162" t="s">
        <v>256</v>
      </c>
      <c r="B162" t="s">
        <v>6</v>
      </c>
      <c r="C162" t="s">
        <v>234</v>
      </c>
      <c r="D162" t="s">
        <v>17</v>
      </c>
      <c r="E162" t="s">
        <v>99</v>
      </c>
      <c r="F162">
        <f t="shared" si="4"/>
        <v>84783.950461647735</v>
      </c>
      <c r="G162">
        <f t="shared" si="5"/>
        <v>331069.70276988635</v>
      </c>
      <c r="H162">
        <v>9.3458307578727279E-2</v>
      </c>
      <c r="I162">
        <v>0.36494187806762091</v>
      </c>
    </row>
    <row r="163" spans="1:9" x14ac:dyDescent="0.25">
      <c r="A163" t="s">
        <v>257</v>
      </c>
      <c r="B163" t="s">
        <v>6</v>
      </c>
      <c r="C163" t="s">
        <v>234</v>
      </c>
      <c r="D163" t="s">
        <v>17</v>
      </c>
      <c r="E163" t="s">
        <v>101</v>
      </c>
      <c r="F163">
        <f t="shared" si="4"/>
        <v>307401.55433238635</v>
      </c>
      <c r="G163">
        <f t="shared" si="5"/>
        <v>1242398.2045454534</v>
      </c>
      <c r="H163">
        <v>0.33885221033632723</v>
      </c>
      <c r="I163">
        <v>1.3695095935426045</v>
      </c>
    </row>
    <row r="164" spans="1:9" x14ac:dyDescent="0.25">
      <c r="A164" t="s">
        <v>258</v>
      </c>
      <c r="B164" t="s">
        <v>6</v>
      </c>
      <c r="C164" t="s">
        <v>234</v>
      </c>
      <c r="D164" t="s">
        <v>17</v>
      </c>
      <c r="E164" t="s">
        <v>103</v>
      </c>
      <c r="F164">
        <f t="shared" si="4"/>
        <v>226403.61257102236</v>
      </c>
      <c r="G164">
        <f t="shared" si="5"/>
        <v>1096719.2982954537</v>
      </c>
      <c r="H164">
        <v>0.2495672629711809</v>
      </c>
      <c r="I164">
        <v>1.2089260874201364</v>
      </c>
    </row>
    <row r="165" spans="1:9" x14ac:dyDescent="0.25">
      <c r="A165" t="s">
        <v>259</v>
      </c>
      <c r="B165" t="s">
        <v>6</v>
      </c>
      <c r="C165" t="s">
        <v>234</v>
      </c>
      <c r="D165" t="s">
        <v>17</v>
      </c>
      <c r="E165" t="s">
        <v>260</v>
      </c>
      <c r="F165">
        <f t="shared" si="4"/>
        <v>279285.14488636353</v>
      </c>
      <c r="G165">
        <f t="shared" si="5"/>
        <v>1036583.6931818159</v>
      </c>
      <c r="H165">
        <v>0.30785917418139497</v>
      </c>
      <c r="I165">
        <v>1.1426379297140909</v>
      </c>
    </row>
    <row r="166" spans="1:9" x14ac:dyDescent="0.25">
      <c r="A166" t="s">
        <v>261</v>
      </c>
      <c r="B166" t="s">
        <v>6</v>
      </c>
      <c r="C166" t="s">
        <v>234</v>
      </c>
      <c r="D166" t="s">
        <v>17</v>
      </c>
      <c r="E166" t="s">
        <v>105</v>
      </c>
      <c r="F166">
        <f t="shared" si="4"/>
        <v>217941.65944602274</v>
      </c>
      <c r="G166">
        <f t="shared" si="5"/>
        <v>1730180.8011363626</v>
      </c>
      <c r="H166">
        <v>0.24023955632898183</v>
      </c>
      <c r="I166">
        <v>1.9071978670368317</v>
      </c>
    </row>
    <row r="167" spans="1:9" x14ac:dyDescent="0.25">
      <c r="A167" t="s">
        <v>262</v>
      </c>
      <c r="B167" t="s">
        <v>6</v>
      </c>
      <c r="C167" t="s">
        <v>234</v>
      </c>
      <c r="D167" t="s">
        <v>17</v>
      </c>
      <c r="E167" t="s">
        <v>263</v>
      </c>
      <c r="F167">
        <f t="shared" si="4"/>
        <v>30962.451482599405</v>
      </c>
      <c r="G167">
        <f t="shared" si="5"/>
        <v>251603.28906249977</v>
      </c>
      <c r="H167">
        <v>3.4130260483216907E-2</v>
      </c>
      <c r="I167">
        <v>0.27734515139937183</v>
      </c>
    </row>
    <row r="168" spans="1:9" x14ac:dyDescent="0.25">
      <c r="A168" t="s">
        <v>264</v>
      </c>
      <c r="B168" t="s">
        <v>6</v>
      </c>
      <c r="C168" t="s">
        <v>234</v>
      </c>
      <c r="D168" t="s">
        <v>17</v>
      </c>
      <c r="E168" t="s">
        <v>107</v>
      </c>
      <c r="F168">
        <f t="shared" si="4"/>
        <v>834.25250382856893</v>
      </c>
      <c r="G168">
        <f t="shared" si="5"/>
        <v>5709.049616033346</v>
      </c>
      <c r="H168">
        <v>9.1960597113722271E-4</v>
      </c>
      <c r="I168">
        <v>6.2931499663820912E-3</v>
      </c>
    </row>
    <row r="169" spans="1:9" x14ac:dyDescent="0.25">
      <c r="A169" t="s">
        <v>265</v>
      </c>
      <c r="B169" t="s">
        <v>6</v>
      </c>
      <c r="C169" t="s">
        <v>234</v>
      </c>
      <c r="D169" t="s">
        <v>17</v>
      </c>
      <c r="E169" t="s">
        <v>109</v>
      </c>
      <c r="F169">
        <f t="shared" si="4"/>
        <v>29831.15886896303</v>
      </c>
      <c r="G169">
        <f t="shared" si="5"/>
        <v>130553.87002840903</v>
      </c>
      <c r="H169">
        <v>3.2883223839240319E-2</v>
      </c>
      <c r="I169">
        <v>0.14391100761726772</v>
      </c>
    </row>
    <row r="170" spans="1:9" x14ac:dyDescent="0.25">
      <c r="A170" t="s">
        <v>266</v>
      </c>
      <c r="B170" t="s">
        <v>6</v>
      </c>
      <c r="C170" t="s">
        <v>234</v>
      </c>
      <c r="D170" t="s">
        <v>30</v>
      </c>
      <c r="E170" t="s">
        <v>111</v>
      </c>
      <c r="F170">
        <f t="shared" si="4"/>
        <v>6195.4142095392335</v>
      </c>
      <c r="G170">
        <f t="shared" si="5"/>
        <v>49128.199951171555</v>
      </c>
      <c r="H170">
        <v>6.8292751590367734E-3</v>
      </c>
      <c r="I170">
        <v>5.4154570491531363E-2</v>
      </c>
    </row>
    <row r="171" spans="1:9" x14ac:dyDescent="0.25">
      <c r="A171" t="s">
        <v>267</v>
      </c>
      <c r="B171" t="s">
        <v>6</v>
      </c>
      <c r="C171" t="s">
        <v>234</v>
      </c>
      <c r="D171" t="s">
        <v>30</v>
      </c>
      <c r="E171" t="s">
        <v>113</v>
      </c>
      <c r="F171">
        <f t="shared" si="4"/>
        <v>41167.131946910478</v>
      </c>
      <c r="G171">
        <f t="shared" si="5"/>
        <v>270075.04616477253</v>
      </c>
      <c r="H171">
        <v>4.5378995183396137E-2</v>
      </c>
      <c r="I171">
        <v>0.297706778185855</v>
      </c>
    </row>
    <row r="172" spans="1:9" x14ac:dyDescent="0.25">
      <c r="A172" t="s">
        <v>268</v>
      </c>
      <c r="B172" t="s">
        <v>6</v>
      </c>
      <c r="C172" t="s">
        <v>234</v>
      </c>
      <c r="D172" t="s">
        <v>30</v>
      </c>
      <c r="E172" t="s">
        <v>31</v>
      </c>
      <c r="F172">
        <f t="shared" si="4"/>
        <v>19246.176269531232</v>
      </c>
      <c r="G172">
        <f t="shared" si="5"/>
        <v>81531.074485085192</v>
      </c>
      <c r="H172">
        <v>2.1215277793948818E-2</v>
      </c>
      <c r="I172">
        <v>8.9872625596728178E-2</v>
      </c>
    </row>
    <row r="173" spans="1:9" x14ac:dyDescent="0.25">
      <c r="A173" t="s">
        <v>269</v>
      </c>
      <c r="B173" t="s">
        <v>6</v>
      </c>
      <c r="C173" t="s">
        <v>234</v>
      </c>
      <c r="D173" t="s">
        <v>30</v>
      </c>
      <c r="E173" t="s">
        <v>33</v>
      </c>
      <c r="F173">
        <f t="shared" si="4"/>
        <v>19750.447765003526</v>
      </c>
      <c r="G173">
        <f t="shared" si="5"/>
        <v>67443.410200639104</v>
      </c>
      <c r="H173">
        <v>2.1771141967184684E-2</v>
      </c>
      <c r="I173">
        <v>7.4343633911477733E-2</v>
      </c>
    </row>
    <row r="174" spans="1:9" x14ac:dyDescent="0.25">
      <c r="A174" t="s">
        <v>270</v>
      </c>
      <c r="B174" t="s">
        <v>6</v>
      </c>
      <c r="C174" t="s">
        <v>234</v>
      </c>
      <c r="D174" t="s">
        <v>30</v>
      </c>
      <c r="E174" t="s">
        <v>117</v>
      </c>
      <c r="F174">
        <f t="shared" si="4"/>
        <v>1292.6136079268017</v>
      </c>
      <c r="G174">
        <f t="shared" si="5"/>
        <v>7420.5177057439332</v>
      </c>
      <c r="H174">
        <v>1.4248626006724955E-3</v>
      </c>
      <c r="I174">
        <v>8.1797205999562268E-3</v>
      </c>
    </row>
    <row r="175" spans="1:9" x14ac:dyDescent="0.25">
      <c r="A175" t="s">
        <v>271</v>
      </c>
      <c r="B175" t="s">
        <v>6</v>
      </c>
      <c r="C175" t="s">
        <v>234</v>
      </c>
      <c r="D175" t="s">
        <v>30</v>
      </c>
      <c r="E175" t="s">
        <v>119</v>
      </c>
      <c r="F175">
        <f t="shared" si="4"/>
        <v>72411.659357244222</v>
      </c>
      <c r="G175">
        <f t="shared" si="5"/>
        <v>1312988.7017045433</v>
      </c>
      <c r="H175">
        <v>7.9820191152294093E-2</v>
      </c>
      <c r="I175">
        <v>1.4473222970048454</v>
      </c>
    </row>
    <row r="176" spans="1:9" x14ac:dyDescent="0.25">
      <c r="A176" t="s">
        <v>272</v>
      </c>
      <c r="B176" t="s">
        <v>6</v>
      </c>
      <c r="C176" t="s">
        <v>234</v>
      </c>
      <c r="D176" t="s">
        <v>30</v>
      </c>
      <c r="E176" t="s">
        <v>121</v>
      </c>
      <c r="F176">
        <f t="shared" si="4"/>
        <v>27689.365123401949</v>
      </c>
      <c r="G176">
        <f t="shared" si="5"/>
        <v>68367.977050781119</v>
      </c>
      <c r="H176">
        <v>3.0522300367841228E-2</v>
      </c>
      <c r="I176">
        <v>7.5362794408094999E-2</v>
      </c>
    </row>
    <row r="177" spans="1:9" x14ac:dyDescent="0.25">
      <c r="A177" t="s">
        <v>273</v>
      </c>
      <c r="B177" t="s">
        <v>6</v>
      </c>
      <c r="C177" t="s">
        <v>234</v>
      </c>
      <c r="D177" t="s">
        <v>35</v>
      </c>
      <c r="E177" t="s">
        <v>50</v>
      </c>
      <c r="F177">
        <f t="shared" si="4"/>
        <v>22.200349471785781</v>
      </c>
      <c r="G177">
        <f t="shared" si="5"/>
        <v>203.26116180419916</v>
      </c>
      <c r="H177">
        <v>2.4471696329223726E-5</v>
      </c>
      <c r="I177">
        <v>2.2405707772840089E-4</v>
      </c>
    </row>
    <row r="178" spans="1:9" x14ac:dyDescent="0.25">
      <c r="A178" t="s">
        <v>274</v>
      </c>
      <c r="B178" t="s">
        <v>6</v>
      </c>
      <c r="C178" t="s">
        <v>234</v>
      </c>
      <c r="D178" t="s">
        <v>35</v>
      </c>
      <c r="E178" t="s">
        <v>54</v>
      </c>
      <c r="F178">
        <f t="shared" si="4"/>
        <v>0</v>
      </c>
      <c r="G178">
        <f t="shared" si="5"/>
        <v>0</v>
      </c>
      <c r="H178">
        <v>0</v>
      </c>
      <c r="I178">
        <v>0</v>
      </c>
    </row>
    <row r="179" spans="1:9" x14ac:dyDescent="0.25">
      <c r="A179" t="s">
        <v>275</v>
      </c>
      <c r="B179" t="s">
        <v>6</v>
      </c>
      <c r="C179" t="s">
        <v>234</v>
      </c>
      <c r="D179" t="s">
        <v>35</v>
      </c>
      <c r="E179" t="s">
        <v>139</v>
      </c>
      <c r="F179">
        <f t="shared" si="4"/>
        <v>104376.44282670453</v>
      </c>
      <c r="G179">
        <f t="shared" si="5"/>
        <v>1230527.3465909075</v>
      </c>
      <c r="H179">
        <v>0.11505533352192909</v>
      </c>
      <c r="I179">
        <v>1.3564242125489319</v>
      </c>
    </row>
    <row r="180" spans="1:9" x14ac:dyDescent="0.25">
      <c r="A180" t="s">
        <v>276</v>
      </c>
      <c r="B180" t="s">
        <v>6</v>
      </c>
      <c r="C180" t="s">
        <v>234</v>
      </c>
      <c r="D180" t="s">
        <v>35</v>
      </c>
      <c r="E180" t="s">
        <v>145</v>
      </c>
      <c r="F180">
        <f t="shared" si="4"/>
        <v>33489.773925781206</v>
      </c>
      <c r="G180">
        <f t="shared" si="5"/>
        <v>302373.1796875</v>
      </c>
      <c r="H180">
        <v>3.691615659868927E-2</v>
      </c>
      <c r="I180">
        <v>0.33330937608970362</v>
      </c>
    </row>
    <row r="181" spans="1:9" x14ac:dyDescent="0.25">
      <c r="A181" t="s">
        <v>277</v>
      </c>
      <c r="B181" t="s">
        <v>6</v>
      </c>
      <c r="C181" t="s">
        <v>234</v>
      </c>
      <c r="D181" t="s">
        <v>35</v>
      </c>
      <c r="E181" t="s">
        <v>147</v>
      </c>
      <c r="F181">
        <f t="shared" si="4"/>
        <v>96098.883212002635</v>
      </c>
      <c r="G181">
        <f t="shared" si="5"/>
        <v>652307.52911931789</v>
      </c>
      <c r="H181">
        <v>0.10593088593179227</v>
      </c>
      <c r="I181">
        <v>0.71904596754936367</v>
      </c>
    </row>
    <row r="182" spans="1:9" x14ac:dyDescent="0.25">
      <c r="A182" t="s">
        <v>278</v>
      </c>
      <c r="B182" t="s">
        <v>6</v>
      </c>
      <c r="C182" t="s">
        <v>234</v>
      </c>
      <c r="D182" t="s">
        <v>35</v>
      </c>
      <c r="E182" t="s">
        <v>56</v>
      </c>
      <c r="F182">
        <f t="shared" si="4"/>
        <v>10816.122935901984</v>
      </c>
      <c r="G182">
        <f t="shared" si="5"/>
        <v>95927.369007457266</v>
      </c>
      <c r="H182">
        <v>1.1922734652593454E-2</v>
      </c>
      <c r="I182">
        <v>0.10574182388413772</v>
      </c>
    </row>
    <row r="183" spans="1:9" x14ac:dyDescent="0.25">
      <c r="A183" t="s">
        <v>279</v>
      </c>
      <c r="B183" t="s">
        <v>6</v>
      </c>
      <c r="C183" t="s">
        <v>234</v>
      </c>
      <c r="D183" t="s">
        <v>35</v>
      </c>
      <c r="E183" t="s">
        <v>152</v>
      </c>
      <c r="F183">
        <f t="shared" si="4"/>
        <v>390.67326944524569</v>
      </c>
      <c r="G183">
        <f t="shared" si="5"/>
        <v>4187.4733220880435</v>
      </c>
      <c r="H183">
        <v>4.3064356378530542E-4</v>
      </c>
      <c r="I183">
        <v>4.6158992071317732E-3</v>
      </c>
    </row>
    <row r="184" spans="1:9" x14ac:dyDescent="0.25">
      <c r="A184" t="s">
        <v>280</v>
      </c>
      <c r="B184" t="s">
        <v>6</v>
      </c>
      <c r="C184" t="s">
        <v>234</v>
      </c>
      <c r="D184" t="s">
        <v>58</v>
      </c>
      <c r="E184" t="s">
        <v>154</v>
      </c>
      <c r="F184">
        <f t="shared" si="4"/>
        <v>1.0206881427968071</v>
      </c>
      <c r="G184">
        <f t="shared" si="5"/>
        <v>7.0952848724343545</v>
      </c>
      <c r="H184">
        <v>1.1251160847313273E-6</v>
      </c>
      <c r="I184">
        <v>7.8212127691150913E-6</v>
      </c>
    </row>
    <row r="185" spans="1:9" x14ac:dyDescent="0.25">
      <c r="A185" t="s">
        <v>281</v>
      </c>
      <c r="B185" t="s">
        <v>6</v>
      </c>
      <c r="C185" t="s">
        <v>234</v>
      </c>
      <c r="D185" t="s">
        <v>58</v>
      </c>
      <c r="E185" t="s">
        <v>156</v>
      </c>
      <c r="F185">
        <f t="shared" si="4"/>
        <v>13770.399269797552</v>
      </c>
      <c r="G185">
        <f t="shared" si="5"/>
        <v>87398.917092063217</v>
      </c>
      <c r="H185">
        <v>1.5179266871042773E-2</v>
      </c>
      <c r="I185">
        <v>9.6340814873124098E-2</v>
      </c>
    </row>
    <row r="186" spans="1:9" x14ac:dyDescent="0.25">
      <c r="A186" t="s">
        <v>282</v>
      </c>
      <c r="B186" t="s">
        <v>6</v>
      </c>
      <c r="C186" t="s">
        <v>234</v>
      </c>
      <c r="D186" t="s">
        <v>58</v>
      </c>
      <c r="E186" t="s">
        <v>158</v>
      </c>
      <c r="F186">
        <f t="shared" si="4"/>
        <v>1464.5563453327486</v>
      </c>
      <c r="G186">
        <f t="shared" si="5"/>
        <v>9386.2870525013004</v>
      </c>
      <c r="H186">
        <v>1.6143970249463727E-3</v>
      </c>
      <c r="I186">
        <v>1.0346610385555318E-2</v>
      </c>
    </row>
    <row r="187" spans="1:9" x14ac:dyDescent="0.25">
      <c r="A187" t="s">
        <v>283</v>
      </c>
      <c r="B187" t="s">
        <v>6</v>
      </c>
      <c r="C187" t="s">
        <v>234</v>
      </c>
      <c r="D187" t="s">
        <v>58</v>
      </c>
      <c r="E187" t="s">
        <v>160</v>
      </c>
      <c r="F187">
        <f t="shared" si="4"/>
        <v>8.8380041135982648</v>
      </c>
      <c r="G187">
        <f t="shared" si="5"/>
        <v>86.540960702029011</v>
      </c>
      <c r="H187">
        <v>9.7422319004156363E-6</v>
      </c>
      <c r="I187">
        <v>9.5395079840109544E-5</v>
      </c>
    </row>
    <row r="188" spans="1:9" x14ac:dyDescent="0.25">
      <c r="A188" t="s">
        <v>284</v>
      </c>
      <c r="B188" t="s">
        <v>6</v>
      </c>
      <c r="C188" t="s">
        <v>234</v>
      </c>
      <c r="D188" t="s">
        <v>58</v>
      </c>
      <c r="E188" t="s">
        <v>162</v>
      </c>
      <c r="F188">
        <f t="shared" si="4"/>
        <v>1.5159714834933928</v>
      </c>
      <c r="G188">
        <f t="shared" si="5"/>
        <v>8.0720024894584057</v>
      </c>
      <c r="H188">
        <v>1.6710725132935908E-6</v>
      </c>
      <c r="I188">
        <v>8.8978596459398186E-6</v>
      </c>
    </row>
    <row r="189" spans="1:9" x14ac:dyDescent="0.25">
      <c r="A189" t="s">
        <v>285</v>
      </c>
      <c r="B189" t="s">
        <v>6</v>
      </c>
      <c r="C189" t="s">
        <v>234</v>
      </c>
      <c r="D189" t="s">
        <v>58</v>
      </c>
      <c r="E189" t="s">
        <v>59</v>
      </c>
      <c r="F189">
        <f t="shared" si="4"/>
        <v>128.34476202184464</v>
      </c>
      <c r="G189">
        <f t="shared" si="5"/>
        <v>811.74788908524738</v>
      </c>
      <c r="H189">
        <v>1.4147588287457817E-4</v>
      </c>
      <c r="I189">
        <v>8.9479887975766367E-4</v>
      </c>
    </row>
    <row r="190" spans="1:9" x14ac:dyDescent="0.25">
      <c r="A190" t="s">
        <v>286</v>
      </c>
      <c r="B190" t="s">
        <v>6</v>
      </c>
      <c r="C190" t="s">
        <v>234</v>
      </c>
      <c r="D190" t="s">
        <v>58</v>
      </c>
      <c r="E190" t="s">
        <v>165</v>
      </c>
      <c r="F190">
        <f t="shared" si="4"/>
        <v>0.1283841631586915</v>
      </c>
      <c r="G190">
        <f t="shared" si="5"/>
        <v>0.86352111314507696</v>
      </c>
      <c r="H190">
        <v>1.4151931519338772E-7</v>
      </c>
      <c r="I190">
        <v>9.5186909024183642E-7</v>
      </c>
    </row>
    <row r="191" spans="1:9" x14ac:dyDescent="0.25">
      <c r="A191" t="s">
        <v>287</v>
      </c>
      <c r="B191" t="s">
        <v>6</v>
      </c>
      <c r="C191" t="s">
        <v>234</v>
      </c>
      <c r="D191" t="s">
        <v>58</v>
      </c>
      <c r="E191" t="s">
        <v>167</v>
      </c>
      <c r="F191">
        <f t="shared" si="4"/>
        <v>121.55077698013989</v>
      </c>
      <c r="G191">
        <f t="shared" si="5"/>
        <v>875.07965347983281</v>
      </c>
      <c r="H191">
        <v>1.3398679631685591E-4</v>
      </c>
      <c r="I191">
        <v>9.6461019999061366E-4</v>
      </c>
    </row>
    <row r="192" spans="1:9" x14ac:dyDescent="0.25">
      <c r="A192" t="s">
        <v>288</v>
      </c>
      <c r="B192" t="s">
        <v>6</v>
      </c>
      <c r="C192" t="s">
        <v>234</v>
      </c>
      <c r="D192" t="s">
        <v>58</v>
      </c>
      <c r="E192" t="s">
        <v>169</v>
      </c>
      <c r="F192">
        <f t="shared" si="4"/>
        <v>289.86170309240157</v>
      </c>
      <c r="G192">
        <f t="shared" si="5"/>
        <v>1721.5955168984146</v>
      </c>
      <c r="H192">
        <v>3.195178339225609E-4</v>
      </c>
      <c r="I192">
        <v>1.8977342111138407E-3</v>
      </c>
    </row>
    <row r="193" spans="1:9" x14ac:dyDescent="0.25">
      <c r="A193" t="s">
        <v>289</v>
      </c>
      <c r="B193" t="s">
        <v>6</v>
      </c>
      <c r="C193" t="s">
        <v>234</v>
      </c>
      <c r="D193" t="s">
        <v>58</v>
      </c>
      <c r="E193" t="s">
        <v>171</v>
      </c>
      <c r="F193">
        <f t="shared" si="4"/>
        <v>182.44409431110708</v>
      </c>
      <c r="G193">
        <f t="shared" si="5"/>
        <v>801.50793595747257</v>
      </c>
      <c r="H193">
        <v>2.011101887704891E-4</v>
      </c>
      <c r="I193">
        <v>8.8351126360158188E-4</v>
      </c>
    </row>
    <row r="194" spans="1:9" x14ac:dyDescent="0.25">
      <c r="A194" t="s">
        <v>290</v>
      </c>
      <c r="B194" t="s">
        <v>6</v>
      </c>
      <c r="C194" t="s">
        <v>234</v>
      </c>
      <c r="D194" t="s">
        <v>61</v>
      </c>
      <c r="E194" t="s">
        <v>62</v>
      </c>
      <c r="F194">
        <f t="shared" si="4"/>
        <v>130377.55832741455</v>
      </c>
      <c r="G194">
        <f t="shared" si="5"/>
        <v>1226959.1761363635</v>
      </c>
      <c r="H194">
        <v>0.14371665723501317</v>
      </c>
      <c r="I194">
        <v>1.3524909778975818</v>
      </c>
    </row>
    <row r="195" spans="1:9" x14ac:dyDescent="0.25">
      <c r="A195" t="s">
        <v>291</v>
      </c>
      <c r="B195" t="s">
        <v>6</v>
      </c>
      <c r="C195" t="s">
        <v>234</v>
      </c>
      <c r="D195" t="s">
        <v>61</v>
      </c>
      <c r="E195" t="s">
        <v>64</v>
      </c>
      <c r="F195">
        <f t="shared" ref="F195:F212" si="6">+H195*907184.74</f>
        <v>30900.545876242861</v>
      </c>
      <c r="G195">
        <f t="shared" ref="G195:G212" si="7">+I195*907184.74</f>
        <v>271126.97620738612</v>
      </c>
      <c r="H195">
        <v>3.4062021233120458E-2</v>
      </c>
      <c r="I195">
        <v>0.29886633257012912</v>
      </c>
    </row>
    <row r="196" spans="1:9" x14ac:dyDescent="0.25">
      <c r="A196" t="s">
        <v>292</v>
      </c>
      <c r="B196" t="s">
        <v>6</v>
      </c>
      <c r="C196" t="s">
        <v>234</v>
      </c>
      <c r="D196" t="s">
        <v>61</v>
      </c>
      <c r="E196" t="s">
        <v>66</v>
      </c>
      <c r="F196">
        <f t="shared" si="6"/>
        <v>55789.86532315315</v>
      </c>
      <c r="G196">
        <f t="shared" si="7"/>
        <v>427350.70649857644</v>
      </c>
      <c r="H196">
        <v>6.1497799580659998E-2</v>
      </c>
      <c r="I196">
        <v>0.47107351750490911</v>
      </c>
    </row>
    <row r="197" spans="1:9" x14ac:dyDescent="0.25">
      <c r="A197" t="s">
        <v>293</v>
      </c>
      <c r="B197" t="s">
        <v>6</v>
      </c>
      <c r="C197" t="s">
        <v>234</v>
      </c>
      <c r="D197" t="s">
        <v>61</v>
      </c>
      <c r="E197" t="s">
        <v>230</v>
      </c>
      <c r="F197">
        <f t="shared" si="6"/>
        <v>0</v>
      </c>
      <c r="G197">
        <f t="shared" si="7"/>
        <v>0</v>
      </c>
      <c r="H197">
        <v>0</v>
      </c>
      <c r="I197">
        <v>0</v>
      </c>
    </row>
    <row r="198" spans="1:9" x14ac:dyDescent="0.25">
      <c r="A198" t="s">
        <v>294</v>
      </c>
      <c r="B198" t="s">
        <v>6</v>
      </c>
      <c r="C198" t="s">
        <v>234</v>
      </c>
      <c r="D198" t="s">
        <v>61</v>
      </c>
      <c r="E198" t="s">
        <v>176</v>
      </c>
      <c r="F198">
        <f t="shared" si="6"/>
        <v>48878.272838245561</v>
      </c>
      <c r="G198">
        <f t="shared" si="7"/>
        <v>471595.68749999651</v>
      </c>
      <c r="H198">
        <v>5.3879073008046369E-2</v>
      </c>
      <c r="I198">
        <v>0.51984526051440916</v>
      </c>
    </row>
    <row r="199" spans="1:9" x14ac:dyDescent="0.25">
      <c r="A199" t="s">
        <v>295</v>
      </c>
      <c r="B199" t="s">
        <v>6</v>
      </c>
      <c r="C199" t="s">
        <v>234</v>
      </c>
      <c r="D199" t="s">
        <v>61</v>
      </c>
      <c r="E199" t="s">
        <v>178</v>
      </c>
      <c r="F199">
        <f t="shared" si="6"/>
        <v>4695.4548700505948</v>
      </c>
      <c r="G199">
        <f t="shared" si="7"/>
        <v>40521.657004616463</v>
      </c>
      <c r="H199">
        <v>5.1758530131917726E-3</v>
      </c>
      <c r="I199">
        <v>4.4667480853587183E-2</v>
      </c>
    </row>
    <row r="200" spans="1:9" x14ac:dyDescent="0.25">
      <c r="A200" t="s">
        <v>296</v>
      </c>
      <c r="B200" t="s">
        <v>6</v>
      </c>
      <c r="C200" t="s">
        <v>234</v>
      </c>
      <c r="D200" t="s">
        <v>61</v>
      </c>
      <c r="E200" t="s">
        <v>68</v>
      </c>
      <c r="F200">
        <f t="shared" si="6"/>
        <v>2639.0902460271632</v>
      </c>
      <c r="G200">
        <f t="shared" si="7"/>
        <v>23194.937433416173</v>
      </c>
      <c r="H200">
        <v>2.9090990287459679E-3</v>
      </c>
      <c r="I200">
        <v>2.5568041889038138E-2</v>
      </c>
    </row>
    <row r="201" spans="1:9" x14ac:dyDescent="0.25">
      <c r="A201" t="s">
        <v>297</v>
      </c>
      <c r="B201" t="s">
        <v>6</v>
      </c>
      <c r="C201" t="s">
        <v>234</v>
      </c>
      <c r="D201" t="s">
        <v>70</v>
      </c>
      <c r="E201" t="s">
        <v>181</v>
      </c>
      <c r="F201">
        <f t="shared" si="6"/>
        <v>0</v>
      </c>
      <c r="G201">
        <f t="shared" si="7"/>
        <v>0</v>
      </c>
      <c r="H201">
        <v>0</v>
      </c>
      <c r="I201">
        <v>0</v>
      </c>
    </row>
    <row r="202" spans="1:9" x14ac:dyDescent="0.25">
      <c r="A202" t="s">
        <v>298</v>
      </c>
      <c r="B202" t="s">
        <v>6</v>
      </c>
      <c r="C202" t="s">
        <v>234</v>
      </c>
      <c r="D202" t="s">
        <v>70</v>
      </c>
      <c r="E202" t="s">
        <v>183</v>
      </c>
      <c r="F202">
        <f t="shared" si="6"/>
        <v>6150.8159845525242</v>
      </c>
      <c r="G202">
        <f t="shared" si="7"/>
        <v>11410.578901811048</v>
      </c>
      <c r="H202">
        <v>6.7801140311867731E-3</v>
      </c>
      <c r="I202">
        <v>1.25780101876615E-2</v>
      </c>
    </row>
    <row r="203" spans="1:9" x14ac:dyDescent="0.25">
      <c r="A203" t="s">
        <v>299</v>
      </c>
      <c r="B203" t="s">
        <v>6</v>
      </c>
      <c r="C203" t="s">
        <v>234</v>
      </c>
      <c r="D203" t="s">
        <v>300</v>
      </c>
      <c r="E203" t="s">
        <v>301</v>
      </c>
      <c r="F203">
        <f t="shared" si="6"/>
        <v>0</v>
      </c>
      <c r="G203">
        <f t="shared" si="7"/>
        <v>0</v>
      </c>
      <c r="H203">
        <v>0</v>
      </c>
      <c r="I203">
        <v>0</v>
      </c>
    </row>
    <row r="204" spans="1:9" x14ac:dyDescent="0.25">
      <c r="A204" t="s">
        <v>302</v>
      </c>
      <c r="B204" t="s">
        <v>6</v>
      </c>
      <c r="C204" t="s">
        <v>234</v>
      </c>
      <c r="D204" t="s">
        <v>30</v>
      </c>
      <c r="E204" t="s">
        <v>185</v>
      </c>
      <c r="F204">
        <f t="shared" si="6"/>
        <v>153.05609685724392</v>
      </c>
      <c r="G204">
        <f t="shared" si="7"/>
        <v>1072.9409845525565</v>
      </c>
      <c r="H204">
        <v>1.6871546677167863E-4</v>
      </c>
      <c r="I204">
        <v>1.1827149832266319E-3</v>
      </c>
    </row>
    <row r="205" spans="1:9" x14ac:dyDescent="0.25">
      <c r="A205" t="s">
        <v>303</v>
      </c>
      <c r="B205" t="s">
        <v>6</v>
      </c>
      <c r="C205" t="s">
        <v>304</v>
      </c>
      <c r="D205" t="s">
        <v>305</v>
      </c>
      <c r="E205" t="s">
        <v>306</v>
      </c>
      <c r="F205">
        <f t="shared" si="6"/>
        <v>400014.08700284088</v>
      </c>
      <c r="G205">
        <f t="shared" si="7"/>
        <v>136705.36168323844</v>
      </c>
      <c r="H205">
        <v>0.44094005263232366</v>
      </c>
      <c r="I205">
        <v>0.15069186644744317</v>
      </c>
    </row>
    <row r="206" spans="1:9" x14ac:dyDescent="0.25">
      <c r="A206" t="s">
        <v>307</v>
      </c>
      <c r="B206" t="s">
        <v>6</v>
      </c>
      <c r="C206" t="s">
        <v>304</v>
      </c>
      <c r="D206" t="s">
        <v>305</v>
      </c>
      <c r="E206" t="s">
        <v>308</v>
      </c>
      <c r="F206">
        <f t="shared" si="6"/>
        <v>78679.716619317798</v>
      </c>
      <c r="G206">
        <f t="shared" si="7"/>
        <v>65192.641557173236</v>
      </c>
      <c r="H206">
        <v>8.6729541569799548E-2</v>
      </c>
      <c r="I206">
        <v>7.1862586177511359E-2</v>
      </c>
    </row>
    <row r="207" spans="1:9" x14ac:dyDescent="0.25">
      <c r="A207" t="s">
        <v>309</v>
      </c>
      <c r="B207" t="s">
        <v>6</v>
      </c>
      <c r="C207" t="s">
        <v>304</v>
      </c>
      <c r="D207" t="s">
        <v>310</v>
      </c>
      <c r="E207" t="s">
        <v>311</v>
      </c>
      <c r="F207">
        <f t="shared" si="6"/>
        <v>85488.678533380371</v>
      </c>
      <c r="G207">
        <f t="shared" si="7"/>
        <v>39483.047141335221</v>
      </c>
      <c r="H207">
        <v>9.4235137303324099E-2</v>
      </c>
      <c r="I207">
        <v>4.3522609453654632E-2</v>
      </c>
    </row>
    <row r="208" spans="1:9" x14ac:dyDescent="0.25">
      <c r="A208" t="s">
        <v>312</v>
      </c>
      <c r="B208" t="s">
        <v>6</v>
      </c>
      <c r="C208" t="s">
        <v>304</v>
      </c>
      <c r="D208" t="s">
        <v>313</v>
      </c>
      <c r="E208" t="s">
        <v>311</v>
      </c>
      <c r="F208">
        <f t="shared" si="6"/>
        <v>7251.8757990056592</v>
      </c>
      <c r="G208">
        <f t="shared" si="7"/>
        <v>103482.20933948862</v>
      </c>
      <c r="H208">
        <v>7.9938247186627717E-3</v>
      </c>
      <c r="I208">
        <v>0.11406960983436364</v>
      </c>
    </row>
    <row r="209" spans="1:9" x14ac:dyDescent="0.25">
      <c r="A209" t="s">
        <v>314</v>
      </c>
      <c r="B209" t="s">
        <v>6</v>
      </c>
      <c r="C209" t="s">
        <v>304</v>
      </c>
      <c r="D209" t="s">
        <v>313</v>
      </c>
      <c r="E209" t="s">
        <v>306</v>
      </c>
      <c r="F209">
        <f t="shared" si="6"/>
        <v>53.81468603827723</v>
      </c>
      <c r="G209">
        <f t="shared" si="7"/>
        <v>294.30202588168032</v>
      </c>
      <c r="H209">
        <v>5.9320537113837728E-5</v>
      </c>
      <c r="I209">
        <v>3.244124519573382E-4</v>
      </c>
    </row>
    <row r="210" spans="1:9" x14ac:dyDescent="0.25">
      <c r="A210" t="s">
        <v>315</v>
      </c>
      <c r="B210" t="s">
        <v>6</v>
      </c>
      <c r="C210" t="s">
        <v>316</v>
      </c>
      <c r="D210" t="s">
        <v>313</v>
      </c>
      <c r="E210" t="s">
        <v>317</v>
      </c>
      <c r="F210">
        <f t="shared" si="6"/>
        <v>3872.9126836603314</v>
      </c>
      <c r="G210">
        <f t="shared" si="7"/>
        <v>21145.738236860769</v>
      </c>
      <c r="H210">
        <v>4.2691554574213093E-3</v>
      </c>
      <c r="I210">
        <v>2.3309186436337951E-2</v>
      </c>
    </row>
    <row r="211" spans="1:9" x14ac:dyDescent="0.25">
      <c r="A211" t="s">
        <v>318</v>
      </c>
      <c r="B211" t="s">
        <v>6</v>
      </c>
      <c r="C211" t="s">
        <v>316</v>
      </c>
      <c r="D211" t="s">
        <v>319</v>
      </c>
      <c r="E211" t="s">
        <v>317</v>
      </c>
      <c r="F211">
        <f t="shared" si="6"/>
        <v>1734.4487041126597</v>
      </c>
      <c r="G211">
        <f t="shared" si="7"/>
        <v>526.4913656061334</v>
      </c>
      <c r="H211">
        <v>1.9119024247615318E-3</v>
      </c>
      <c r="I211">
        <v>5.8035738741166816E-4</v>
      </c>
    </row>
    <row r="212" spans="1:9" x14ac:dyDescent="0.25">
      <c r="A212" t="s">
        <v>320</v>
      </c>
      <c r="B212" t="s">
        <v>6</v>
      </c>
      <c r="C212" t="s">
        <v>316</v>
      </c>
      <c r="D212" t="s">
        <v>187</v>
      </c>
      <c r="E212" t="s">
        <v>317</v>
      </c>
      <c r="F212">
        <f t="shared" si="6"/>
        <v>2.193378619172353</v>
      </c>
      <c r="G212">
        <f t="shared" si="7"/>
        <v>18.52207981456408</v>
      </c>
      <c r="H212">
        <v>2.4177860610534E-6</v>
      </c>
      <c r="I212">
        <v>2.0417098081438273E-5</v>
      </c>
    </row>
    <row r="213" spans="1:9" x14ac:dyDescent="0.25">
      <c r="F213">
        <f>+SUM(F2:F212)</f>
        <v>44955748.206970185</v>
      </c>
      <c r="G213">
        <f>+SUM(G2:G212)</f>
        <v>25409947.903238881</v>
      </c>
      <c r="H213">
        <f>+SUM(H2:H212)</f>
        <v>49.555229739611967</v>
      </c>
      <c r="I213">
        <f>+SUM(I2:I212)</f>
        <v>28.009672983739645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atl_2030_final_osd_scc</vt:lpstr>
      <vt:lpstr>atl_2008_final_osd_scc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 grodzinsky</dc:creator>
  <cp:lastModifiedBy>gil grodzinsky</cp:lastModifiedBy>
  <dcterms:created xsi:type="dcterms:W3CDTF">2015-12-14T17:40:37Z</dcterms:created>
  <dcterms:modified xsi:type="dcterms:W3CDTF">2016-03-02T20:36:51Z</dcterms:modified>
</cp:coreProperties>
</file>