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T:\RWP\SEED Grants\FY26\"/>
    </mc:Choice>
  </mc:AlternateContent>
  <xr:revisionPtr revIDLastSave="0" documentId="8_{BBEDB455-3405-4375-AE27-F64E80FC7B1B}" xr6:coauthVersionLast="47" xr6:coauthVersionMax="47" xr10:uidLastSave="{00000000-0000-0000-0000-000000000000}"/>
  <bookViews>
    <workbookView xWindow="-108" yWindow="-108" windowWidth="23256" windowHeight="12456" xr2:uid="{00000000-000D-0000-FFFF-FFFF00000000}"/>
  </bookViews>
  <sheets>
    <sheet name="Instructions" sheetId="2" r:id="rId1"/>
    <sheet name="Example" sheetId="1" r:id="rId2"/>
    <sheet name="Templat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G9" i="3" l="1"/>
  <c r="C10" i="3" s="1"/>
  <c r="F10" i="3" s="1"/>
  <c r="I10" i="3" s="1"/>
  <c r="L10" i="3" s="1"/>
  <c r="O10" i="3" s="1"/>
  <c r="R10" i="3" s="1"/>
  <c r="U10" i="3" s="1"/>
  <c r="X10" i="3" s="1"/>
  <c r="AA10" i="3" s="1"/>
  <c r="AD10" i="3" s="1"/>
  <c r="AG6" i="3"/>
  <c r="C7" i="3" s="1"/>
  <c r="F7" i="3" s="1"/>
  <c r="I7" i="3" s="1"/>
  <c r="L7" i="3" s="1"/>
  <c r="O7" i="3" s="1"/>
  <c r="R7" i="3" s="1"/>
  <c r="U7" i="3" s="1"/>
  <c r="X7" i="3" s="1"/>
  <c r="AA7" i="3" s="1"/>
  <c r="AD7" i="3" s="1"/>
  <c r="AG3" i="3"/>
  <c r="C4" i="3" s="1"/>
  <c r="F4" i="3" s="1"/>
  <c r="I4" i="3" s="1"/>
  <c r="L4" i="3" s="1"/>
  <c r="O4" i="3" s="1"/>
  <c r="R4" i="3" s="1"/>
  <c r="U4" i="3" s="1"/>
  <c r="X4" i="3" s="1"/>
  <c r="AA4" i="3" s="1"/>
  <c r="AD4" i="3" s="1"/>
  <c r="U9" i="1" l="1"/>
  <c r="O10" i="1" s="1"/>
  <c r="U6" i="1"/>
  <c r="I7" i="1" s="1"/>
  <c r="U3" i="1"/>
  <c r="C4" i="1" s="1"/>
  <c r="F4" i="1" l="1"/>
  <c r="R10" i="1"/>
  <c r="I4" i="1"/>
  <c r="O7" i="1"/>
  <c r="L4" i="1"/>
  <c r="R7" i="1"/>
  <c r="L7" i="1"/>
  <c r="O4" i="1"/>
  <c r="C10" i="1"/>
  <c r="R4" i="1"/>
  <c r="F10" i="1"/>
  <c r="C7" i="1"/>
  <c r="I10" i="1"/>
  <c r="F7" i="1"/>
  <c r="L10" i="1"/>
</calcChain>
</file>

<file path=xl/sharedStrings.xml><?xml version="1.0" encoding="utf-8"?>
<sst xmlns="http://schemas.openxmlformats.org/spreadsheetml/2006/main" count="102" uniqueCount="83">
  <si>
    <t>1st Quarter</t>
  </si>
  <si>
    <t>2nd Quarter</t>
  </si>
  <si>
    <t>3rd Quarter</t>
  </si>
  <si>
    <t>4th Quarter</t>
  </si>
  <si>
    <t>5th Quarter</t>
  </si>
  <si>
    <t>6th Quarter</t>
  </si>
  <si>
    <t>Milestones/Tasks</t>
  </si>
  <si>
    <t>Execute Contract</t>
  </si>
  <si>
    <t>Submit Final Close-Out Report</t>
  </si>
  <si>
    <t>Initial</t>
  </si>
  <si>
    <t>Final</t>
  </si>
  <si>
    <t>Match Amount</t>
  </si>
  <si>
    <t>Percent Match Accrued</t>
  </si>
  <si>
    <t xml:space="preserve">Task 1: </t>
  </si>
  <si>
    <t xml:space="preserve">Task 2:  </t>
  </si>
  <si>
    <t xml:space="preserve">Task 3:  </t>
  </si>
  <si>
    <t xml:space="preserve">Task 4:  </t>
  </si>
  <si>
    <t xml:space="preserve">Task 5:  </t>
  </si>
  <si>
    <t xml:space="preserve">Task 6:  </t>
  </si>
  <si>
    <t xml:space="preserve">Task 7: </t>
  </si>
  <si>
    <t xml:space="preserve">Task 8:  </t>
  </si>
  <si>
    <t>Task 9:</t>
  </si>
  <si>
    <t>Grant Drawdown Amount</t>
  </si>
  <si>
    <t>Submit Quarterly Invoices &amp; Status Reports</t>
  </si>
  <si>
    <t>Task 8:  Conduct Public Outreach Day</t>
  </si>
  <si>
    <t>Cash Match Amount</t>
  </si>
  <si>
    <t>Percent Cash Match Accrued</t>
  </si>
  <si>
    <t>$0</t>
  </si>
  <si>
    <t>100%</t>
  </si>
  <si>
    <t>0%</t>
  </si>
  <si>
    <t>Task 9:  Submit Monitoring Data</t>
  </si>
  <si>
    <t xml:space="preserve">Task 1:  </t>
  </si>
  <si>
    <t>Task 2:</t>
  </si>
  <si>
    <t>Task 3:</t>
  </si>
  <si>
    <t>Task 4:  Conduct Public Meeting</t>
  </si>
  <si>
    <t>Task 5:</t>
  </si>
  <si>
    <t>Task 6:</t>
  </si>
  <si>
    <t>Task 7:</t>
  </si>
  <si>
    <t>7th Quarter</t>
  </si>
  <si>
    <t>8th Quarter</t>
  </si>
  <si>
    <t>9th Quarter</t>
  </si>
  <si>
    <t>10th Quarter</t>
  </si>
  <si>
    <t>Percent Seed Remaining</t>
  </si>
  <si>
    <t xml:space="preserve">Appendix B: Project Schedule  </t>
  </si>
  <si>
    <r>
      <t xml:space="preserve">(2)  Grant Drawdown (Rows 3 &amp; 4):  </t>
    </r>
    <r>
      <rPr>
        <sz val="11"/>
        <rFont val="Skeena"/>
      </rPr>
      <t xml:space="preserve">Applicants </t>
    </r>
    <r>
      <rPr>
        <b/>
        <sz val="11"/>
        <rFont val="Skeena"/>
      </rPr>
      <t xml:space="preserve">must </t>
    </r>
    <r>
      <rPr>
        <sz val="11"/>
        <rFont val="Skeena"/>
      </rPr>
      <t xml:space="preserve">estimate the amount of Grant funds they will spend each quarter as well as the remaining grant fund percentage. The “Initial” column indicates that no grant funds can be expended prior to the contract execution date, and the “Final” column indicates that by the end, all grants funds are expected to be spent. </t>
    </r>
    <r>
      <rPr>
        <b/>
        <sz val="11"/>
        <rFont val="Skeena"/>
      </rPr>
      <t>Please note that the both the grant dollar amount (Row 3) and the percentage remaining (Row 4) must be entered manually into each cell</t>
    </r>
    <r>
      <rPr>
        <i/>
        <sz val="11"/>
        <rFont val="Skeena"/>
      </rPr>
      <t>.</t>
    </r>
  </si>
  <si>
    <r>
      <t xml:space="preserve">(3)  Match Expenditures (Rows 6 &amp; 7 and 9 &amp; 10):  </t>
    </r>
    <r>
      <rPr>
        <sz val="11"/>
        <rFont val="Skeena"/>
      </rPr>
      <t>Applicants must also estimate the rate at which they expect to accrue match dollars. The “Initial” column indicates that no match funds can be accrued prior to the contract execution date, and the “Final” column indicates that by the end, 100 percent of the match commitment will be met.</t>
    </r>
    <r>
      <rPr>
        <b/>
        <sz val="11"/>
        <rFont val="Skeena"/>
      </rPr>
      <t xml:space="preserve"> Please note that both the match dollar amount (Row 6) and the percentage accrued (Row 7) must be entered manually into each cell. The cash amount applied as match (Row 9) and the percent accrued (Row 10) must be entered manualy.</t>
    </r>
  </si>
  <si>
    <r>
      <t xml:space="preserve">(4)  Contract Execution:  </t>
    </r>
    <r>
      <rPr>
        <sz val="11"/>
        <rFont val="Skeena"/>
      </rPr>
      <t xml:space="preserve">This section has already been completed in the Template, and should remain as is. </t>
    </r>
  </si>
  <si>
    <r>
      <t xml:space="preserve">(5)  Tasks:  </t>
    </r>
    <r>
      <rPr>
        <sz val="11"/>
        <rFont val="Skeena"/>
      </rPr>
      <t>Applicants should include all tasks from Section 5. (Project Activites) Task numbers should remain the same. It may be appropriate to shorten the task title to fit within the allotted space, but the intent of the task should remain clear. Applicants should “fill-in” the appropriate number of cells, creating a line that depicts the expected length of each task in months (tasks that will require less than one month should be represented by the filling in of an entire cell). Applicants are encouraged to color code their tasks by suitable categories. For instance, in the “Example Schedule”, meetings are color coded in purple and tasks that will result in deliverables to GAEPD are color coded in orange. A key should be provided.</t>
    </r>
  </si>
  <si>
    <r>
      <t xml:space="preserve">(6)  State Reporting Requirements:  </t>
    </r>
    <r>
      <rPr>
        <sz val="11"/>
        <rFont val="Skeena"/>
      </rPr>
      <t>Grant recipients are required to submit Quarterly Reports and Invoices every three months for the length of the project to ensure adherence to the Implementation and Drawdown Schedule and to proactively address any concerns in a timely manner. These reporting requirements have already been completed in the Template (color coded in pink) and should remain as they are.</t>
    </r>
  </si>
  <si>
    <r>
      <t xml:space="preserve">(7)  Contract Close-Out:  </t>
    </r>
    <r>
      <rPr>
        <sz val="11"/>
        <rFont val="Skeena"/>
      </rPr>
      <t>This section has already been completed in the Template, and should remain as is. The contract close-out date can be readjusted as necessary once grant funds are awarded.</t>
    </r>
  </si>
  <si>
    <t>Percent Federal Remaining</t>
  </si>
  <si>
    <t>Jan 2026</t>
  </si>
  <si>
    <t>Feb 2026</t>
  </si>
  <si>
    <t>Mar 2026</t>
  </si>
  <si>
    <t>Apr 2026</t>
  </si>
  <si>
    <t>May 2026</t>
  </si>
  <si>
    <t>Jun 2026</t>
  </si>
  <si>
    <t>Jul 2026</t>
  </si>
  <si>
    <t>Aug 2026</t>
  </si>
  <si>
    <t>Sep 2026</t>
  </si>
  <si>
    <t>Oct 2026</t>
  </si>
  <si>
    <t>Nov 2026</t>
  </si>
  <si>
    <t>Dec 2026</t>
  </si>
  <si>
    <t>Jan 2027</t>
  </si>
  <si>
    <t>Feb 2027</t>
  </si>
  <si>
    <t>Mar 2027</t>
  </si>
  <si>
    <t>Apr 2027</t>
  </si>
  <si>
    <t>May 2027</t>
  </si>
  <si>
    <t>Jun 2027</t>
  </si>
  <si>
    <t>Jul 2027</t>
  </si>
  <si>
    <t>Aug 2027</t>
  </si>
  <si>
    <t>Sep 2027</t>
  </si>
  <si>
    <t>Oct 2027</t>
  </si>
  <si>
    <t>Nov 2027</t>
  </si>
  <si>
    <t>Dec 2027</t>
  </si>
  <si>
    <t>Jan 2028</t>
  </si>
  <si>
    <t>Feb 2028</t>
  </si>
  <si>
    <t>Mar 2028</t>
  </si>
  <si>
    <t>Apr 2028</t>
  </si>
  <si>
    <t>May 2028</t>
  </si>
  <si>
    <t>Jun 2028</t>
  </si>
  <si>
    <t>Appendix B: SFY2026 Regional Water Plan Grant Project Schedule</t>
  </si>
  <si>
    <r>
      <t>(1)  Project Timeline (Row 2):</t>
    </r>
    <r>
      <rPr>
        <sz val="11"/>
        <rFont val="Skeena"/>
      </rPr>
      <t xml:space="preserve"> Grant projects are limited to 30 months in length. </t>
    </r>
    <r>
      <rPr>
        <b/>
        <sz val="11"/>
        <rFont val="Skeena"/>
      </rPr>
      <t>For the purposes of the application, all applicants should base their timeline on an January 2026 start date.</t>
    </r>
    <r>
      <rPr>
        <sz val="11"/>
        <rFont val="Skeena"/>
      </rPr>
      <t xml:space="preserve">  Once grant funds are awarded, the Schedule can be reconfigured based on actual start and end dates. The Schedule is divided into quarters.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</si>
</sst>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
    <numFmt numFmtId="165" formatCode="&quot;$&quot;#,##0.00"/>
  </numFmts>
  <fonts count="10" x14ac:knownFonts="1">
    <font>
      <sz val="10"/>
      <name val="Arial"/>
    </font>
    <font>
      <b/>
      <i/>
      <sz val="11"/>
      <name val="Skeena"/>
    </font>
    <font>
      <sz val="11"/>
      <name val="Skeena"/>
    </font>
    <font>
      <b/>
      <sz val="11"/>
      <name val="Skeena"/>
    </font>
    <font>
      <i/>
      <sz val="11"/>
      <name val="Skeena"/>
    </font>
    <font>
      <b/>
      <sz val="9"/>
      <name val="Skeena"/>
    </font>
    <font>
      <b/>
      <u/>
      <sz val="9"/>
      <name val="Skeena"/>
    </font>
    <font>
      <sz val="9"/>
      <name val="Skeena"/>
    </font>
    <font>
      <b/>
      <sz val="9"/>
      <color indexed="9"/>
      <name val="Skeena"/>
    </font>
    <font>
      <b/>
      <sz val="14"/>
      <name val="Skeena"/>
    </font>
  </fonts>
  <fills count="14">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43"/>
        <bgColor indexed="64"/>
      </patternFill>
    </fill>
    <fill>
      <patternFill patternType="solid">
        <fgColor indexed="46"/>
        <bgColor indexed="64"/>
      </patternFill>
    </fill>
    <fill>
      <patternFill patternType="solid">
        <fgColor indexed="45"/>
        <bgColor indexed="64"/>
      </patternFill>
    </fill>
    <fill>
      <patternFill patternType="solid">
        <fgColor indexed="42"/>
        <bgColor indexed="64"/>
      </patternFill>
    </fill>
    <fill>
      <patternFill patternType="solid">
        <fgColor theme="0"/>
        <bgColor indexed="64"/>
      </patternFill>
    </fill>
    <fill>
      <patternFill patternType="solid">
        <fgColor theme="1"/>
        <bgColor indexed="64"/>
      </patternFill>
    </fill>
    <fill>
      <patternFill patternType="solid">
        <fgColor rgb="FF99FF66"/>
        <bgColor indexed="64"/>
      </patternFill>
    </fill>
    <fill>
      <patternFill patternType="solid">
        <fgColor rgb="FFCC99FF"/>
        <bgColor indexed="64"/>
      </patternFill>
    </fill>
    <fill>
      <patternFill patternType="solid">
        <fgColor rgb="FFFFCC99"/>
        <bgColor indexed="64"/>
      </patternFill>
    </fill>
    <fill>
      <patternFill patternType="solid">
        <fgColor rgb="FFFF99CC"/>
        <bgColor indexed="64"/>
      </patternFill>
    </fill>
  </fills>
  <borders count="53">
    <border>
      <left/>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7">
    <xf numFmtId="0" fontId="0" fillId="0" borderId="0" xfId="0"/>
    <xf numFmtId="0" fontId="1" fillId="0" borderId="0" xfId="0" applyFont="1" applyAlignment="1">
      <alignment horizontal="justify" vertical="top" wrapText="1"/>
    </xf>
    <xf numFmtId="0" fontId="2" fillId="0" borderId="0" xfId="0" applyFont="1" applyAlignment="1">
      <alignment horizontal="justify" vertical="center" wrapText="1"/>
    </xf>
    <xf numFmtId="0" fontId="2" fillId="0" borderId="0" xfId="0" applyFont="1" applyAlignment="1">
      <alignment horizontal="justify" vertical="top" wrapText="1"/>
    </xf>
    <xf numFmtId="0" fontId="5" fillId="0" borderId="0" xfId="0" applyFont="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164" fontId="5" fillId="3" borderId="21" xfId="0" applyNumberFormat="1" applyFont="1" applyFill="1" applyBorder="1" applyAlignment="1">
      <alignment horizontal="center" vertical="center"/>
    </xf>
    <xf numFmtId="164" fontId="5" fillId="3" borderId="22" xfId="0" applyNumberFormat="1" applyFont="1" applyFill="1" applyBorder="1" applyAlignment="1">
      <alignment horizontal="center" vertical="center"/>
    </xf>
    <xf numFmtId="164" fontId="5" fillId="0" borderId="0" xfId="0" applyNumberFormat="1" applyFont="1" applyAlignment="1">
      <alignment horizontal="center" vertical="center"/>
    </xf>
    <xf numFmtId="9" fontId="5" fillId="3" borderId="1" xfId="0" applyNumberFormat="1" applyFont="1" applyFill="1" applyBorder="1" applyAlignment="1">
      <alignment horizontal="center" vertical="center"/>
    </xf>
    <xf numFmtId="9" fontId="5" fillId="3" borderId="6" xfId="0" applyNumberFormat="1" applyFont="1" applyFill="1" applyBorder="1" applyAlignment="1">
      <alignment horizontal="center" vertical="center"/>
    </xf>
    <xf numFmtId="9" fontId="5" fillId="0" borderId="0" xfId="0" applyNumberFormat="1" applyFont="1" applyAlignment="1">
      <alignment horizontal="center" vertical="center"/>
    </xf>
    <xf numFmtId="9" fontId="5" fillId="2" borderId="1" xfId="0" applyNumberFormat="1" applyFont="1" applyFill="1" applyBorder="1" applyAlignment="1">
      <alignment horizontal="center" vertical="center"/>
    </xf>
    <xf numFmtId="9" fontId="5" fillId="2" borderId="6"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6" fillId="4" borderId="1" xfId="0" applyNumberFormat="1" applyFont="1" applyFill="1" applyBorder="1" applyAlignment="1">
      <alignment horizontal="center" vertical="center"/>
    </xf>
    <xf numFmtId="164" fontId="5" fillId="4" borderId="6" xfId="0" applyNumberFormat="1" applyFont="1" applyFill="1" applyBorder="1" applyAlignment="1">
      <alignment horizontal="center" vertical="center"/>
    </xf>
    <xf numFmtId="9" fontId="5" fillId="4" borderId="7" xfId="0" applyNumberFormat="1" applyFont="1" applyFill="1" applyBorder="1" applyAlignment="1">
      <alignment horizontal="center" vertical="center"/>
    </xf>
    <xf numFmtId="9" fontId="5" fillId="4" borderId="23"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7" xfId="0" applyNumberFormat="1" applyFont="1" applyFill="1" applyBorder="1" applyAlignment="1">
      <alignment horizontal="center" vertical="center"/>
    </xf>
    <xf numFmtId="49" fontId="7" fillId="0" borderId="0" xfId="0" applyNumberFormat="1" applyFont="1" applyAlignment="1">
      <alignment horizontal="center" vertical="center"/>
    </xf>
    <xf numFmtId="49" fontId="5" fillId="10" borderId="12" xfId="0" applyNumberFormat="1" applyFont="1" applyFill="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7" xfId="0" applyNumberFormat="1" applyFont="1" applyFill="1" applyBorder="1" applyAlignment="1">
      <alignment horizontal="center" vertical="center"/>
    </xf>
    <xf numFmtId="9" fontId="5" fillId="10" borderId="12" xfId="0" applyNumberFormat="1" applyFont="1" applyFill="1" applyBorder="1" applyAlignment="1">
      <alignment horizontal="center" vertical="center"/>
    </xf>
    <xf numFmtId="9" fontId="5" fillId="10" borderId="17" xfId="0" applyNumberFormat="1" applyFont="1" applyFill="1" applyBorder="1" applyAlignment="1">
      <alignment horizontal="center" vertical="center"/>
    </xf>
    <xf numFmtId="17" fontId="7" fillId="2" borderId="13" xfId="0" applyNumberFormat="1" applyFont="1" applyFill="1" applyBorder="1" applyAlignment="1">
      <alignment horizontal="center" vertical="center"/>
    </xf>
    <xf numFmtId="17" fontId="7" fillId="2" borderId="14" xfId="0" applyNumberFormat="1" applyFont="1" applyFill="1" applyBorder="1" applyAlignment="1">
      <alignment horizontal="center" vertical="center"/>
    </xf>
    <xf numFmtId="17" fontId="7" fillId="2" borderId="15" xfId="0" applyNumberFormat="1" applyFont="1" applyFill="1" applyBorder="1" applyAlignment="1">
      <alignment horizontal="center" vertical="center"/>
    </xf>
    <xf numFmtId="17" fontId="7" fillId="2" borderId="16"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7" fillId="0" borderId="1" xfId="0" applyNumberFormat="1" applyFont="1" applyBorder="1" applyAlignment="1">
      <alignment horizontal="center" vertical="center"/>
    </xf>
    <xf numFmtId="49" fontId="8" fillId="0" borderId="1" xfId="0" applyNumberFormat="1" applyFont="1" applyBorder="1" applyAlignment="1">
      <alignment horizontal="right" vertical="center"/>
    </xf>
    <xf numFmtId="49" fontId="8" fillId="0" borderId="2" xfId="0" applyNumberFormat="1" applyFont="1" applyBorder="1" applyAlignment="1">
      <alignment horizontal="right" vertical="center"/>
    </xf>
    <xf numFmtId="49" fontId="8" fillId="0" borderId="3" xfId="0" applyNumberFormat="1" applyFont="1" applyBorder="1" applyAlignment="1">
      <alignment horizontal="right" vertical="center"/>
    </xf>
    <xf numFmtId="49" fontId="8" fillId="0" borderId="4" xfId="0" applyNumberFormat="1" applyFont="1" applyBorder="1" applyAlignment="1">
      <alignment horizontal="right" vertical="center"/>
    </xf>
    <xf numFmtId="49" fontId="8" fillId="0" borderId="5" xfId="0" applyNumberFormat="1" applyFont="1" applyBorder="1" applyAlignment="1">
      <alignment horizontal="right" vertical="center"/>
    </xf>
    <xf numFmtId="49" fontId="8" fillId="0" borderId="6" xfId="0" applyNumberFormat="1" applyFont="1" applyBorder="1" applyAlignment="1">
      <alignment horizontal="right" vertical="center"/>
    </xf>
    <xf numFmtId="0" fontId="8" fillId="6" borderId="1" xfId="0" applyFont="1" applyFill="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8" fillId="0" borderId="4" xfId="0" applyFont="1" applyBorder="1" applyAlignment="1">
      <alignment horizontal="right" vertical="center"/>
    </xf>
    <xf numFmtId="0" fontId="8" fillId="0" borderId="5" xfId="0" applyFont="1" applyBorder="1" applyAlignment="1">
      <alignment horizontal="right" vertical="center"/>
    </xf>
    <xf numFmtId="0" fontId="8" fillId="0" borderId="6" xfId="0" applyFont="1" applyBorder="1" applyAlignment="1">
      <alignment horizontal="right" vertical="center"/>
    </xf>
    <xf numFmtId="0" fontId="7" fillId="0" borderId="0" xfId="0" applyFont="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horizontal="right" vertical="center"/>
    </xf>
    <xf numFmtId="0" fontId="8" fillId="9" borderId="2" xfId="0" applyFont="1" applyFill="1" applyBorder="1" applyAlignment="1">
      <alignment horizontal="right" vertical="center"/>
    </xf>
    <xf numFmtId="0" fontId="8" fillId="9" borderId="3" xfId="0" applyFont="1" applyFill="1" applyBorder="1" applyAlignment="1">
      <alignment horizontal="right" vertical="center"/>
    </xf>
    <xf numFmtId="0" fontId="8" fillId="9" borderId="4" xfId="0" applyFont="1" applyFill="1" applyBorder="1" applyAlignment="1">
      <alignment horizontal="right" vertical="center"/>
    </xf>
    <xf numFmtId="0" fontId="7" fillId="0" borderId="1" xfId="0" applyFont="1" applyBorder="1" applyAlignment="1">
      <alignment horizontal="left" vertical="center" wrapText="1"/>
    </xf>
    <xf numFmtId="0" fontId="8" fillId="8" borderId="2" xfId="0" applyFont="1" applyFill="1" applyBorder="1" applyAlignment="1">
      <alignment horizontal="right" vertical="center"/>
    </xf>
    <xf numFmtId="0" fontId="8" fillId="8" borderId="3" xfId="0" applyFont="1" applyFill="1" applyBorder="1" applyAlignment="1">
      <alignment horizontal="right" vertical="center"/>
    </xf>
    <xf numFmtId="0" fontId="8" fillId="8" borderId="4" xfId="0" applyFont="1" applyFill="1" applyBorder="1" applyAlignment="1">
      <alignment horizontal="right" vertical="center"/>
    </xf>
    <xf numFmtId="0" fontId="8" fillId="5" borderId="4" xfId="0" applyFont="1" applyFill="1" applyBorder="1" applyAlignment="1">
      <alignment horizontal="right" vertical="center"/>
    </xf>
    <xf numFmtId="0" fontId="8" fillId="9" borderId="5" xfId="0" applyFont="1" applyFill="1" applyBorder="1" applyAlignment="1">
      <alignment horizontal="right" vertical="center"/>
    </xf>
    <xf numFmtId="0" fontId="7" fillId="9" borderId="4" xfId="0" applyFont="1" applyFill="1" applyBorder="1" applyAlignment="1">
      <alignment horizontal="center" vertical="center"/>
    </xf>
    <xf numFmtId="0" fontId="8" fillId="11" borderId="3" xfId="0" applyFont="1" applyFill="1" applyBorder="1" applyAlignment="1">
      <alignment horizontal="right" vertical="center"/>
    </xf>
    <xf numFmtId="0" fontId="8" fillId="12" borderId="4" xfId="0" applyFont="1" applyFill="1" applyBorder="1" applyAlignment="1">
      <alignment horizontal="right" vertical="center"/>
    </xf>
    <xf numFmtId="0" fontId="7" fillId="0" borderId="24" xfId="0" applyFont="1" applyBorder="1" applyAlignment="1">
      <alignment vertical="center" wrapText="1"/>
    </xf>
    <xf numFmtId="0" fontId="8" fillId="0" borderId="24" xfId="0" applyFont="1" applyBorder="1" applyAlignment="1">
      <alignment horizontal="right" vertical="center"/>
    </xf>
    <xf numFmtId="0" fontId="8" fillId="0" borderId="25" xfId="0" applyFont="1" applyBorder="1" applyAlignment="1">
      <alignment horizontal="right" vertical="center"/>
    </xf>
    <xf numFmtId="0" fontId="8" fillId="0" borderId="26" xfId="0" applyFont="1" applyBorder="1" applyAlignment="1">
      <alignment horizontal="right" vertical="center"/>
    </xf>
    <xf numFmtId="0" fontId="8" fillId="0" borderId="27"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31" xfId="0" applyFont="1" applyBorder="1" applyAlignment="1">
      <alignment horizontal="right" vertical="center"/>
    </xf>
    <xf numFmtId="0" fontId="8" fillId="0" borderId="32" xfId="0" applyFont="1" applyBorder="1" applyAlignment="1">
      <alignment horizontal="right" vertical="center"/>
    </xf>
    <xf numFmtId="0" fontId="8" fillId="13" borderId="30" xfId="0" applyFont="1" applyFill="1" applyBorder="1" applyAlignment="1">
      <alignment horizontal="right" vertical="center"/>
    </xf>
    <xf numFmtId="0" fontId="8" fillId="0" borderId="33" xfId="0" applyFont="1" applyBorder="1" applyAlignment="1">
      <alignment horizontal="right" vertical="center"/>
    </xf>
    <xf numFmtId="0" fontId="8" fillId="0" borderId="22" xfId="0" applyFont="1" applyBorder="1" applyAlignment="1">
      <alignment horizontal="right" vertical="center"/>
    </xf>
    <xf numFmtId="0" fontId="8" fillId="0" borderId="7" xfId="0" applyFont="1" applyBorder="1" applyAlignment="1">
      <alignment horizontal="right" vertical="center"/>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8" fillId="13" borderId="8" xfId="0" applyFont="1" applyFill="1" applyBorder="1" applyAlignment="1">
      <alignment horizontal="right" vertical="center"/>
    </xf>
    <xf numFmtId="0" fontId="8" fillId="0" borderId="11" xfId="0" applyFont="1" applyBorder="1" applyAlignment="1">
      <alignment horizontal="right" vertical="center"/>
    </xf>
    <xf numFmtId="0" fontId="8" fillId="0" borderId="23" xfId="0" applyFont="1" applyBorder="1" applyAlignment="1">
      <alignment horizontal="right" vertical="center"/>
    </xf>
    <xf numFmtId="0" fontId="7" fillId="0" borderId="18" xfId="0" applyFont="1" applyBorder="1" applyAlignment="1">
      <alignment vertical="center" wrapText="1"/>
    </xf>
    <xf numFmtId="0" fontId="8" fillId="0" borderId="18" xfId="0" applyFont="1" applyBorder="1" applyAlignment="1">
      <alignment horizontal="right" vertical="center"/>
    </xf>
    <xf numFmtId="0" fontId="8" fillId="0" borderId="34" xfId="0" applyFont="1" applyBorder="1" applyAlignment="1">
      <alignment horizontal="right" vertical="center"/>
    </xf>
    <xf numFmtId="0" fontId="8" fillId="0" borderId="35" xfId="0" applyFont="1" applyBorder="1" applyAlignment="1">
      <alignment horizontal="right" vertical="center"/>
    </xf>
    <xf numFmtId="0" fontId="8" fillId="0" borderId="36" xfId="0" applyFont="1" applyBorder="1" applyAlignment="1">
      <alignment horizontal="right" vertical="center"/>
    </xf>
    <xf numFmtId="0" fontId="8" fillId="0" borderId="37" xfId="0" applyFont="1" applyBorder="1" applyAlignment="1">
      <alignment horizontal="right" vertical="center"/>
    </xf>
    <xf numFmtId="0" fontId="8" fillId="0" borderId="38" xfId="0" applyFont="1" applyBorder="1" applyAlignment="1">
      <alignment horizontal="right" vertical="center"/>
    </xf>
    <xf numFmtId="0" fontId="8" fillId="6" borderId="22" xfId="0" applyFont="1" applyFill="1" applyBorder="1" applyAlignment="1">
      <alignment horizontal="right" vertical="center"/>
    </xf>
    <xf numFmtId="0" fontId="8" fillId="6" borderId="23" xfId="0" applyFont="1" applyFill="1" applyBorder="1" applyAlignment="1">
      <alignment horizontal="right" vertical="center"/>
    </xf>
    <xf numFmtId="0" fontId="7" fillId="0" borderId="0" xfId="0" applyFont="1" applyAlignment="1">
      <alignment horizontal="center" vertical="center" wrapText="1"/>
    </xf>
    <xf numFmtId="6" fontId="7" fillId="0" borderId="0" xfId="0" applyNumberFormat="1" applyFont="1" applyAlignment="1">
      <alignment horizontal="center" vertical="center"/>
    </xf>
    <xf numFmtId="165" fontId="5" fillId="10" borderId="17"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49" fontId="7" fillId="2" borderId="14" xfId="0" applyNumberFormat="1" applyFont="1" applyFill="1" applyBorder="1" applyAlignment="1">
      <alignment horizontal="center" vertical="center"/>
    </xf>
    <xf numFmtId="49" fontId="7" fillId="2" borderId="15" xfId="0" applyNumberFormat="1" applyFont="1" applyFill="1" applyBorder="1" applyAlignment="1">
      <alignment horizontal="center" vertical="center"/>
    </xf>
    <xf numFmtId="49" fontId="7" fillId="2" borderId="3" xfId="0" applyNumberFormat="1" applyFont="1" applyFill="1" applyBorder="1" applyAlignment="1">
      <alignment horizontal="center" vertical="center"/>
    </xf>
    <xf numFmtId="0" fontId="7" fillId="6" borderId="21" xfId="0" applyFont="1" applyFill="1" applyBorder="1" applyAlignment="1">
      <alignment horizontal="left" vertical="center" wrapText="1"/>
    </xf>
    <xf numFmtId="0" fontId="7" fillId="6" borderId="7" xfId="0" applyFont="1" applyFill="1" applyBorder="1" applyAlignment="1">
      <alignment horizontal="left" vertical="center" wrapText="1"/>
    </xf>
    <xf numFmtId="0" fontId="7" fillId="12" borderId="1" xfId="0" applyFont="1" applyFill="1" applyBorder="1" applyAlignment="1">
      <alignment vertical="center" wrapText="1"/>
    </xf>
    <xf numFmtId="0" fontId="7" fillId="11" borderId="1" xfId="0" applyFont="1" applyFill="1" applyBorder="1" applyAlignment="1">
      <alignment vertical="center" wrapText="1"/>
    </xf>
    <xf numFmtId="0" fontId="7" fillId="0" borderId="1" xfId="0" applyFont="1" applyBorder="1" applyAlignment="1">
      <alignment horizontal="left" vertical="center" wrapText="1"/>
    </xf>
    <xf numFmtId="0" fontId="7" fillId="6"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0" borderId="1" xfId="0" applyFont="1" applyBorder="1" applyAlignment="1">
      <alignment vertical="center" wrapText="1"/>
    </xf>
    <xf numFmtId="164" fontId="5" fillId="3" borderId="21" xfId="0" applyNumberFormat="1" applyFont="1" applyFill="1" applyBorder="1" applyAlignment="1">
      <alignment horizontal="center" vertical="center"/>
    </xf>
    <xf numFmtId="164" fontId="5" fillId="3" borderId="48"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9" fontId="5" fillId="3" borderId="1" xfId="0" applyNumberFormat="1" applyFont="1" applyFill="1" applyBorder="1" applyAlignment="1">
      <alignment horizontal="center" vertical="center"/>
    </xf>
    <xf numFmtId="9" fontId="5" fillId="3" borderId="46" xfId="0" applyNumberFormat="1" applyFont="1" applyFill="1" applyBorder="1" applyAlignment="1">
      <alignment horizontal="center" vertical="center"/>
    </xf>
    <xf numFmtId="9" fontId="5" fillId="3" borderId="47" xfId="0" applyNumberFormat="1" applyFont="1" applyFill="1" applyBorder="1" applyAlignment="1">
      <alignment horizontal="center" vertical="center"/>
    </xf>
    <xf numFmtId="0" fontId="7" fillId="6" borderId="20"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5" fillId="2" borderId="50" xfId="0" applyFont="1" applyFill="1" applyBorder="1" applyAlignment="1">
      <alignment horizontal="center" vertical="center"/>
    </xf>
    <xf numFmtId="0" fontId="5" fillId="2" borderId="51" xfId="0" applyFont="1" applyFill="1" applyBorder="1" applyAlignment="1">
      <alignment horizontal="center" vertical="center"/>
    </xf>
    <xf numFmtId="0" fontId="5" fillId="2" borderId="52" xfId="0" applyFont="1" applyFill="1" applyBorder="1" applyAlignment="1">
      <alignment horizontal="center" vertical="center"/>
    </xf>
    <xf numFmtId="0" fontId="5" fillId="7" borderId="50" xfId="0" applyFont="1" applyFill="1" applyBorder="1" applyAlignment="1">
      <alignment horizontal="center" vertical="center"/>
    </xf>
    <xf numFmtId="0" fontId="5" fillId="7" borderId="51" xfId="0" applyFont="1" applyFill="1" applyBorder="1" applyAlignment="1">
      <alignment horizontal="center" vertical="center"/>
    </xf>
    <xf numFmtId="164" fontId="5" fillId="3" borderId="30" xfId="0" applyNumberFormat="1" applyFont="1" applyFill="1" applyBorder="1" applyAlignment="1">
      <alignment horizontal="center" vertical="center"/>
    </xf>
    <xf numFmtId="164" fontId="5" fillId="3" borderId="31" xfId="0" applyNumberFormat="1" applyFont="1" applyFill="1" applyBorder="1" applyAlignment="1">
      <alignment horizontal="center" vertical="center"/>
    </xf>
    <xf numFmtId="164" fontId="5" fillId="3" borderId="33" xfId="0" applyNumberFormat="1" applyFont="1" applyFill="1" applyBorder="1" applyAlignment="1">
      <alignment horizontal="center" vertical="center"/>
    </xf>
    <xf numFmtId="9" fontId="5" fillId="3" borderId="2" xfId="0" applyNumberFormat="1" applyFont="1" applyFill="1" applyBorder="1" applyAlignment="1">
      <alignment horizontal="center" vertical="center"/>
    </xf>
    <xf numFmtId="9" fontId="5" fillId="3" borderId="3" xfId="0" applyNumberFormat="1" applyFont="1" applyFill="1" applyBorder="1" applyAlignment="1">
      <alignment horizontal="center" vertical="center"/>
    </xf>
    <xf numFmtId="9" fontId="5" fillId="3" borderId="5" xfId="0" applyNumberFormat="1" applyFont="1" applyFill="1" applyBorder="1" applyAlignment="1">
      <alignment horizontal="center" vertical="center"/>
    </xf>
    <xf numFmtId="9" fontId="5" fillId="3" borderId="4"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0" fontId="5" fillId="2" borderId="39"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1" xfId="0" applyFont="1" applyFill="1" applyBorder="1" applyAlignment="1">
      <alignment horizontal="center" vertical="center"/>
    </xf>
    <xf numFmtId="0" fontId="5" fillId="2" borderId="42" xfId="0" applyFont="1" applyFill="1" applyBorder="1" applyAlignment="1">
      <alignment horizontal="center" vertical="center"/>
    </xf>
    <xf numFmtId="9" fontId="5" fillId="2" borderId="2" xfId="0" applyNumberFormat="1" applyFont="1" applyFill="1" applyBorder="1" applyAlignment="1">
      <alignment horizontal="center" vertical="center"/>
    </xf>
    <xf numFmtId="9" fontId="5" fillId="2" borderId="3" xfId="0" applyNumberFormat="1" applyFont="1" applyFill="1" applyBorder="1" applyAlignment="1">
      <alignment horizontal="center" vertical="center"/>
    </xf>
    <xf numFmtId="9" fontId="5" fillId="2" borderId="5" xfId="0" applyNumberFormat="1" applyFont="1" applyFill="1" applyBorder="1" applyAlignment="1">
      <alignment horizontal="center" vertical="center"/>
    </xf>
    <xf numFmtId="9" fontId="5" fillId="2" borderId="4" xfId="0" applyNumberFormat="1" applyFont="1" applyFill="1" applyBorder="1" applyAlignment="1">
      <alignment horizontal="center" vertical="center"/>
    </xf>
    <xf numFmtId="164" fontId="5" fillId="4" borderId="2" xfId="0" applyNumberFormat="1" applyFont="1" applyFill="1" applyBorder="1" applyAlignment="1">
      <alignment horizontal="center" vertical="center"/>
    </xf>
    <xf numFmtId="164" fontId="5" fillId="4" borderId="3" xfId="0" applyNumberFormat="1" applyFont="1" applyFill="1" applyBorder="1" applyAlignment="1">
      <alignment horizontal="center" vertical="center"/>
    </xf>
    <xf numFmtId="164" fontId="5" fillId="4" borderId="5" xfId="0" applyNumberFormat="1" applyFont="1" applyFill="1" applyBorder="1" applyAlignment="1">
      <alignment horizontal="center" vertical="center"/>
    </xf>
    <xf numFmtId="9" fontId="5" fillId="4" borderId="8" xfId="0" applyNumberFormat="1" applyFont="1" applyFill="1" applyBorder="1" applyAlignment="1">
      <alignment horizontal="center" vertical="center"/>
    </xf>
    <xf numFmtId="9" fontId="5" fillId="4" borderId="9" xfId="0" applyNumberFormat="1" applyFont="1" applyFill="1" applyBorder="1" applyAlignment="1">
      <alignment horizontal="center" vertical="center"/>
    </xf>
    <xf numFmtId="9" fontId="5" fillId="4" borderId="11" xfId="0" applyNumberFormat="1" applyFont="1" applyFill="1" applyBorder="1" applyAlignment="1">
      <alignment horizontal="center" vertical="center"/>
    </xf>
    <xf numFmtId="164" fontId="5" fillId="4" borderId="4" xfId="0" applyNumberFormat="1" applyFont="1" applyFill="1" applyBorder="1" applyAlignment="1">
      <alignment horizontal="center" vertical="center"/>
    </xf>
    <xf numFmtId="9" fontId="5" fillId="4" borderId="10" xfId="0" applyNumberFormat="1" applyFont="1" applyFill="1" applyBorder="1" applyAlignment="1">
      <alignment horizontal="center" vertical="center"/>
    </xf>
    <xf numFmtId="9" fontId="5" fillId="4" borderId="7" xfId="0" applyNumberFormat="1" applyFont="1" applyFill="1" applyBorder="1" applyAlignment="1">
      <alignment horizontal="center" vertical="center"/>
    </xf>
    <xf numFmtId="9" fontId="5" fillId="4" borderId="44" xfId="0" applyNumberFormat="1" applyFont="1" applyFill="1" applyBorder="1" applyAlignment="1">
      <alignment horizontal="center" vertical="center"/>
    </xf>
    <xf numFmtId="9" fontId="5" fillId="4" borderId="45"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46" xfId="0" applyNumberFormat="1" applyFont="1" applyFill="1" applyBorder="1" applyAlignment="1">
      <alignment horizontal="center" vertical="center"/>
    </xf>
    <xf numFmtId="164" fontId="5" fillId="4" borderId="47" xfId="0" applyNumberFormat="1" applyFont="1" applyFill="1" applyBorder="1" applyAlignment="1">
      <alignment horizontal="center" vertical="center"/>
    </xf>
    <xf numFmtId="9" fontId="5" fillId="2" borderId="1" xfId="0" applyNumberFormat="1" applyFont="1" applyFill="1" applyBorder="1" applyAlignment="1">
      <alignment horizontal="center" vertical="center"/>
    </xf>
    <xf numFmtId="9" fontId="5" fillId="2" borderId="46" xfId="0" applyNumberFormat="1" applyFont="1" applyFill="1" applyBorder="1" applyAlignment="1">
      <alignment horizontal="center" vertical="center"/>
    </xf>
    <xf numFmtId="9" fontId="5" fillId="2" borderId="47" xfId="0" applyNumberFormat="1" applyFont="1" applyFill="1" applyBorder="1" applyAlignment="1">
      <alignment horizontal="center" vertical="center"/>
    </xf>
    <xf numFmtId="164" fontId="5" fillId="10" borderId="1" xfId="0" applyNumberFormat="1" applyFont="1" applyFill="1" applyBorder="1" applyAlignment="1">
      <alignment horizontal="center" vertical="center"/>
    </xf>
    <xf numFmtId="164" fontId="5" fillId="10" borderId="46" xfId="0" applyNumberFormat="1" applyFont="1" applyFill="1" applyBorder="1" applyAlignment="1">
      <alignment horizontal="center" vertical="center"/>
    </xf>
    <xf numFmtId="164" fontId="5" fillId="10" borderId="47" xfId="0" applyNumberFormat="1" applyFont="1" applyFill="1" applyBorder="1" applyAlignment="1">
      <alignment horizontal="center" vertical="center"/>
    </xf>
    <xf numFmtId="9" fontId="5" fillId="10" borderId="1" xfId="0" applyNumberFormat="1" applyFont="1" applyFill="1" applyBorder="1" applyAlignment="1">
      <alignment horizontal="center" vertical="center"/>
    </xf>
    <xf numFmtId="9" fontId="5" fillId="10" borderId="46" xfId="0" applyNumberFormat="1" applyFont="1" applyFill="1" applyBorder="1" applyAlignment="1">
      <alignment horizontal="center" vertical="center"/>
    </xf>
    <xf numFmtId="9" fontId="5" fillId="10" borderId="47" xfId="0" applyNumberFormat="1" applyFont="1" applyFill="1" applyBorder="1" applyAlignment="1">
      <alignment horizontal="center" vertical="center"/>
    </xf>
    <xf numFmtId="49" fontId="7" fillId="2" borderId="21" xfId="0" applyNumberFormat="1" applyFont="1" applyFill="1" applyBorder="1" applyAlignment="1">
      <alignment horizontal="center" vertical="center"/>
    </xf>
    <xf numFmtId="49" fontId="7" fillId="2" borderId="48" xfId="0" applyNumberFormat="1" applyFont="1" applyFill="1" applyBorder="1" applyAlignment="1">
      <alignment horizontal="center" vertical="center"/>
    </xf>
    <xf numFmtId="49" fontId="7" fillId="2" borderId="49" xfId="0" applyNumberFormat="1" applyFont="1" applyFill="1" applyBorder="1" applyAlignment="1">
      <alignment horizontal="center" vertical="center"/>
    </xf>
    <xf numFmtId="0" fontId="7" fillId="0" borderId="29" xfId="0" applyFont="1" applyBorder="1" applyAlignment="1">
      <alignment horizontal="left" vertical="center" wrapText="1"/>
    </xf>
    <xf numFmtId="0" fontId="7" fillId="0" borderId="17" xfId="0" applyFont="1" applyBorder="1" applyAlignment="1">
      <alignment horizontal="left" vertical="center" wrapText="1"/>
    </xf>
    <xf numFmtId="0" fontId="7" fillId="0" borderId="29" xfId="0" applyFont="1" applyBorder="1" applyAlignment="1">
      <alignment vertical="center" wrapText="1"/>
    </xf>
    <xf numFmtId="0" fontId="7" fillId="0" borderId="17" xfId="0" applyFont="1" applyBorder="1" applyAlignment="1">
      <alignment vertical="center" wrapText="1"/>
    </xf>
    <xf numFmtId="0" fontId="7" fillId="6" borderId="29" xfId="0" applyFont="1" applyFill="1" applyBorder="1" applyAlignment="1">
      <alignment horizontal="left" vertical="center" wrapText="1"/>
    </xf>
    <xf numFmtId="0" fontId="7" fillId="6" borderId="17" xfId="0" applyFont="1" applyFill="1" applyBorder="1" applyAlignment="1">
      <alignment horizontal="left" vertical="center" wrapText="1"/>
    </xf>
    <xf numFmtId="0" fontId="9" fillId="7" borderId="50" xfId="0" applyFont="1" applyFill="1" applyBorder="1" applyAlignment="1">
      <alignment horizontal="center" vertical="center"/>
    </xf>
    <xf numFmtId="0" fontId="9" fillId="7" borderId="51" xfId="0" applyFont="1" applyFill="1" applyBorder="1" applyAlignment="1">
      <alignment horizontal="center" vertical="center"/>
    </xf>
    <xf numFmtId="0" fontId="9" fillId="7" borderId="52"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F99CC"/>
      <color rgb="FFFFCC99"/>
      <color rgb="FFCC99FF"/>
      <color rgb="FF99FF66"/>
      <color rgb="FF33CC33"/>
      <color rgb="FF99CC00"/>
      <color rgb="FF66FF33"/>
      <color rgb="FF00FF0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tabSelected="1" workbookViewId="0"/>
  </sheetViews>
  <sheetFormatPr defaultColWidth="9.21875" defaultRowHeight="15" x14ac:dyDescent="0.25"/>
  <cols>
    <col min="1" max="1" width="127.77734375" style="2" customWidth="1"/>
    <col min="2" max="16384" width="9.21875" style="2"/>
  </cols>
  <sheetData>
    <row r="1" spans="1:1" ht="46.95" customHeight="1" x14ac:dyDescent="0.25">
      <c r="A1" s="1" t="s">
        <v>82</v>
      </c>
    </row>
    <row r="2" spans="1:1" x14ac:dyDescent="0.25">
      <c r="A2" s="3"/>
    </row>
    <row r="3" spans="1:1" ht="63.6" customHeight="1" x14ac:dyDescent="0.25">
      <c r="A3" s="1" t="s">
        <v>44</v>
      </c>
    </row>
    <row r="4" spans="1:1" x14ac:dyDescent="0.25">
      <c r="A4" s="3"/>
    </row>
    <row r="5" spans="1:1" ht="81.75" customHeight="1" x14ac:dyDescent="0.25">
      <c r="A5" s="1" t="s">
        <v>45</v>
      </c>
    </row>
    <row r="6" spans="1:1" x14ac:dyDescent="0.25">
      <c r="A6" s="3"/>
    </row>
    <row r="7" spans="1:1" ht="18" customHeight="1" x14ac:dyDescent="0.25">
      <c r="A7" s="1" t="s">
        <v>46</v>
      </c>
    </row>
    <row r="8" spans="1:1" x14ac:dyDescent="0.25">
      <c r="A8" s="3"/>
    </row>
    <row r="9" spans="1:1" ht="83.55" customHeight="1" x14ac:dyDescent="0.25">
      <c r="A9" s="1" t="s">
        <v>47</v>
      </c>
    </row>
    <row r="10" spans="1:1" x14ac:dyDescent="0.25">
      <c r="A10" s="3"/>
    </row>
    <row r="11" spans="1:1" ht="67.5" customHeight="1" x14ac:dyDescent="0.25">
      <c r="A11" s="1" t="s">
        <v>48</v>
      </c>
    </row>
    <row r="12" spans="1:1" x14ac:dyDescent="0.25">
      <c r="A12" s="3"/>
    </row>
    <row r="13" spans="1:1" ht="30" x14ac:dyDescent="0.25">
      <c r="A13" s="1" t="s">
        <v>49</v>
      </c>
    </row>
  </sheetData>
  <phoneticPr fontId="0" type="noConversion"/>
  <pageMargins left="0.25" right="0.45" top="0.7" bottom="1" header="0.5" footer="0.5"/>
  <pageSetup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51"/>
  <sheetViews>
    <sheetView view="pageBreakPreview" zoomScale="75" zoomScaleNormal="70" workbookViewId="0">
      <pane ySplit="8" topLeftCell="A21" activePane="bottomLeft" state="frozen"/>
      <selection pane="bottomLeft" activeCell="T21" sqref="T21"/>
    </sheetView>
  </sheetViews>
  <sheetFormatPr defaultColWidth="9.21875" defaultRowHeight="12.6" x14ac:dyDescent="0.25"/>
  <cols>
    <col min="1" max="1" width="31.44140625" style="53" customWidth="1"/>
    <col min="2" max="2" width="8.21875" style="53" bestFit="1" customWidth="1"/>
    <col min="3" max="4" width="8.5546875" style="53" bestFit="1" customWidth="1"/>
    <col min="5" max="5" width="8.77734375" style="53" bestFit="1" customWidth="1"/>
    <col min="6" max="6" width="8.44140625" style="53" bestFit="1" customWidth="1"/>
    <col min="7" max="8" width="8.77734375" style="53" bestFit="1" customWidth="1"/>
    <col min="9" max="9" width="8.44140625" style="53" bestFit="1" customWidth="1"/>
    <col min="10" max="10" width="9.21875" style="53" bestFit="1"/>
    <col min="11" max="11" width="8.44140625" style="53" bestFit="1" customWidth="1"/>
    <col min="12" max="12" width="7.77734375" style="53" bestFit="1" customWidth="1"/>
    <col min="13" max="14" width="8.77734375" style="53" bestFit="1" customWidth="1"/>
    <col min="15" max="16" width="8.5546875" style="53" bestFit="1" customWidth="1"/>
    <col min="17" max="17" width="8.77734375" style="53" bestFit="1" customWidth="1"/>
    <col min="18" max="18" width="8.44140625" style="53" bestFit="1" customWidth="1"/>
    <col min="19" max="20" width="8.77734375" style="53" bestFit="1" customWidth="1"/>
    <col min="21" max="21" width="10.44140625" style="53" bestFit="1" customWidth="1"/>
    <col min="22" max="16384" width="9.21875" style="53"/>
  </cols>
  <sheetData>
    <row r="1" spans="1:21" s="4" customFormat="1" ht="13.5" customHeight="1" thickBot="1" x14ac:dyDescent="0.3">
      <c r="A1" s="124" t="s">
        <v>43</v>
      </c>
      <c r="B1" s="125"/>
      <c r="C1" s="125"/>
      <c r="D1" s="125"/>
      <c r="E1" s="125"/>
      <c r="F1" s="125"/>
      <c r="G1" s="125"/>
      <c r="H1" s="125"/>
      <c r="I1" s="125"/>
      <c r="J1" s="125"/>
      <c r="K1" s="125"/>
      <c r="L1" s="125"/>
      <c r="M1" s="125"/>
      <c r="N1" s="125"/>
      <c r="O1" s="125"/>
      <c r="P1" s="125"/>
      <c r="Q1" s="125"/>
      <c r="R1" s="125"/>
      <c r="S1" s="125"/>
      <c r="T1" s="125"/>
      <c r="U1" s="125"/>
    </row>
    <row r="2" spans="1:21" s="4" customFormat="1" ht="13.2" thickBot="1" x14ac:dyDescent="0.3">
      <c r="A2" s="5"/>
      <c r="B2" s="6" t="s">
        <v>9</v>
      </c>
      <c r="C2" s="121" t="s">
        <v>0</v>
      </c>
      <c r="D2" s="122"/>
      <c r="E2" s="123"/>
      <c r="F2" s="121" t="s">
        <v>1</v>
      </c>
      <c r="G2" s="122"/>
      <c r="H2" s="123"/>
      <c r="I2" s="121" t="s">
        <v>2</v>
      </c>
      <c r="J2" s="122"/>
      <c r="K2" s="123"/>
      <c r="L2" s="134" t="s">
        <v>3</v>
      </c>
      <c r="M2" s="135"/>
      <c r="N2" s="137"/>
      <c r="O2" s="134" t="s">
        <v>4</v>
      </c>
      <c r="P2" s="135"/>
      <c r="Q2" s="136"/>
      <c r="R2" s="134" t="s">
        <v>5</v>
      </c>
      <c r="S2" s="135"/>
      <c r="T2" s="136"/>
      <c r="U2" s="7" t="s">
        <v>10</v>
      </c>
    </row>
    <row r="3" spans="1:21" s="10" customFormat="1" x14ac:dyDescent="0.25">
      <c r="A3" s="8" t="s">
        <v>22</v>
      </c>
      <c r="B3" s="8">
        <v>0</v>
      </c>
      <c r="C3" s="113">
        <v>5000</v>
      </c>
      <c r="D3" s="114"/>
      <c r="E3" s="115"/>
      <c r="F3" s="113">
        <v>20000</v>
      </c>
      <c r="G3" s="114"/>
      <c r="H3" s="115"/>
      <c r="I3" s="126">
        <v>22000</v>
      </c>
      <c r="J3" s="127"/>
      <c r="K3" s="128"/>
      <c r="L3" s="126">
        <v>15000</v>
      </c>
      <c r="M3" s="127"/>
      <c r="N3" s="133"/>
      <c r="O3" s="126">
        <v>8000</v>
      </c>
      <c r="P3" s="127"/>
      <c r="Q3" s="133"/>
      <c r="R3" s="126">
        <v>5000</v>
      </c>
      <c r="S3" s="127"/>
      <c r="T3" s="133"/>
      <c r="U3" s="9">
        <f>SUM(C3:T3)</f>
        <v>75000</v>
      </c>
    </row>
    <row r="4" spans="1:21" s="13" customFormat="1" x14ac:dyDescent="0.25">
      <c r="A4" s="11" t="s">
        <v>50</v>
      </c>
      <c r="B4" s="11">
        <v>1</v>
      </c>
      <c r="C4" s="116">
        <f>B4-(C3/U3)</f>
        <v>0.93333333333333335</v>
      </c>
      <c r="D4" s="117"/>
      <c r="E4" s="118"/>
      <c r="F4" s="116">
        <f>B4-((C3+F3)/U3)</f>
        <v>0.66666666666666674</v>
      </c>
      <c r="G4" s="117"/>
      <c r="H4" s="118"/>
      <c r="I4" s="129">
        <f>B4-((C3+F3+I3)/U3)</f>
        <v>0.37333333333333329</v>
      </c>
      <c r="J4" s="130"/>
      <c r="K4" s="131"/>
      <c r="L4" s="129">
        <f>B4-((F3+I3+L3+C3)/U3)</f>
        <v>0.17333333333333334</v>
      </c>
      <c r="M4" s="130"/>
      <c r="N4" s="132"/>
      <c r="O4" s="129">
        <f>B4-((C3+F3+I3+L3+O3)/U3)</f>
        <v>6.6666666666666652E-2</v>
      </c>
      <c r="P4" s="130"/>
      <c r="Q4" s="132"/>
      <c r="R4" s="129">
        <f>B4-((C3+F3+I3+L3+O3+R3)/U3)</f>
        <v>0</v>
      </c>
      <c r="S4" s="130"/>
      <c r="T4" s="132"/>
      <c r="U4" s="12">
        <v>0</v>
      </c>
    </row>
    <row r="5" spans="1:21" s="13" customFormat="1" x14ac:dyDescent="0.25">
      <c r="A5" s="14"/>
      <c r="B5" s="14"/>
      <c r="C5" s="156"/>
      <c r="D5" s="157"/>
      <c r="E5" s="158"/>
      <c r="F5" s="156"/>
      <c r="G5" s="157"/>
      <c r="H5" s="158"/>
      <c r="I5" s="138"/>
      <c r="J5" s="139"/>
      <c r="K5" s="140"/>
      <c r="L5" s="138"/>
      <c r="M5" s="139"/>
      <c r="N5" s="141"/>
      <c r="O5" s="138"/>
      <c r="P5" s="139"/>
      <c r="Q5" s="141"/>
      <c r="R5" s="138"/>
      <c r="S5" s="139"/>
      <c r="T5" s="141"/>
      <c r="U5" s="15"/>
    </row>
    <row r="6" spans="1:21" s="10" customFormat="1" x14ac:dyDescent="0.25">
      <c r="A6" s="16" t="s">
        <v>11</v>
      </c>
      <c r="B6" s="17">
        <v>0</v>
      </c>
      <c r="C6" s="153">
        <v>3000</v>
      </c>
      <c r="D6" s="154"/>
      <c r="E6" s="155"/>
      <c r="F6" s="153">
        <v>5000</v>
      </c>
      <c r="G6" s="154"/>
      <c r="H6" s="155"/>
      <c r="I6" s="142">
        <v>13500</v>
      </c>
      <c r="J6" s="143"/>
      <c r="K6" s="144"/>
      <c r="L6" s="142">
        <v>10000</v>
      </c>
      <c r="M6" s="143"/>
      <c r="N6" s="148"/>
      <c r="O6" s="142">
        <v>3000</v>
      </c>
      <c r="P6" s="143"/>
      <c r="Q6" s="148"/>
      <c r="R6" s="142">
        <v>3000</v>
      </c>
      <c r="S6" s="143"/>
      <c r="T6" s="148"/>
      <c r="U6" s="18">
        <f>SUM(C6:T6)</f>
        <v>37500</v>
      </c>
    </row>
    <row r="7" spans="1:21" s="13" customFormat="1" ht="13.2" thickBot="1" x14ac:dyDescent="0.3">
      <c r="A7" s="19" t="s">
        <v>12</v>
      </c>
      <c r="B7" s="19">
        <v>0</v>
      </c>
      <c r="C7" s="150">
        <f>C6/U6</f>
        <v>0.08</v>
      </c>
      <c r="D7" s="151"/>
      <c r="E7" s="152"/>
      <c r="F7" s="150">
        <f>(C6+F6)/U6</f>
        <v>0.21333333333333335</v>
      </c>
      <c r="G7" s="151"/>
      <c r="H7" s="152"/>
      <c r="I7" s="145">
        <f>(C6+F6+I6)/U6</f>
        <v>0.57333333333333336</v>
      </c>
      <c r="J7" s="146"/>
      <c r="K7" s="147"/>
      <c r="L7" s="145">
        <f>(C6+F6+I6+L6)/U6</f>
        <v>0.84</v>
      </c>
      <c r="M7" s="146"/>
      <c r="N7" s="149"/>
      <c r="O7" s="145">
        <f>(C6+F6+I6+L6+O6)/U6</f>
        <v>0.92</v>
      </c>
      <c r="P7" s="146"/>
      <c r="Q7" s="149"/>
      <c r="R7" s="145">
        <f>(C6+F6+I6+L6+O6+R6)/U6</f>
        <v>1</v>
      </c>
      <c r="S7" s="146"/>
      <c r="T7" s="149"/>
      <c r="U7" s="20">
        <v>1</v>
      </c>
    </row>
    <row r="8" spans="1:21" s="23" customFormat="1" x14ac:dyDescent="0.25">
      <c r="A8" s="21"/>
      <c r="B8" s="21"/>
      <c r="C8" s="156"/>
      <c r="D8" s="157"/>
      <c r="E8" s="158"/>
      <c r="F8" s="156"/>
      <c r="G8" s="157"/>
      <c r="H8" s="158"/>
      <c r="I8" s="138"/>
      <c r="J8" s="139"/>
      <c r="K8" s="140"/>
      <c r="L8" s="138"/>
      <c r="M8" s="139"/>
      <c r="N8" s="141"/>
      <c r="O8" s="138"/>
      <c r="P8" s="139"/>
      <c r="Q8" s="141"/>
      <c r="R8" s="138"/>
      <c r="S8" s="139"/>
      <c r="T8" s="141"/>
      <c r="U8" s="22"/>
    </row>
    <row r="9" spans="1:21" s="23" customFormat="1" x14ac:dyDescent="0.25">
      <c r="A9" s="24" t="s">
        <v>25</v>
      </c>
      <c r="B9" s="25" t="s">
        <v>27</v>
      </c>
      <c r="C9" s="159">
        <v>2000</v>
      </c>
      <c r="D9" s="160"/>
      <c r="E9" s="161"/>
      <c r="F9" s="159">
        <v>2000</v>
      </c>
      <c r="G9" s="160"/>
      <c r="H9" s="161"/>
      <c r="I9" s="159">
        <v>1500</v>
      </c>
      <c r="J9" s="160"/>
      <c r="K9" s="161"/>
      <c r="L9" s="159">
        <v>2500</v>
      </c>
      <c r="M9" s="160"/>
      <c r="N9" s="161"/>
      <c r="O9" s="159">
        <v>3000</v>
      </c>
      <c r="P9" s="160"/>
      <c r="Q9" s="161"/>
      <c r="R9" s="159">
        <v>1500</v>
      </c>
      <c r="S9" s="160"/>
      <c r="T9" s="161"/>
      <c r="U9" s="26">
        <f>SUM(C9:T9)</f>
        <v>12500</v>
      </c>
    </row>
    <row r="10" spans="1:21" s="23" customFormat="1" x14ac:dyDescent="0.25">
      <c r="A10" s="24" t="s">
        <v>26</v>
      </c>
      <c r="B10" s="27" t="s">
        <v>29</v>
      </c>
      <c r="C10" s="162">
        <f>C9/U9</f>
        <v>0.16</v>
      </c>
      <c r="D10" s="163"/>
      <c r="E10" s="164"/>
      <c r="F10" s="162">
        <f>(F9+C9)/U9</f>
        <v>0.32</v>
      </c>
      <c r="G10" s="163"/>
      <c r="H10" s="164"/>
      <c r="I10" s="162">
        <f>(C9+F9+I9)/U9</f>
        <v>0.44</v>
      </c>
      <c r="J10" s="163"/>
      <c r="K10" s="164"/>
      <c r="L10" s="162">
        <f>(C9+F9+I9+L9)/U9</f>
        <v>0.64</v>
      </c>
      <c r="M10" s="163"/>
      <c r="N10" s="164"/>
      <c r="O10" s="162">
        <f>(C9+F9+I9+L9+O9)/U9</f>
        <v>0.88</v>
      </c>
      <c r="P10" s="163"/>
      <c r="Q10" s="164"/>
      <c r="R10" s="162">
        <f>(C9+F9+I9+L9+O9+R9)/U9</f>
        <v>1</v>
      </c>
      <c r="S10" s="163"/>
      <c r="T10" s="164"/>
      <c r="U10" s="28" t="s">
        <v>28</v>
      </c>
    </row>
    <row r="11" spans="1:21" s="23" customFormat="1" x14ac:dyDescent="0.25">
      <c r="A11" s="21"/>
      <c r="B11" s="21"/>
      <c r="C11" s="29">
        <v>46023</v>
      </c>
      <c r="D11" s="30">
        <v>46054</v>
      </c>
      <c r="E11" s="31">
        <v>46082</v>
      </c>
      <c r="F11" s="29">
        <v>46113</v>
      </c>
      <c r="G11" s="30">
        <v>46143</v>
      </c>
      <c r="H11" s="31">
        <v>46174</v>
      </c>
      <c r="I11" s="29">
        <v>46204</v>
      </c>
      <c r="J11" s="30">
        <v>46235</v>
      </c>
      <c r="K11" s="32">
        <v>46266</v>
      </c>
      <c r="L11" s="29">
        <v>46296</v>
      </c>
      <c r="M11" s="30">
        <v>46327</v>
      </c>
      <c r="N11" s="31">
        <v>46357</v>
      </c>
      <c r="O11" s="29">
        <v>46388</v>
      </c>
      <c r="P11" s="30">
        <v>46419</v>
      </c>
      <c r="Q11" s="31">
        <v>46447</v>
      </c>
      <c r="R11" s="29">
        <v>46478</v>
      </c>
      <c r="S11" s="30">
        <v>46508</v>
      </c>
      <c r="T11" s="31">
        <v>46539</v>
      </c>
      <c r="U11" s="22"/>
    </row>
    <row r="12" spans="1:21" s="23" customFormat="1" x14ac:dyDescent="0.25">
      <c r="A12" s="33" t="s">
        <v>6</v>
      </c>
      <c r="B12" s="34"/>
      <c r="C12" s="35"/>
      <c r="D12" s="36"/>
      <c r="E12" s="37"/>
      <c r="F12" s="35"/>
      <c r="G12" s="36"/>
      <c r="H12" s="37"/>
      <c r="I12" s="35"/>
      <c r="J12" s="36"/>
      <c r="K12" s="38"/>
      <c r="L12" s="35"/>
      <c r="M12" s="36"/>
      <c r="N12" s="37"/>
      <c r="O12" s="35"/>
      <c r="P12" s="36"/>
      <c r="Q12" s="37"/>
      <c r="R12" s="35"/>
      <c r="S12" s="36"/>
      <c r="T12" s="37"/>
      <c r="U12" s="39"/>
    </row>
    <row r="13" spans="1:21" s="23" customFormat="1" x14ac:dyDescent="0.25">
      <c r="A13" s="40"/>
      <c r="B13" s="41"/>
      <c r="C13" s="42"/>
      <c r="D13" s="43"/>
      <c r="E13" s="44"/>
      <c r="F13" s="42"/>
      <c r="G13" s="43"/>
      <c r="H13" s="44"/>
      <c r="I13" s="42"/>
      <c r="J13" s="43"/>
      <c r="K13" s="45"/>
      <c r="L13" s="42"/>
      <c r="M13" s="43"/>
      <c r="N13" s="44"/>
      <c r="O13" s="42"/>
      <c r="P13" s="43"/>
      <c r="Q13" s="44"/>
      <c r="R13" s="42"/>
      <c r="S13" s="43"/>
      <c r="T13" s="44"/>
      <c r="U13" s="46"/>
    </row>
    <row r="14" spans="1:21" x14ac:dyDescent="0.25">
      <c r="A14" s="110" t="s">
        <v>7</v>
      </c>
      <c r="B14" s="47"/>
      <c r="C14" s="48"/>
      <c r="D14" s="49"/>
      <c r="E14" s="50"/>
      <c r="F14" s="48"/>
      <c r="G14" s="49"/>
      <c r="H14" s="50"/>
      <c r="I14" s="48"/>
      <c r="J14" s="49"/>
      <c r="K14" s="51"/>
      <c r="L14" s="48"/>
      <c r="M14" s="49"/>
      <c r="N14" s="50"/>
      <c r="O14" s="48"/>
      <c r="P14" s="49"/>
      <c r="Q14" s="50"/>
      <c r="R14" s="48"/>
      <c r="S14" s="49"/>
      <c r="T14" s="50"/>
      <c r="U14" s="52"/>
    </row>
    <row r="15" spans="1:21" x14ac:dyDescent="0.25">
      <c r="A15" s="110"/>
      <c r="B15" s="47"/>
      <c r="C15" s="48"/>
      <c r="D15" s="49"/>
      <c r="E15" s="50"/>
      <c r="F15" s="48"/>
      <c r="G15" s="49"/>
      <c r="H15" s="50"/>
      <c r="I15" s="48"/>
      <c r="J15" s="49"/>
      <c r="K15" s="51"/>
      <c r="L15" s="48"/>
      <c r="M15" s="49"/>
      <c r="N15" s="50"/>
      <c r="O15" s="48"/>
      <c r="P15" s="49"/>
      <c r="Q15" s="50"/>
      <c r="R15" s="48"/>
      <c r="S15" s="49"/>
      <c r="T15" s="50"/>
      <c r="U15" s="52"/>
    </row>
    <row r="16" spans="1:21" x14ac:dyDescent="0.25">
      <c r="A16" s="54"/>
      <c r="B16" s="55"/>
      <c r="C16" s="48"/>
      <c r="D16" s="49"/>
      <c r="E16" s="50"/>
      <c r="F16" s="48"/>
      <c r="G16" s="49"/>
      <c r="H16" s="50"/>
      <c r="I16" s="48"/>
      <c r="J16" s="49"/>
      <c r="K16" s="51"/>
      <c r="L16" s="48"/>
      <c r="M16" s="49"/>
      <c r="N16" s="50"/>
      <c r="O16" s="48"/>
      <c r="P16" s="49"/>
      <c r="Q16" s="50"/>
      <c r="R16" s="48"/>
      <c r="S16" s="49"/>
      <c r="T16" s="50"/>
      <c r="U16" s="52"/>
    </row>
    <row r="17" spans="1:21" x14ac:dyDescent="0.25">
      <c r="A17" s="109" t="s">
        <v>31</v>
      </c>
      <c r="B17" s="55"/>
      <c r="C17" s="56"/>
      <c r="D17" s="57"/>
      <c r="E17" s="58"/>
      <c r="F17" s="48"/>
      <c r="G17" s="49"/>
      <c r="H17" s="50"/>
      <c r="I17" s="48"/>
      <c r="J17" s="49"/>
      <c r="K17" s="51"/>
      <c r="L17" s="48"/>
      <c r="M17" s="49"/>
      <c r="N17" s="50"/>
      <c r="O17" s="48"/>
      <c r="P17" s="49"/>
      <c r="Q17" s="50"/>
      <c r="R17" s="48"/>
      <c r="S17" s="49"/>
      <c r="T17" s="50"/>
      <c r="U17" s="52"/>
    </row>
    <row r="18" spans="1:21" x14ac:dyDescent="0.25">
      <c r="A18" s="109"/>
      <c r="B18" s="55"/>
      <c r="C18" s="56"/>
      <c r="D18" s="57"/>
      <c r="E18" s="58"/>
      <c r="F18" s="48"/>
      <c r="G18" s="49"/>
      <c r="H18" s="50"/>
      <c r="I18" s="48"/>
      <c r="J18" s="49"/>
      <c r="K18" s="51"/>
      <c r="L18" s="48"/>
      <c r="M18" s="49"/>
      <c r="N18" s="50"/>
      <c r="O18" s="48"/>
      <c r="P18" s="49"/>
      <c r="Q18" s="50"/>
      <c r="R18" s="48"/>
      <c r="S18" s="49"/>
      <c r="T18" s="50"/>
      <c r="U18" s="52"/>
    </row>
    <row r="19" spans="1:21" x14ac:dyDescent="0.25">
      <c r="A19" s="59"/>
      <c r="B19" s="55"/>
      <c r="C19" s="60"/>
      <c r="D19" s="61"/>
      <c r="E19" s="62"/>
      <c r="F19" s="48"/>
      <c r="G19" s="49"/>
      <c r="H19" s="50"/>
      <c r="I19" s="48"/>
      <c r="J19" s="49"/>
      <c r="K19" s="51"/>
      <c r="L19" s="48"/>
      <c r="M19" s="49"/>
      <c r="N19" s="50"/>
      <c r="O19" s="48"/>
      <c r="P19" s="49"/>
      <c r="Q19" s="50"/>
      <c r="R19" s="48"/>
      <c r="S19" s="49"/>
      <c r="T19" s="50"/>
      <c r="U19" s="52"/>
    </row>
    <row r="20" spans="1:21" x14ac:dyDescent="0.25">
      <c r="A20" s="109" t="s">
        <v>32</v>
      </c>
      <c r="B20" s="55"/>
      <c r="C20" s="60"/>
      <c r="D20" s="61"/>
      <c r="E20" s="62"/>
      <c r="F20" s="56"/>
      <c r="G20" s="49"/>
      <c r="H20" s="50"/>
      <c r="I20" s="48"/>
      <c r="J20" s="49"/>
      <c r="K20" s="51"/>
      <c r="L20" s="48"/>
      <c r="M20" s="49"/>
      <c r="N20" s="50"/>
      <c r="O20" s="48"/>
      <c r="P20" s="49"/>
      <c r="Q20" s="50"/>
      <c r="R20" s="48"/>
      <c r="S20" s="49"/>
      <c r="T20" s="50"/>
      <c r="U20" s="52"/>
    </row>
    <row r="21" spans="1:21" x14ac:dyDescent="0.25">
      <c r="A21" s="109"/>
      <c r="B21" s="55"/>
      <c r="C21" s="60"/>
      <c r="D21" s="61"/>
      <c r="E21" s="62"/>
      <c r="F21" s="56"/>
      <c r="G21" s="49"/>
      <c r="H21" s="50"/>
      <c r="I21" s="48"/>
      <c r="J21" s="49"/>
      <c r="K21" s="51"/>
      <c r="L21" s="48"/>
      <c r="M21" s="49"/>
      <c r="N21" s="50"/>
      <c r="O21" s="48"/>
      <c r="P21" s="49"/>
      <c r="Q21" s="50"/>
      <c r="R21" s="48"/>
      <c r="S21" s="49"/>
      <c r="T21" s="50"/>
      <c r="U21" s="52"/>
    </row>
    <row r="22" spans="1:21" x14ac:dyDescent="0.25">
      <c r="A22" s="59"/>
      <c r="B22" s="55"/>
      <c r="C22" s="60"/>
      <c r="D22" s="61"/>
      <c r="E22" s="62"/>
      <c r="F22" s="48"/>
      <c r="G22" s="49"/>
      <c r="H22" s="50"/>
      <c r="I22" s="48"/>
      <c r="J22" s="49"/>
      <c r="K22" s="51"/>
      <c r="L22" s="48"/>
      <c r="M22" s="49"/>
      <c r="N22" s="50"/>
      <c r="O22" s="48"/>
      <c r="P22" s="49"/>
      <c r="Q22" s="50"/>
      <c r="R22" s="48"/>
      <c r="S22" s="49"/>
      <c r="T22" s="50"/>
      <c r="U22" s="52"/>
    </row>
    <row r="23" spans="1:21" x14ac:dyDescent="0.25">
      <c r="A23" s="112" t="s">
        <v>33</v>
      </c>
      <c r="B23" s="55"/>
      <c r="C23" s="60"/>
      <c r="D23" s="61"/>
      <c r="E23" s="62"/>
      <c r="F23" s="48"/>
      <c r="G23" s="57"/>
      <c r="H23" s="58"/>
      <c r="I23" s="48"/>
      <c r="J23" s="49"/>
      <c r="K23" s="51"/>
      <c r="L23" s="48"/>
      <c r="M23" s="49"/>
      <c r="N23" s="50"/>
      <c r="O23" s="48"/>
      <c r="P23" s="49"/>
      <c r="Q23" s="50"/>
      <c r="R23" s="48"/>
      <c r="S23" s="49"/>
      <c r="T23" s="50"/>
      <c r="U23" s="52"/>
    </row>
    <row r="24" spans="1:21" x14ac:dyDescent="0.25">
      <c r="A24" s="112"/>
      <c r="B24" s="55"/>
      <c r="C24" s="60"/>
      <c r="D24" s="61"/>
      <c r="E24" s="62"/>
      <c r="F24" s="48"/>
      <c r="G24" s="57"/>
      <c r="H24" s="58"/>
      <c r="I24" s="48"/>
      <c r="J24" s="49"/>
      <c r="K24" s="51"/>
      <c r="L24" s="48"/>
      <c r="M24" s="49"/>
      <c r="N24" s="50"/>
      <c r="O24" s="48"/>
      <c r="P24" s="49"/>
      <c r="Q24" s="50"/>
      <c r="R24" s="48"/>
      <c r="S24" s="49"/>
      <c r="T24" s="50"/>
      <c r="U24" s="52"/>
    </row>
    <row r="25" spans="1:21" x14ac:dyDescent="0.25">
      <c r="A25" s="59"/>
      <c r="B25" s="55"/>
      <c r="C25" s="48"/>
      <c r="D25" s="49"/>
      <c r="E25" s="50"/>
      <c r="F25" s="48"/>
      <c r="G25" s="49"/>
      <c r="H25" s="50"/>
      <c r="I25" s="48"/>
      <c r="J25" s="49"/>
      <c r="K25" s="51"/>
      <c r="L25" s="48"/>
      <c r="M25" s="49"/>
      <c r="N25" s="50"/>
      <c r="O25" s="48"/>
      <c r="P25" s="49"/>
      <c r="Q25" s="50"/>
      <c r="R25" s="48"/>
      <c r="S25" s="49"/>
      <c r="T25" s="50"/>
      <c r="U25" s="52"/>
    </row>
    <row r="26" spans="1:21" x14ac:dyDescent="0.25">
      <c r="A26" s="111" t="s">
        <v>34</v>
      </c>
      <c r="B26" s="55"/>
      <c r="C26" s="48"/>
      <c r="D26" s="49"/>
      <c r="E26" s="50"/>
      <c r="F26" s="48"/>
      <c r="G26" s="51"/>
      <c r="H26" s="63"/>
      <c r="I26" s="48"/>
      <c r="J26" s="49"/>
      <c r="K26" s="51"/>
      <c r="L26" s="48"/>
      <c r="M26" s="49"/>
      <c r="N26" s="50"/>
      <c r="O26" s="48"/>
      <c r="P26" s="49"/>
      <c r="Q26" s="50"/>
      <c r="R26" s="48"/>
      <c r="S26" s="49"/>
      <c r="T26" s="50"/>
      <c r="U26" s="52"/>
    </row>
    <row r="27" spans="1:21" x14ac:dyDescent="0.25">
      <c r="A27" s="111"/>
      <c r="B27" s="55"/>
      <c r="C27" s="48"/>
      <c r="D27" s="49"/>
      <c r="E27" s="50"/>
      <c r="F27" s="48"/>
      <c r="G27" s="51"/>
      <c r="H27" s="63"/>
      <c r="I27" s="48"/>
      <c r="J27" s="49"/>
      <c r="K27" s="51"/>
      <c r="L27" s="48"/>
      <c r="M27" s="49"/>
      <c r="N27" s="50"/>
      <c r="O27" s="48"/>
      <c r="P27" s="49"/>
      <c r="Q27" s="50"/>
      <c r="R27" s="48"/>
      <c r="S27" s="49"/>
      <c r="T27" s="50"/>
      <c r="U27" s="52"/>
    </row>
    <row r="28" spans="1:21" x14ac:dyDescent="0.25">
      <c r="A28" s="59"/>
      <c r="B28" s="55"/>
      <c r="C28" s="48"/>
      <c r="D28" s="49"/>
      <c r="E28" s="50"/>
      <c r="F28" s="48"/>
      <c r="G28" s="49"/>
      <c r="H28" s="50"/>
      <c r="I28" s="48"/>
      <c r="J28" s="49"/>
      <c r="K28" s="51"/>
      <c r="L28" s="48"/>
      <c r="M28" s="49"/>
      <c r="N28" s="50"/>
      <c r="O28" s="48"/>
      <c r="P28" s="49"/>
      <c r="Q28" s="50"/>
      <c r="R28" s="48"/>
      <c r="S28" s="49"/>
      <c r="T28" s="50"/>
      <c r="U28" s="52"/>
    </row>
    <row r="29" spans="1:21" x14ac:dyDescent="0.25">
      <c r="A29" s="109" t="s">
        <v>35</v>
      </c>
      <c r="B29" s="55"/>
      <c r="C29" s="48"/>
      <c r="D29" s="49"/>
      <c r="E29" s="50"/>
      <c r="F29" s="48"/>
      <c r="G29" s="49"/>
      <c r="H29" s="50"/>
      <c r="I29" s="56"/>
      <c r="J29" s="57"/>
      <c r="K29" s="51"/>
      <c r="L29" s="48"/>
      <c r="M29" s="49"/>
      <c r="N29" s="50"/>
      <c r="O29" s="48"/>
      <c r="P29" s="49"/>
      <c r="Q29" s="50"/>
      <c r="R29" s="48"/>
      <c r="S29" s="49"/>
      <c r="T29" s="50"/>
      <c r="U29" s="52"/>
    </row>
    <row r="30" spans="1:21" x14ac:dyDescent="0.25">
      <c r="A30" s="109"/>
      <c r="B30" s="55"/>
      <c r="C30" s="48"/>
      <c r="D30" s="49"/>
      <c r="E30" s="50"/>
      <c r="F30" s="48"/>
      <c r="G30" s="49"/>
      <c r="H30" s="50"/>
      <c r="I30" s="56"/>
      <c r="J30" s="57"/>
      <c r="K30" s="51"/>
      <c r="L30" s="48"/>
      <c r="M30" s="49"/>
      <c r="N30" s="50"/>
      <c r="O30" s="48"/>
      <c r="P30" s="49"/>
      <c r="Q30" s="50"/>
      <c r="R30" s="48"/>
      <c r="S30" s="49"/>
      <c r="T30" s="50"/>
      <c r="U30" s="52"/>
    </row>
    <row r="31" spans="1:21" x14ac:dyDescent="0.25">
      <c r="A31" s="59"/>
      <c r="B31" s="55"/>
      <c r="C31" s="48"/>
      <c r="D31" s="49"/>
      <c r="E31" s="50"/>
      <c r="F31" s="48"/>
      <c r="G31" s="49"/>
      <c r="H31" s="50"/>
      <c r="I31" s="48"/>
      <c r="J31" s="49"/>
      <c r="K31" s="51"/>
      <c r="L31" s="48"/>
      <c r="M31" s="49"/>
      <c r="N31" s="50"/>
      <c r="O31" s="48"/>
      <c r="P31" s="49"/>
      <c r="Q31" s="50"/>
      <c r="R31" s="48"/>
      <c r="S31" s="49"/>
      <c r="T31" s="50"/>
      <c r="U31" s="52"/>
    </row>
    <row r="32" spans="1:21" x14ac:dyDescent="0.25">
      <c r="A32" s="109" t="s">
        <v>36</v>
      </c>
      <c r="B32" s="55"/>
      <c r="C32" s="48"/>
      <c r="D32" s="49"/>
      <c r="E32" s="50"/>
      <c r="F32" s="48"/>
      <c r="G32" s="49"/>
      <c r="H32" s="50"/>
      <c r="I32" s="48"/>
      <c r="J32" s="49"/>
      <c r="K32" s="64"/>
      <c r="L32" s="56"/>
      <c r="M32" s="49"/>
      <c r="N32" s="50"/>
      <c r="O32" s="48"/>
      <c r="P32" s="49"/>
      <c r="Q32" s="50"/>
      <c r="R32" s="48"/>
      <c r="S32" s="49"/>
      <c r="T32" s="50"/>
      <c r="U32" s="52"/>
    </row>
    <row r="33" spans="1:21" x14ac:dyDescent="0.25">
      <c r="A33" s="109"/>
      <c r="B33" s="55"/>
      <c r="C33" s="48"/>
      <c r="D33" s="49"/>
      <c r="E33" s="50"/>
      <c r="F33" s="48"/>
      <c r="G33" s="49"/>
      <c r="H33" s="50"/>
      <c r="I33" s="48"/>
      <c r="J33" s="49"/>
      <c r="K33" s="64"/>
      <c r="L33" s="56"/>
      <c r="M33" s="49"/>
      <c r="N33" s="50"/>
      <c r="O33" s="48"/>
      <c r="P33" s="49"/>
      <c r="Q33" s="50"/>
      <c r="R33" s="48"/>
      <c r="S33" s="49"/>
      <c r="T33" s="50"/>
      <c r="U33" s="52"/>
    </row>
    <row r="34" spans="1:21" x14ac:dyDescent="0.25">
      <c r="A34" s="59"/>
      <c r="B34" s="55"/>
      <c r="C34" s="48"/>
      <c r="D34" s="49"/>
      <c r="E34" s="50"/>
      <c r="F34" s="48"/>
      <c r="G34" s="49"/>
      <c r="H34" s="50"/>
      <c r="I34" s="48"/>
      <c r="J34" s="49"/>
      <c r="K34" s="51"/>
      <c r="L34" s="48"/>
      <c r="M34" s="49"/>
      <c r="N34" s="50"/>
      <c r="O34" s="48"/>
      <c r="P34" s="49"/>
      <c r="Q34" s="50"/>
      <c r="R34" s="48"/>
      <c r="S34" s="49"/>
      <c r="T34" s="50"/>
      <c r="U34" s="52"/>
    </row>
    <row r="35" spans="1:21" x14ac:dyDescent="0.25">
      <c r="A35" s="109" t="s">
        <v>37</v>
      </c>
      <c r="B35" s="55"/>
      <c r="C35" s="48"/>
      <c r="D35" s="49"/>
      <c r="E35" s="50"/>
      <c r="F35" s="48"/>
      <c r="G35" s="49"/>
      <c r="H35" s="50"/>
      <c r="I35" s="48"/>
      <c r="J35" s="49"/>
      <c r="K35" s="51"/>
      <c r="L35" s="48"/>
      <c r="M35" s="57"/>
      <c r="N35" s="58"/>
      <c r="O35" s="56"/>
      <c r="P35" s="57"/>
      <c r="Q35" s="65"/>
      <c r="R35" s="56"/>
      <c r="S35" s="49"/>
      <c r="T35" s="50"/>
      <c r="U35" s="52"/>
    </row>
    <row r="36" spans="1:21" x14ac:dyDescent="0.25">
      <c r="A36" s="109"/>
      <c r="B36" s="55"/>
      <c r="C36" s="48"/>
      <c r="D36" s="49"/>
      <c r="E36" s="50"/>
      <c r="F36" s="48"/>
      <c r="G36" s="49"/>
      <c r="H36" s="50"/>
      <c r="I36" s="48"/>
      <c r="J36" s="49"/>
      <c r="K36" s="51"/>
      <c r="L36" s="48"/>
      <c r="M36" s="57"/>
      <c r="N36" s="58"/>
      <c r="O36" s="56"/>
      <c r="P36" s="57"/>
      <c r="Q36" s="65"/>
      <c r="R36" s="56"/>
      <c r="S36" s="49"/>
      <c r="T36" s="50"/>
      <c r="U36" s="52"/>
    </row>
    <row r="37" spans="1:21" x14ac:dyDescent="0.25">
      <c r="A37" s="54"/>
      <c r="B37" s="55"/>
      <c r="C37" s="48"/>
      <c r="D37" s="49"/>
      <c r="E37" s="50"/>
      <c r="F37" s="48"/>
      <c r="G37" s="49"/>
      <c r="H37" s="50"/>
      <c r="I37" s="48"/>
      <c r="J37" s="49"/>
      <c r="K37" s="51"/>
      <c r="L37" s="48"/>
      <c r="M37" s="49"/>
      <c r="N37" s="50"/>
      <c r="O37" s="48"/>
      <c r="P37" s="49"/>
      <c r="Q37" s="50"/>
      <c r="R37" s="48"/>
      <c r="S37" s="49"/>
      <c r="T37" s="50"/>
      <c r="U37" s="52"/>
    </row>
    <row r="38" spans="1:21" x14ac:dyDescent="0.25">
      <c r="A38" s="108" t="s">
        <v>24</v>
      </c>
      <c r="B38" s="55"/>
      <c r="C38" s="48"/>
      <c r="D38" s="49"/>
      <c r="E38" s="50"/>
      <c r="F38" s="48"/>
      <c r="G38" s="49"/>
      <c r="H38" s="50"/>
      <c r="I38" s="48"/>
      <c r="J38" s="49"/>
      <c r="K38" s="51"/>
      <c r="L38" s="48"/>
      <c r="M38" s="49"/>
      <c r="N38" s="50"/>
      <c r="O38" s="48"/>
      <c r="P38" s="49"/>
      <c r="Q38" s="50"/>
      <c r="R38" s="48"/>
      <c r="S38" s="66"/>
      <c r="T38" s="50"/>
      <c r="U38" s="52"/>
    </row>
    <row r="39" spans="1:21" x14ac:dyDescent="0.25">
      <c r="A39" s="108"/>
      <c r="B39" s="55"/>
      <c r="C39" s="48"/>
      <c r="D39" s="49"/>
      <c r="E39" s="50"/>
      <c r="F39" s="48"/>
      <c r="G39" s="49"/>
      <c r="H39" s="50"/>
      <c r="I39" s="48"/>
      <c r="J39" s="49"/>
      <c r="K39" s="51"/>
      <c r="L39" s="48"/>
      <c r="M39" s="49"/>
      <c r="N39" s="50"/>
      <c r="O39" s="48"/>
      <c r="P39" s="49"/>
      <c r="Q39" s="50"/>
      <c r="R39" s="48"/>
      <c r="S39" s="66"/>
      <c r="T39" s="50"/>
      <c r="U39" s="52"/>
    </row>
    <row r="40" spans="1:21" x14ac:dyDescent="0.25">
      <c r="A40" s="54"/>
      <c r="B40" s="55"/>
      <c r="C40" s="48"/>
      <c r="D40" s="49"/>
      <c r="E40" s="50"/>
      <c r="F40" s="48"/>
      <c r="G40" s="49"/>
      <c r="H40" s="50"/>
      <c r="I40" s="48"/>
      <c r="J40" s="49"/>
      <c r="K40" s="51"/>
      <c r="L40" s="48"/>
      <c r="M40" s="49"/>
      <c r="N40" s="50"/>
      <c r="O40" s="48"/>
      <c r="P40" s="49"/>
      <c r="Q40" s="50"/>
      <c r="R40" s="48"/>
      <c r="S40" s="49"/>
      <c r="T40" s="50"/>
      <c r="U40" s="52"/>
    </row>
    <row r="41" spans="1:21" x14ac:dyDescent="0.25">
      <c r="A41" s="107" t="s">
        <v>30</v>
      </c>
      <c r="B41" s="55"/>
      <c r="C41" s="48"/>
      <c r="D41" s="49"/>
      <c r="E41" s="50"/>
      <c r="F41" s="48"/>
      <c r="G41" s="49"/>
      <c r="H41" s="50"/>
      <c r="I41" s="48"/>
      <c r="J41" s="49"/>
      <c r="K41" s="51"/>
      <c r="L41" s="48"/>
      <c r="M41" s="49"/>
      <c r="N41" s="50"/>
      <c r="O41" s="48"/>
      <c r="P41" s="49"/>
      <c r="Q41" s="50"/>
      <c r="R41" s="48"/>
      <c r="S41" s="49"/>
      <c r="T41" s="67"/>
      <c r="U41" s="52"/>
    </row>
    <row r="42" spans="1:21" x14ac:dyDescent="0.25">
      <c r="A42" s="107"/>
      <c r="B42" s="55"/>
      <c r="C42" s="48"/>
      <c r="D42" s="49"/>
      <c r="E42" s="50"/>
      <c r="F42" s="48"/>
      <c r="G42" s="49"/>
      <c r="H42" s="50"/>
      <c r="I42" s="48"/>
      <c r="J42" s="49"/>
      <c r="K42" s="51"/>
      <c r="L42" s="48"/>
      <c r="M42" s="49"/>
      <c r="N42" s="50"/>
      <c r="O42" s="48"/>
      <c r="P42" s="49"/>
      <c r="Q42" s="50"/>
      <c r="R42" s="48"/>
      <c r="S42" s="49"/>
      <c r="T42" s="67"/>
      <c r="U42" s="52"/>
    </row>
    <row r="43" spans="1:21" ht="13.2" thickBot="1" x14ac:dyDescent="0.3">
      <c r="A43" s="68"/>
      <c r="B43" s="69"/>
      <c r="C43" s="70"/>
      <c r="D43" s="71"/>
      <c r="E43" s="72"/>
      <c r="F43" s="70"/>
      <c r="G43" s="71"/>
      <c r="H43" s="72"/>
      <c r="I43" s="70"/>
      <c r="J43" s="71"/>
      <c r="K43" s="73"/>
      <c r="L43" s="70"/>
      <c r="M43" s="71"/>
      <c r="N43" s="72"/>
      <c r="O43" s="70"/>
      <c r="P43" s="71"/>
      <c r="Q43" s="72"/>
      <c r="R43" s="70"/>
      <c r="S43" s="71"/>
      <c r="T43" s="72"/>
      <c r="U43" s="74"/>
    </row>
    <row r="44" spans="1:21" x14ac:dyDescent="0.25">
      <c r="A44" s="119" t="s">
        <v>23</v>
      </c>
      <c r="B44" s="75"/>
      <c r="C44" s="76"/>
      <c r="D44" s="77"/>
      <c r="E44" s="78"/>
      <c r="F44" s="79"/>
      <c r="G44" s="77"/>
      <c r="H44" s="78"/>
      <c r="I44" s="79"/>
      <c r="J44" s="77"/>
      <c r="K44" s="80"/>
      <c r="L44" s="79"/>
      <c r="M44" s="77"/>
      <c r="N44" s="78"/>
      <c r="O44" s="79"/>
      <c r="P44" s="77"/>
      <c r="Q44" s="78"/>
      <c r="R44" s="79"/>
      <c r="S44" s="77"/>
      <c r="T44" s="78"/>
      <c r="U44" s="81"/>
    </row>
    <row r="45" spans="1:21" ht="13.2" thickBot="1" x14ac:dyDescent="0.3">
      <c r="A45" s="120"/>
      <c r="B45" s="82"/>
      <c r="C45" s="83"/>
      <c r="D45" s="84"/>
      <c r="E45" s="85"/>
      <c r="F45" s="86"/>
      <c r="G45" s="84"/>
      <c r="H45" s="85"/>
      <c r="I45" s="86"/>
      <c r="J45" s="84"/>
      <c r="K45" s="87"/>
      <c r="L45" s="86"/>
      <c r="M45" s="84"/>
      <c r="N45" s="85"/>
      <c r="O45" s="86"/>
      <c r="P45" s="84"/>
      <c r="Q45" s="85"/>
      <c r="R45" s="86"/>
      <c r="S45" s="84"/>
      <c r="T45" s="85"/>
      <c r="U45" s="88"/>
    </row>
    <row r="46" spans="1:21" ht="13.2" thickBot="1" x14ac:dyDescent="0.3">
      <c r="A46" s="89"/>
      <c r="B46" s="90"/>
      <c r="C46" s="91"/>
      <c r="D46" s="92"/>
      <c r="E46" s="93"/>
      <c r="F46" s="91"/>
      <c r="G46" s="92"/>
      <c r="H46" s="93"/>
      <c r="I46" s="91"/>
      <c r="J46" s="92"/>
      <c r="K46" s="94"/>
      <c r="L46" s="91"/>
      <c r="M46" s="92"/>
      <c r="N46" s="93"/>
      <c r="O46" s="91"/>
      <c r="P46" s="92"/>
      <c r="Q46" s="93"/>
      <c r="R46" s="91"/>
      <c r="S46" s="92"/>
      <c r="T46" s="93"/>
      <c r="U46" s="95"/>
    </row>
    <row r="47" spans="1:21" x14ac:dyDescent="0.25">
      <c r="A47" s="105" t="s">
        <v>8</v>
      </c>
      <c r="B47" s="75"/>
      <c r="C47" s="76"/>
      <c r="D47" s="77"/>
      <c r="E47" s="78"/>
      <c r="F47" s="76"/>
      <c r="G47" s="77"/>
      <c r="H47" s="78"/>
      <c r="I47" s="76"/>
      <c r="J47" s="77"/>
      <c r="K47" s="80"/>
      <c r="L47" s="76"/>
      <c r="M47" s="77"/>
      <c r="N47" s="78"/>
      <c r="O47" s="76"/>
      <c r="P47" s="77"/>
      <c r="Q47" s="78"/>
      <c r="R47" s="76"/>
      <c r="S47" s="77"/>
      <c r="T47" s="78"/>
      <c r="U47" s="96"/>
    </row>
    <row r="48" spans="1:21" ht="13.2" thickBot="1" x14ac:dyDescent="0.3">
      <c r="A48" s="106"/>
      <c r="B48" s="82"/>
      <c r="C48" s="83"/>
      <c r="D48" s="84"/>
      <c r="E48" s="85"/>
      <c r="F48" s="83"/>
      <c r="G48" s="84"/>
      <c r="H48" s="85"/>
      <c r="I48" s="83"/>
      <c r="J48" s="84"/>
      <c r="K48" s="87"/>
      <c r="L48" s="83"/>
      <c r="M48" s="84"/>
      <c r="N48" s="85"/>
      <c r="O48" s="83"/>
      <c r="P48" s="84"/>
      <c r="Q48" s="85"/>
      <c r="R48" s="83"/>
      <c r="S48" s="84"/>
      <c r="T48" s="85"/>
      <c r="U48" s="97"/>
    </row>
    <row r="51" spans="2:3" x14ac:dyDescent="0.25">
      <c r="B51" s="98"/>
      <c r="C51" s="99"/>
    </row>
  </sheetData>
  <mergeCells count="67">
    <mergeCell ref="R8:T8"/>
    <mergeCell ref="C8:E8"/>
    <mergeCell ref="F8:H8"/>
    <mergeCell ref="I8:K8"/>
    <mergeCell ref="L8:N8"/>
    <mergeCell ref="O8:Q8"/>
    <mergeCell ref="L9:N9"/>
    <mergeCell ref="L10:N10"/>
    <mergeCell ref="O9:Q9"/>
    <mergeCell ref="O10:Q10"/>
    <mergeCell ref="R9:T9"/>
    <mergeCell ref="R10:T10"/>
    <mergeCell ref="C9:E9"/>
    <mergeCell ref="C10:E10"/>
    <mergeCell ref="F9:H9"/>
    <mergeCell ref="F10:H10"/>
    <mergeCell ref="I9:K9"/>
    <mergeCell ref="I10:K10"/>
    <mergeCell ref="F7:H7"/>
    <mergeCell ref="C7:E7"/>
    <mergeCell ref="F6:H6"/>
    <mergeCell ref="C6:E6"/>
    <mergeCell ref="F5:H5"/>
    <mergeCell ref="C5:E5"/>
    <mergeCell ref="I6:K6"/>
    <mergeCell ref="I7:K7"/>
    <mergeCell ref="L6:N6"/>
    <mergeCell ref="L7:N7"/>
    <mergeCell ref="R5:T5"/>
    <mergeCell ref="R6:T6"/>
    <mergeCell ref="R7:T7"/>
    <mergeCell ref="O6:Q6"/>
    <mergeCell ref="O7:Q7"/>
    <mergeCell ref="R2:T2"/>
    <mergeCell ref="F2:H2"/>
    <mergeCell ref="I2:K2"/>
    <mergeCell ref="L2:N2"/>
    <mergeCell ref="I5:K5"/>
    <mergeCell ref="L5:N5"/>
    <mergeCell ref="O5:Q5"/>
    <mergeCell ref="C3:E3"/>
    <mergeCell ref="C4:E4"/>
    <mergeCell ref="A44:A45"/>
    <mergeCell ref="C2:E2"/>
    <mergeCell ref="A1:U1"/>
    <mergeCell ref="I3:K3"/>
    <mergeCell ref="I4:K4"/>
    <mergeCell ref="L4:N4"/>
    <mergeCell ref="L3:N3"/>
    <mergeCell ref="O3:Q3"/>
    <mergeCell ref="R3:T3"/>
    <mergeCell ref="R4:T4"/>
    <mergeCell ref="O4:Q4"/>
    <mergeCell ref="F3:H3"/>
    <mergeCell ref="F4:H4"/>
    <mergeCell ref="O2:Q2"/>
    <mergeCell ref="A47:A48"/>
    <mergeCell ref="A41:A42"/>
    <mergeCell ref="A38:A39"/>
    <mergeCell ref="A35:A36"/>
    <mergeCell ref="A14:A15"/>
    <mergeCell ref="A32:A33"/>
    <mergeCell ref="A17:A18"/>
    <mergeCell ref="A20:A21"/>
    <mergeCell ref="A29:A30"/>
    <mergeCell ref="A26:A27"/>
    <mergeCell ref="A23:A24"/>
  </mergeCells>
  <phoneticPr fontId="0" type="noConversion"/>
  <pageMargins left="0.2" right="0.2" top="0.17" bottom="0.21" header="0.17" footer="0.21"/>
  <pageSetup paperSize="17" scale="66" fitToHeight="2"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2"/>
  <sheetViews>
    <sheetView topLeftCell="A29" zoomScaleNormal="100" workbookViewId="0">
      <selection activeCell="C26" sqref="C26"/>
    </sheetView>
  </sheetViews>
  <sheetFormatPr defaultColWidth="9.21875" defaultRowHeight="12.6" x14ac:dyDescent="0.25"/>
  <cols>
    <col min="1" max="1" width="31.44140625" style="53" customWidth="1"/>
    <col min="2" max="2" width="8.21875" style="53" bestFit="1" customWidth="1"/>
    <col min="3" max="3" width="10" style="53" bestFit="1" customWidth="1"/>
    <col min="4" max="4" width="9.44140625" style="53" customWidth="1"/>
    <col min="5" max="5" width="9.5546875" style="53" customWidth="1"/>
    <col min="6" max="6" width="8.44140625" style="53" bestFit="1" customWidth="1"/>
    <col min="7" max="8" width="8.77734375" style="53" bestFit="1" customWidth="1"/>
    <col min="9" max="9" width="8.44140625" style="53" bestFit="1" customWidth="1"/>
    <col min="10" max="10" width="9.21875" style="53"/>
    <col min="11" max="11" width="8.44140625" style="53" bestFit="1" customWidth="1"/>
    <col min="12" max="12" width="7.77734375" style="53" bestFit="1" customWidth="1"/>
    <col min="13" max="14" width="8.77734375" style="53" bestFit="1" customWidth="1"/>
    <col min="15" max="16" width="8.5546875" style="53" bestFit="1" customWidth="1"/>
    <col min="17" max="17" width="8.77734375" style="53" bestFit="1" customWidth="1"/>
    <col min="18" max="18" width="8.44140625" style="53" bestFit="1" customWidth="1"/>
    <col min="19" max="20" width="8.77734375" style="53" bestFit="1" customWidth="1"/>
    <col min="21" max="21" width="8.44140625" style="53" bestFit="1" customWidth="1"/>
    <col min="22" max="22" width="8.77734375" style="53" bestFit="1" customWidth="1"/>
    <col min="23" max="23" width="9.77734375" style="53" customWidth="1"/>
    <col min="24" max="24" width="7.77734375" style="53" bestFit="1" customWidth="1"/>
    <col min="25" max="26" width="8.77734375" style="53" bestFit="1" customWidth="1"/>
    <col min="27" max="27" width="7.77734375" style="53" bestFit="1" customWidth="1"/>
    <col min="28" max="29" width="8.77734375" style="53" bestFit="1" customWidth="1"/>
    <col min="30" max="30" width="8.44140625" style="53" bestFit="1" customWidth="1"/>
    <col min="31" max="32" width="8.77734375" style="53" bestFit="1" customWidth="1"/>
    <col min="33" max="33" width="11.21875" style="53" customWidth="1"/>
    <col min="34" max="16384" width="9.21875" style="53"/>
  </cols>
  <sheetData>
    <row r="1" spans="1:33" s="4" customFormat="1" ht="25.2" customHeight="1" thickBot="1" x14ac:dyDescent="0.3">
      <c r="A1" s="174" t="s">
        <v>81</v>
      </c>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6"/>
    </row>
    <row r="2" spans="1:33" s="4" customFormat="1" ht="13.2" thickBot="1" x14ac:dyDescent="0.3">
      <c r="A2" s="5"/>
      <c r="B2" s="6" t="s">
        <v>9</v>
      </c>
      <c r="C2" s="121" t="s">
        <v>0</v>
      </c>
      <c r="D2" s="122"/>
      <c r="E2" s="123"/>
      <c r="F2" s="121" t="s">
        <v>1</v>
      </c>
      <c r="G2" s="122"/>
      <c r="H2" s="123"/>
      <c r="I2" s="121" t="s">
        <v>2</v>
      </c>
      <c r="J2" s="122"/>
      <c r="K2" s="123"/>
      <c r="L2" s="121" t="s">
        <v>3</v>
      </c>
      <c r="M2" s="122"/>
      <c r="N2" s="123"/>
      <c r="O2" s="121" t="s">
        <v>4</v>
      </c>
      <c r="P2" s="122"/>
      <c r="Q2" s="123"/>
      <c r="R2" s="121" t="s">
        <v>5</v>
      </c>
      <c r="S2" s="122"/>
      <c r="T2" s="123"/>
      <c r="U2" s="121" t="s">
        <v>38</v>
      </c>
      <c r="V2" s="122"/>
      <c r="W2" s="123"/>
      <c r="X2" s="121" t="s">
        <v>39</v>
      </c>
      <c r="Y2" s="122"/>
      <c r="Z2" s="123"/>
      <c r="AA2" s="121" t="s">
        <v>40</v>
      </c>
      <c r="AB2" s="122"/>
      <c r="AC2" s="123"/>
      <c r="AD2" s="121" t="s">
        <v>41</v>
      </c>
      <c r="AE2" s="122"/>
      <c r="AF2" s="123"/>
      <c r="AG2" s="7" t="s">
        <v>10</v>
      </c>
    </row>
    <row r="3" spans="1:33" s="10" customFormat="1" x14ac:dyDescent="0.25">
      <c r="A3" s="8" t="s">
        <v>22</v>
      </c>
      <c r="B3" s="8">
        <v>0</v>
      </c>
      <c r="C3" s="113">
        <v>0</v>
      </c>
      <c r="D3" s="114"/>
      <c r="E3" s="115"/>
      <c r="F3" s="113">
        <v>0</v>
      </c>
      <c r="G3" s="114"/>
      <c r="H3" s="115"/>
      <c r="I3" s="126">
        <v>0</v>
      </c>
      <c r="J3" s="127"/>
      <c r="K3" s="128"/>
      <c r="L3" s="126">
        <v>0</v>
      </c>
      <c r="M3" s="127"/>
      <c r="N3" s="133"/>
      <c r="O3" s="126">
        <v>0</v>
      </c>
      <c r="P3" s="127"/>
      <c r="Q3" s="133"/>
      <c r="R3" s="126">
        <v>0</v>
      </c>
      <c r="S3" s="127"/>
      <c r="T3" s="133"/>
      <c r="U3" s="113">
        <v>0</v>
      </c>
      <c r="V3" s="114"/>
      <c r="W3" s="115"/>
      <c r="X3" s="113">
        <v>0</v>
      </c>
      <c r="Y3" s="114"/>
      <c r="Z3" s="115"/>
      <c r="AA3" s="113">
        <v>0</v>
      </c>
      <c r="AB3" s="114"/>
      <c r="AC3" s="115"/>
      <c r="AD3" s="113">
        <v>75000</v>
      </c>
      <c r="AE3" s="114"/>
      <c r="AF3" s="115"/>
      <c r="AG3" s="9">
        <f>SUM(C3:AF3)</f>
        <v>75000</v>
      </c>
    </row>
    <row r="4" spans="1:33" s="13" customFormat="1" x14ac:dyDescent="0.25">
      <c r="A4" s="11" t="s">
        <v>42</v>
      </c>
      <c r="B4" s="11">
        <v>1</v>
      </c>
      <c r="C4" s="129">
        <f>SUM(1-(C3/AG3))</f>
        <v>1</v>
      </c>
      <c r="D4" s="130"/>
      <c r="E4" s="132"/>
      <c r="F4" s="129">
        <f>SUM(C4-(F3/AG3))</f>
        <v>1</v>
      </c>
      <c r="G4" s="130"/>
      <c r="H4" s="132"/>
      <c r="I4" s="129">
        <f>SUM(F4-(I3/AG3))</f>
        <v>1</v>
      </c>
      <c r="J4" s="130"/>
      <c r="K4" s="132"/>
      <c r="L4" s="129">
        <f>SUM(I4-(L3/AG3))</f>
        <v>1</v>
      </c>
      <c r="M4" s="130"/>
      <c r="N4" s="131"/>
      <c r="O4" s="129">
        <f>SUM(L4-(O3/AG3))</f>
        <v>1</v>
      </c>
      <c r="P4" s="130"/>
      <c r="Q4" s="132"/>
      <c r="R4" s="129">
        <f>SUM(O4-(R3/AG3))</f>
        <v>1</v>
      </c>
      <c r="S4" s="130"/>
      <c r="T4" s="132"/>
      <c r="U4" s="129">
        <f>SUM(R4-(U3/AG3))</f>
        <v>1</v>
      </c>
      <c r="V4" s="130"/>
      <c r="W4" s="132"/>
      <c r="X4" s="129">
        <f>SUM(U4-(X3/AG3))</f>
        <v>1</v>
      </c>
      <c r="Y4" s="130"/>
      <c r="Z4" s="131"/>
      <c r="AA4" s="129">
        <f>SUM(X4-(AA3/AG3))</f>
        <v>1</v>
      </c>
      <c r="AB4" s="130"/>
      <c r="AC4" s="132"/>
      <c r="AD4" s="129">
        <f>SUM(AA4-(AD3/AG3))</f>
        <v>0</v>
      </c>
      <c r="AE4" s="130"/>
      <c r="AF4" s="132"/>
      <c r="AG4" s="12">
        <v>0</v>
      </c>
    </row>
    <row r="5" spans="1:33" s="13" customFormat="1" x14ac:dyDescent="0.25">
      <c r="A5" s="14"/>
      <c r="B5" s="14"/>
      <c r="C5" s="156"/>
      <c r="D5" s="157"/>
      <c r="E5" s="158"/>
      <c r="F5" s="156"/>
      <c r="G5" s="157"/>
      <c r="H5" s="158"/>
      <c r="I5" s="156"/>
      <c r="J5" s="157"/>
      <c r="K5" s="158"/>
      <c r="L5" s="156"/>
      <c r="M5" s="157"/>
      <c r="N5" s="158"/>
      <c r="O5" s="156"/>
      <c r="P5" s="157"/>
      <c r="Q5" s="158"/>
      <c r="R5" s="156"/>
      <c r="S5" s="157"/>
      <c r="T5" s="158"/>
      <c r="U5" s="156"/>
      <c r="V5" s="157"/>
      <c r="W5" s="158"/>
      <c r="X5" s="156"/>
      <c r="Y5" s="157"/>
      <c r="Z5" s="158"/>
      <c r="AA5" s="156"/>
      <c r="AB5" s="157"/>
      <c r="AC5" s="158"/>
      <c r="AD5" s="156"/>
      <c r="AE5" s="157"/>
      <c r="AF5" s="158"/>
      <c r="AG5" s="15"/>
    </row>
    <row r="6" spans="1:33" s="10" customFormat="1" x14ac:dyDescent="0.25">
      <c r="A6" s="16" t="s">
        <v>11</v>
      </c>
      <c r="B6" s="16">
        <v>0</v>
      </c>
      <c r="C6" s="153">
        <v>0</v>
      </c>
      <c r="D6" s="154"/>
      <c r="E6" s="155"/>
      <c r="F6" s="153">
        <v>0</v>
      </c>
      <c r="G6" s="154"/>
      <c r="H6" s="155"/>
      <c r="I6" s="153">
        <v>0</v>
      </c>
      <c r="J6" s="154"/>
      <c r="K6" s="155"/>
      <c r="L6" s="153">
        <v>0</v>
      </c>
      <c r="M6" s="154"/>
      <c r="N6" s="155"/>
      <c r="O6" s="153">
        <v>0</v>
      </c>
      <c r="P6" s="154"/>
      <c r="Q6" s="155"/>
      <c r="R6" s="153">
        <v>0</v>
      </c>
      <c r="S6" s="154"/>
      <c r="T6" s="155"/>
      <c r="U6" s="153">
        <v>0</v>
      </c>
      <c r="V6" s="154"/>
      <c r="W6" s="155"/>
      <c r="X6" s="153">
        <v>0</v>
      </c>
      <c r="Y6" s="154"/>
      <c r="Z6" s="155"/>
      <c r="AA6" s="153">
        <v>0</v>
      </c>
      <c r="AB6" s="154"/>
      <c r="AC6" s="155"/>
      <c r="AD6" s="153">
        <v>37500</v>
      </c>
      <c r="AE6" s="154"/>
      <c r="AF6" s="155"/>
      <c r="AG6" s="18">
        <f>SUM(C6:AF6)</f>
        <v>37500</v>
      </c>
    </row>
    <row r="7" spans="1:33" s="13" customFormat="1" ht="15" customHeight="1" thickBot="1" x14ac:dyDescent="0.3">
      <c r="A7" s="19" t="s">
        <v>12</v>
      </c>
      <c r="B7" s="19">
        <v>0</v>
      </c>
      <c r="C7" s="145">
        <f>SUM(C6/AG6)</f>
        <v>0</v>
      </c>
      <c r="D7" s="146"/>
      <c r="E7" s="149"/>
      <c r="F7" s="145">
        <f>SUM(C7+(F6/$AG6))</f>
        <v>0</v>
      </c>
      <c r="G7" s="146"/>
      <c r="H7" s="149"/>
      <c r="I7" s="145">
        <f>SUM(F7+(I6/$AG6))</f>
        <v>0</v>
      </c>
      <c r="J7" s="146"/>
      <c r="K7" s="149"/>
      <c r="L7" s="145">
        <f>SUM(I7+(L6/$AG6))</f>
        <v>0</v>
      </c>
      <c r="M7" s="146"/>
      <c r="N7" s="147"/>
      <c r="O7" s="145">
        <f>SUM(L7+(O6/$AG6))</f>
        <v>0</v>
      </c>
      <c r="P7" s="146"/>
      <c r="Q7" s="149"/>
      <c r="R7" s="145">
        <f>SUM(O7+(R6/$AG6))</f>
        <v>0</v>
      </c>
      <c r="S7" s="146"/>
      <c r="T7" s="149"/>
      <c r="U7" s="145">
        <f>SUM(R7+(U6/$AG6))</f>
        <v>0</v>
      </c>
      <c r="V7" s="146"/>
      <c r="W7" s="149"/>
      <c r="X7" s="145">
        <f>SUM(U7+(X6/$AG6))</f>
        <v>0</v>
      </c>
      <c r="Y7" s="146"/>
      <c r="Z7" s="147"/>
      <c r="AA7" s="145">
        <f>SUM(X7+(AA6/$AG6))</f>
        <v>0</v>
      </c>
      <c r="AB7" s="146"/>
      <c r="AC7" s="149"/>
      <c r="AD7" s="145">
        <f>SUM(AA7+(AD6/$AG6))</f>
        <v>1</v>
      </c>
      <c r="AE7" s="146"/>
      <c r="AF7" s="149"/>
      <c r="AG7" s="20">
        <v>1</v>
      </c>
    </row>
    <row r="8" spans="1:33" s="23" customFormat="1" x14ac:dyDescent="0.25">
      <c r="A8" s="21"/>
      <c r="B8" s="21"/>
      <c r="C8" s="165"/>
      <c r="D8" s="166"/>
      <c r="E8" s="167"/>
      <c r="F8" s="165"/>
      <c r="G8" s="166"/>
      <c r="H8" s="167"/>
      <c r="I8" s="165"/>
      <c r="J8" s="166"/>
      <c r="K8" s="167"/>
      <c r="L8" s="165"/>
      <c r="M8" s="166"/>
      <c r="N8" s="167"/>
      <c r="O8" s="165"/>
      <c r="P8" s="166"/>
      <c r="Q8" s="167"/>
      <c r="R8" s="165"/>
      <c r="S8" s="166"/>
      <c r="T8" s="167"/>
      <c r="U8" s="165"/>
      <c r="V8" s="166"/>
      <c r="W8" s="167"/>
      <c r="X8" s="165"/>
      <c r="Y8" s="166"/>
      <c r="Z8" s="167"/>
      <c r="AA8" s="165"/>
      <c r="AB8" s="166"/>
      <c r="AC8" s="167"/>
      <c r="AD8" s="165"/>
      <c r="AE8" s="166"/>
      <c r="AF8" s="167"/>
      <c r="AG8" s="22"/>
    </row>
    <row r="9" spans="1:33" s="23" customFormat="1" x14ac:dyDescent="0.25">
      <c r="A9" s="24" t="s">
        <v>25</v>
      </c>
      <c r="B9" s="25" t="s">
        <v>27</v>
      </c>
      <c r="C9" s="159">
        <v>0</v>
      </c>
      <c r="D9" s="160"/>
      <c r="E9" s="161"/>
      <c r="F9" s="159">
        <v>0</v>
      </c>
      <c r="G9" s="160"/>
      <c r="H9" s="161"/>
      <c r="I9" s="159">
        <v>0</v>
      </c>
      <c r="J9" s="160"/>
      <c r="K9" s="161"/>
      <c r="L9" s="159">
        <v>0</v>
      </c>
      <c r="M9" s="160"/>
      <c r="N9" s="161"/>
      <c r="O9" s="159">
        <v>0</v>
      </c>
      <c r="P9" s="160"/>
      <c r="Q9" s="161"/>
      <c r="R9" s="159">
        <v>0</v>
      </c>
      <c r="S9" s="160"/>
      <c r="T9" s="161"/>
      <c r="U9" s="159">
        <v>0</v>
      </c>
      <c r="V9" s="160"/>
      <c r="W9" s="161"/>
      <c r="X9" s="159">
        <v>0</v>
      </c>
      <c r="Y9" s="160"/>
      <c r="Z9" s="161"/>
      <c r="AA9" s="159">
        <v>0</v>
      </c>
      <c r="AB9" s="160"/>
      <c r="AC9" s="161"/>
      <c r="AD9" s="159">
        <v>12500</v>
      </c>
      <c r="AE9" s="160"/>
      <c r="AF9" s="161"/>
      <c r="AG9" s="100">
        <f>SUM(C9:AF9)</f>
        <v>12500</v>
      </c>
    </row>
    <row r="10" spans="1:33" s="23" customFormat="1" x14ac:dyDescent="0.25">
      <c r="A10" s="24" t="s">
        <v>26</v>
      </c>
      <c r="B10" s="27" t="s">
        <v>29</v>
      </c>
      <c r="C10" s="162">
        <f>SUM(C9/AG9)</f>
        <v>0</v>
      </c>
      <c r="D10" s="163"/>
      <c r="E10" s="164"/>
      <c r="F10" s="162">
        <f>SUM(C10+(F9/$AG9))</f>
        <v>0</v>
      </c>
      <c r="G10" s="163"/>
      <c r="H10" s="164"/>
      <c r="I10" s="162">
        <f>SUM(F10+(I9/$AG9))</f>
        <v>0</v>
      </c>
      <c r="J10" s="163"/>
      <c r="K10" s="164"/>
      <c r="L10" s="162">
        <f>SUM(I10+(L9/$AG9))</f>
        <v>0</v>
      </c>
      <c r="M10" s="163"/>
      <c r="N10" s="164"/>
      <c r="O10" s="162">
        <f>SUM(L10+(O9/$AG9))</f>
        <v>0</v>
      </c>
      <c r="P10" s="163"/>
      <c r="Q10" s="164"/>
      <c r="R10" s="162">
        <f>SUM(O10+(R9/$AG9))</f>
        <v>0</v>
      </c>
      <c r="S10" s="163"/>
      <c r="T10" s="164"/>
      <c r="U10" s="162">
        <f>SUM(R10+(U9/$AG9))</f>
        <v>0</v>
      </c>
      <c r="V10" s="163"/>
      <c r="W10" s="164"/>
      <c r="X10" s="162">
        <f>SUM(U10+(X9/$AG9))</f>
        <v>0</v>
      </c>
      <c r="Y10" s="163"/>
      <c r="Z10" s="164"/>
      <c r="AA10" s="162">
        <f>SUM(X10+(AA9/$AG9))</f>
        <v>0</v>
      </c>
      <c r="AB10" s="163"/>
      <c r="AC10" s="164"/>
      <c r="AD10" s="162">
        <f>SUM(AA10+(AD9/$AG9))</f>
        <v>1</v>
      </c>
      <c r="AE10" s="163"/>
      <c r="AF10" s="164"/>
      <c r="AG10" s="28">
        <v>1</v>
      </c>
    </row>
    <row r="11" spans="1:33" s="23" customFormat="1" x14ac:dyDescent="0.25">
      <c r="A11" s="21"/>
      <c r="B11" s="21"/>
      <c r="C11" s="101" t="s">
        <v>51</v>
      </c>
      <c r="D11" s="102" t="s">
        <v>52</v>
      </c>
      <c r="E11" s="103" t="s">
        <v>53</v>
      </c>
      <c r="F11" s="101" t="s">
        <v>54</v>
      </c>
      <c r="G11" s="102" t="s">
        <v>55</v>
      </c>
      <c r="H11" s="103" t="s">
        <v>56</v>
      </c>
      <c r="I11" s="101" t="s">
        <v>57</v>
      </c>
      <c r="J11" s="102" t="s">
        <v>58</v>
      </c>
      <c r="K11" s="104" t="s">
        <v>59</v>
      </c>
      <c r="L11" s="101" t="s">
        <v>60</v>
      </c>
      <c r="M11" s="102" t="s">
        <v>61</v>
      </c>
      <c r="N11" s="103" t="s">
        <v>62</v>
      </c>
      <c r="O11" s="101" t="s">
        <v>63</v>
      </c>
      <c r="P11" s="102" t="s">
        <v>64</v>
      </c>
      <c r="Q11" s="103" t="s">
        <v>65</v>
      </c>
      <c r="R11" s="101" t="s">
        <v>66</v>
      </c>
      <c r="S11" s="102" t="s">
        <v>67</v>
      </c>
      <c r="T11" s="103" t="s">
        <v>68</v>
      </c>
      <c r="U11" s="101" t="s">
        <v>69</v>
      </c>
      <c r="V11" s="102" t="s">
        <v>70</v>
      </c>
      <c r="W11" s="104" t="s">
        <v>71</v>
      </c>
      <c r="X11" s="101" t="s">
        <v>72</v>
      </c>
      <c r="Y11" s="102" t="s">
        <v>73</v>
      </c>
      <c r="Z11" s="103" t="s">
        <v>74</v>
      </c>
      <c r="AA11" s="101" t="s">
        <v>75</v>
      </c>
      <c r="AB11" s="102" t="s">
        <v>76</v>
      </c>
      <c r="AC11" s="103" t="s">
        <v>77</v>
      </c>
      <c r="AD11" s="101" t="s">
        <v>78</v>
      </c>
      <c r="AE11" s="102" t="s">
        <v>79</v>
      </c>
      <c r="AF11" s="103" t="s">
        <v>80</v>
      </c>
      <c r="AG11" s="22"/>
    </row>
    <row r="12" spans="1:33" s="23" customFormat="1" x14ac:dyDescent="0.25">
      <c r="A12" s="33" t="s">
        <v>6</v>
      </c>
      <c r="B12" s="34"/>
      <c r="C12" s="35"/>
      <c r="D12" s="36"/>
      <c r="E12" s="37"/>
      <c r="F12" s="35"/>
      <c r="G12" s="36"/>
      <c r="H12" s="37"/>
      <c r="I12" s="35"/>
      <c r="J12" s="36"/>
      <c r="K12" s="38"/>
      <c r="L12" s="35"/>
      <c r="M12" s="36"/>
      <c r="N12" s="37"/>
      <c r="O12" s="35"/>
      <c r="P12" s="36"/>
      <c r="Q12" s="37"/>
      <c r="R12" s="35"/>
      <c r="S12" s="36"/>
      <c r="T12" s="37"/>
      <c r="U12" s="35"/>
      <c r="V12" s="36"/>
      <c r="W12" s="37"/>
      <c r="X12" s="35"/>
      <c r="Y12" s="36"/>
      <c r="Z12" s="37"/>
      <c r="AA12" s="35"/>
      <c r="AB12" s="36"/>
      <c r="AC12" s="37"/>
      <c r="AD12" s="35"/>
      <c r="AE12" s="36"/>
      <c r="AF12" s="37"/>
      <c r="AG12" s="39"/>
    </row>
    <row r="13" spans="1:33" s="23" customFormat="1" x14ac:dyDescent="0.25">
      <c r="A13" s="40"/>
      <c r="B13" s="41"/>
      <c r="C13" s="42"/>
      <c r="D13" s="43"/>
      <c r="E13" s="44"/>
      <c r="F13" s="42"/>
      <c r="G13" s="43"/>
      <c r="H13" s="44"/>
      <c r="I13" s="42"/>
      <c r="J13" s="43"/>
      <c r="K13" s="45"/>
      <c r="L13" s="42"/>
      <c r="M13" s="43"/>
      <c r="N13" s="44"/>
      <c r="O13" s="42"/>
      <c r="P13" s="43"/>
      <c r="Q13" s="44"/>
      <c r="R13" s="42"/>
      <c r="S13" s="43"/>
      <c r="T13" s="44"/>
      <c r="U13" s="42"/>
      <c r="V13" s="43"/>
      <c r="W13" s="44"/>
      <c r="X13" s="42"/>
      <c r="Y13" s="43"/>
      <c r="Z13" s="44"/>
      <c r="AA13" s="42"/>
      <c r="AB13" s="43"/>
      <c r="AC13" s="44"/>
      <c r="AD13" s="42"/>
      <c r="AE13" s="43"/>
      <c r="AF13" s="44"/>
      <c r="AG13" s="46"/>
    </row>
    <row r="14" spans="1:33" x14ac:dyDescent="0.25">
      <c r="A14" s="172" t="s">
        <v>7</v>
      </c>
      <c r="B14" s="47"/>
      <c r="C14" s="48"/>
      <c r="D14" s="49"/>
      <c r="E14" s="50"/>
      <c r="F14" s="48"/>
      <c r="G14" s="49"/>
      <c r="H14" s="50"/>
      <c r="I14" s="48"/>
      <c r="J14" s="49"/>
      <c r="K14" s="51"/>
      <c r="L14" s="48"/>
      <c r="M14" s="49"/>
      <c r="N14" s="50"/>
      <c r="O14" s="48"/>
      <c r="P14" s="49"/>
      <c r="Q14" s="50"/>
      <c r="R14" s="48"/>
      <c r="S14" s="49"/>
      <c r="T14" s="50"/>
      <c r="U14" s="48"/>
      <c r="V14" s="49"/>
      <c r="W14" s="50"/>
      <c r="X14" s="48"/>
      <c r="Y14" s="49"/>
      <c r="Z14" s="50"/>
      <c r="AA14" s="48"/>
      <c r="AB14" s="49"/>
      <c r="AC14" s="50"/>
      <c r="AD14" s="48"/>
      <c r="AE14" s="49"/>
      <c r="AF14" s="50"/>
      <c r="AG14" s="52"/>
    </row>
    <row r="15" spans="1:33" x14ac:dyDescent="0.25">
      <c r="A15" s="173"/>
      <c r="B15" s="47"/>
      <c r="C15" s="48"/>
      <c r="D15" s="49"/>
      <c r="E15" s="50"/>
      <c r="F15" s="48"/>
      <c r="G15" s="49"/>
      <c r="H15" s="50"/>
      <c r="I15" s="48"/>
      <c r="J15" s="49"/>
      <c r="K15" s="51"/>
      <c r="L15" s="48"/>
      <c r="M15" s="49"/>
      <c r="N15" s="50"/>
      <c r="O15" s="48"/>
      <c r="P15" s="49"/>
      <c r="Q15" s="50"/>
      <c r="R15" s="48"/>
      <c r="S15" s="49"/>
      <c r="T15" s="50"/>
      <c r="U15" s="48"/>
      <c r="V15" s="49"/>
      <c r="W15" s="50"/>
      <c r="X15" s="48"/>
      <c r="Y15" s="49"/>
      <c r="Z15" s="50"/>
      <c r="AA15" s="48"/>
      <c r="AB15" s="49"/>
      <c r="AC15" s="50"/>
      <c r="AD15" s="48"/>
      <c r="AE15" s="49"/>
      <c r="AF15" s="50"/>
      <c r="AG15" s="52"/>
    </row>
    <row r="16" spans="1:33" x14ac:dyDescent="0.25">
      <c r="A16" s="54"/>
      <c r="B16" s="55"/>
      <c r="C16" s="48"/>
      <c r="D16" s="49"/>
      <c r="E16" s="50"/>
      <c r="F16" s="48"/>
      <c r="G16" s="49"/>
      <c r="H16" s="50"/>
      <c r="I16" s="48"/>
      <c r="J16" s="49"/>
      <c r="K16" s="51"/>
      <c r="L16" s="48"/>
      <c r="M16" s="49"/>
      <c r="N16" s="50"/>
      <c r="O16" s="48"/>
      <c r="P16" s="49"/>
      <c r="Q16" s="50"/>
      <c r="R16" s="48"/>
      <c r="S16" s="49"/>
      <c r="T16" s="50"/>
      <c r="U16" s="48"/>
      <c r="V16" s="49"/>
      <c r="W16" s="50"/>
      <c r="X16" s="48"/>
      <c r="Y16" s="49"/>
      <c r="Z16" s="50"/>
      <c r="AA16" s="48"/>
      <c r="AB16" s="49"/>
      <c r="AC16" s="50"/>
      <c r="AD16" s="48"/>
      <c r="AE16" s="49"/>
      <c r="AF16" s="50"/>
      <c r="AG16" s="52"/>
    </row>
    <row r="17" spans="1:33" x14ac:dyDescent="0.25">
      <c r="A17" s="170" t="s">
        <v>13</v>
      </c>
      <c r="B17" s="55"/>
      <c r="C17" s="48"/>
      <c r="D17" s="49"/>
      <c r="E17" s="50"/>
      <c r="F17" s="48"/>
      <c r="G17" s="49"/>
      <c r="H17" s="50"/>
      <c r="I17" s="48"/>
      <c r="J17" s="49"/>
      <c r="K17" s="51"/>
      <c r="L17" s="48"/>
      <c r="M17" s="49"/>
      <c r="N17" s="50"/>
      <c r="O17" s="48"/>
      <c r="P17" s="49"/>
      <c r="Q17" s="50"/>
      <c r="R17" s="48"/>
      <c r="S17" s="49"/>
      <c r="T17" s="50"/>
      <c r="U17" s="48"/>
      <c r="V17" s="49"/>
      <c r="W17" s="50"/>
      <c r="X17" s="48"/>
      <c r="Y17" s="49"/>
      <c r="Z17" s="50"/>
      <c r="AA17" s="48"/>
      <c r="AB17" s="49"/>
      <c r="AC17" s="50"/>
      <c r="AD17" s="48"/>
      <c r="AE17" s="49"/>
      <c r="AF17" s="50"/>
      <c r="AG17" s="52"/>
    </row>
    <row r="18" spans="1:33" x14ac:dyDescent="0.25">
      <c r="A18" s="171"/>
      <c r="B18" s="55"/>
      <c r="C18" s="48"/>
      <c r="D18" s="49"/>
      <c r="E18" s="50"/>
      <c r="F18" s="48"/>
      <c r="G18" s="49"/>
      <c r="H18" s="50"/>
      <c r="I18" s="48"/>
      <c r="J18" s="49"/>
      <c r="K18" s="51"/>
      <c r="L18" s="48"/>
      <c r="M18" s="49"/>
      <c r="N18" s="50"/>
      <c r="O18" s="48"/>
      <c r="P18" s="49"/>
      <c r="Q18" s="50"/>
      <c r="R18" s="48"/>
      <c r="S18" s="49"/>
      <c r="T18" s="50"/>
      <c r="U18" s="48"/>
      <c r="V18" s="49"/>
      <c r="W18" s="50"/>
      <c r="X18" s="48"/>
      <c r="Y18" s="49"/>
      <c r="Z18" s="50"/>
      <c r="AA18" s="48"/>
      <c r="AB18" s="49"/>
      <c r="AC18" s="50"/>
      <c r="AD18" s="48"/>
      <c r="AE18" s="49"/>
      <c r="AF18" s="50"/>
      <c r="AG18" s="52"/>
    </row>
    <row r="19" spans="1:33" x14ac:dyDescent="0.25">
      <c r="A19" s="54"/>
      <c r="B19" s="55"/>
      <c r="C19" s="48"/>
      <c r="D19" s="49"/>
      <c r="E19" s="50"/>
      <c r="F19" s="48"/>
      <c r="G19" s="49"/>
      <c r="H19" s="50"/>
      <c r="I19" s="48"/>
      <c r="J19" s="49"/>
      <c r="K19" s="51"/>
      <c r="L19" s="48"/>
      <c r="M19" s="49"/>
      <c r="N19" s="50"/>
      <c r="O19" s="48"/>
      <c r="P19" s="49"/>
      <c r="Q19" s="50"/>
      <c r="R19" s="48"/>
      <c r="S19" s="49"/>
      <c r="T19" s="50"/>
      <c r="U19" s="48"/>
      <c r="V19" s="49"/>
      <c r="W19" s="50"/>
      <c r="X19" s="48"/>
      <c r="Y19" s="49"/>
      <c r="Z19" s="50"/>
      <c r="AA19" s="48"/>
      <c r="AB19" s="49"/>
      <c r="AC19" s="50"/>
      <c r="AD19" s="48"/>
      <c r="AE19" s="49"/>
      <c r="AF19" s="50"/>
      <c r="AG19" s="52"/>
    </row>
    <row r="20" spans="1:33" x14ac:dyDescent="0.25">
      <c r="A20" s="168" t="s">
        <v>14</v>
      </c>
      <c r="B20" s="55"/>
      <c r="C20" s="48"/>
      <c r="D20" s="49"/>
      <c r="E20" s="50"/>
      <c r="F20" s="48"/>
      <c r="G20" s="49"/>
      <c r="H20" s="50"/>
      <c r="I20" s="48"/>
      <c r="J20" s="49"/>
      <c r="K20" s="51"/>
      <c r="L20" s="48"/>
      <c r="M20" s="49"/>
      <c r="N20" s="50"/>
      <c r="O20" s="48"/>
      <c r="P20" s="49"/>
      <c r="Q20" s="50"/>
      <c r="R20" s="48"/>
      <c r="S20" s="49"/>
      <c r="T20" s="50"/>
      <c r="U20" s="48"/>
      <c r="V20" s="49"/>
      <c r="W20" s="50"/>
      <c r="X20" s="48"/>
      <c r="Y20" s="49"/>
      <c r="Z20" s="50"/>
      <c r="AA20" s="48"/>
      <c r="AB20" s="49"/>
      <c r="AC20" s="50"/>
      <c r="AD20" s="48"/>
      <c r="AE20" s="49"/>
      <c r="AF20" s="50"/>
      <c r="AG20" s="52"/>
    </row>
    <row r="21" spans="1:33" x14ac:dyDescent="0.25">
      <c r="A21" s="169"/>
      <c r="B21" s="55"/>
      <c r="C21" s="48"/>
      <c r="D21" s="49"/>
      <c r="E21" s="50"/>
      <c r="F21" s="48"/>
      <c r="G21" s="49"/>
      <c r="H21" s="50"/>
      <c r="I21" s="48"/>
      <c r="J21" s="49"/>
      <c r="K21" s="51"/>
      <c r="L21" s="48"/>
      <c r="M21" s="49"/>
      <c r="N21" s="50"/>
      <c r="O21" s="48"/>
      <c r="P21" s="49"/>
      <c r="Q21" s="50"/>
      <c r="R21" s="48"/>
      <c r="S21" s="49"/>
      <c r="T21" s="50"/>
      <c r="U21" s="48"/>
      <c r="V21" s="49"/>
      <c r="W21" s="50"/>
      <c r="X21" s="48"/>
      <c r="Y21" s="49"/>
      <c r="Z21" s="50"/>
      <c r="AA21" s="48"/>
      <c r="AB21" s="49"/>
      <c r="AC21" s="50"/>
      <c r="AD21" s="48"/>
      <c r="AE21" s="49"/>
      <c r="AF21" s="50"/>
      <c r="AG21" s="52"/>
    </row>
    <row r="22" spans="1:33" x14ac:dyDescent="0.25">
      <c r="A22" s="59"/>
      <c r="B22" s="55"/>
      <c r="C22" s="48"/>
      <c r="D22" s="49"/>
      <c r="E22" s="50"/>
      <c r="F22" s="48"/>
      <c r="G22" s="49"/>
      <c r="H22" s="50"/>
      <c r="I22" s="48"/>
      <c r="J22" s="49"/>
      <c r="K22" s="51"/>
      <c r="L22" s="48"/>
      <c r="M22" s="49"/>
      <c r="N22" s="50"/>
      <c r="O22" s="48"/>
      <c r="P22" s="49"/>
      <c r="Q22" s="50"/>
      <c r="R22" s="48"/>
      <c r="S22" s="49"/>
      <c r="T22" s="50"/>
      <c r="U22" s="48"/>
      <c r="V22" s="49"/>
      <c r="W22" s="50"/>
      <c r="X22" s="48"/>
      <c r="Y22" s="49"/>
      <c r="Z22" s="50"/>
      <c r="AA22" s="48"/>
      <c r="AB22" s="49"/>
      <c r="AC22" s="50"/>
      <c r="AD22" s="48"/>
      <c r="AE22" s="49"/>
      <c r="AF22" s="50"/>
      <c r="AG22" s="52"/>
    </row>
    <row r="23" spans="1:33" x14ac:dyDescent="0.25">
      <c r="A23" s="168" t="s">
        <v>15</v>
      </c>
      <c r="B23" s="55"/>
      <c r="C23" s="48"/>
      <c r="D23" s="49"/>
      <c r="E23" s="50"/>
      <c r="F23" s="48"/>
      <c r="G23" s="49"/>
      <c r="H23" s="50"/>
      <c r="I23" s="48"/>
      <c r="J23" s="49"/>
      <c r="K23" s="51"/>
      <c r="L23" s="48"/>
      <c r="M23" s="49"/>
      <c r="N23" s="50"/>
      <c r="O23" s="48"/>
      <c r="P23" s="49"/>
      <c r="Q23" s="50"/>
      <c r="R23" s="48"/>
      <c r="S23" s="49"/>
      <c r="T23" s="50"/>
      <c r="U23" s="48"/>
      <c r="V23" s="49"/>
      <c r="W23" s="50"/>
      <c r="X23" s="48"/>
      <c r="Y23" s="49"/>
      <c r="Z23" s="50"/>
      <c r="AA23" s="48"/>
      <c r="AB23" s="49"/>
      <c r="AC23" s="50"/>
      <c r="AD23" s="48"/>
      <c r="AE23" s="49"/>
      <c r="AF23" s="50"/>
      <c r="AG23" s="52"/>
    </row>
    <row r="24" spans="1:33" x14ac:dyDescent="0.25">
      <c r="A24" s="169"/>
      <c r="B24" s="55"/>
      <c r="C24" s="48"/>
      <c r="D24" s="49"/>
      <c r="E24" s="50"/>
      <c r="F24" s="48"/>
      <c r="G24" s="49"/>
      <c r="H24" s="50"/>
      <c r="I24" s="48"/>
      <c r="J24" s="49"/>
      <c r="K24" s="51"/>
      <c r="L24" s="48"/>
      <c r="M24" s="49"/>
      <c r="N24" s="50"/>
      <c r="O24" s="48"/>
      <c r="P24" s="49"/>
      <c r="Q24" s="50"/>
      <c r="R24" s="48"/>
      <c r="S24" s="49"/>
      <c r="T24" s="50"/>
      <c r="U24" s="48"/>
      <c r="V24" s="49"/>
      <c r="W24" s="50"/>
      <c r="X24" s="48"/>
      <c r="Y24" s="49"/>
      <c r="Z24" s="50"/>
      <c r="AA24" s="48"/>
      <c r="AB24" s="49"/>
      <c r="AC24" s="50"/>
      <c r="AD24" s="48"/>
      <c r="AE24" s="49"/>
      <c r="AF24" s="50"/>
      <c r="AG24" s="52"/>
    </row>
    <row r="25" spans="1:33" x14ac:dyDescent="0.25">
      <c r="A25" s="59"/>
      <c r="B25" s="55"/>
      <c r="C25" s="48"/>
      <c r="D25" s="49"/>
      <c r="E25" s="50"/>
      <c r="F25" s="48"/>
      <c r="G25" s="49"/>
      <c r="H25" s="50"/>
      <c r="I25" s="48"/>
      <c r="J25" s="49"/>
      <c r="K25" s="51"/>
      <c r="L25" s="48"/>
      <c r="M25" s="49"/>
      <c r="N25" s="50"/>
      <c r="O25" s="48"/>
      <c r="P25" s="49"/>
      <c r="Q25" s="50"/>
      <c r="R25" s="48"/>
      <c r="S25" s="49"/>
      <c r="T25" s="50"/>
      <c r="U25" s="48"/>
      <c r="V25" s="49"/>
      <c r="W25" s="50"/>
      <c r="X25" s="48"/>
      <c r="Y25" s="49"/>
      <c r="Z25" s="50"/>
      <c r="AA25" s="48"/>
      <c r="AB25" s="49"/>
      <c r="AC25" s="50"/>
      <c r="AD25" s="48"/>
      <c r="AE25" s="49"/>
      <c r="AF25" s="50"/>
      <c r="AG25" s="52"/>
    </row>
    <row r="26" spans="1:33" x14ac:dyDescent="0.25">
      <c r="A26" s="170" t="s">
        <v>16</v>
      </c>
      <c r="B26" s="55"/>
      <c r="C26" s="48"/>
      <c r="D26" s="49"/>
      <c r="E26" s="50"/>
      <c r="F26" s="48"/>
      <c r="G26" s="49"/>
      <c r="H26" s="50"/>
      <c r="I26" s="48"/>
      <c r="J26" s="49"/>
      <c r="K26" s="51"/>
      <c r="L26" s="48"/>
      <c r="M26" s="49"/>
      <c r="N26" s="50"/>
      <c r="O26" s="48"/>
      <c r="P26" s="49"/>
      <c r="Q26" s="50"/>
      <c r="R26" s="48"/>
      <c r="S26" s="49"/>
      <c r="T26" s="50"/>
      <c r="U26" s="48"/>
      <c r="V26" s="49"/>
      <c r="W26" s="50"/>
      <c r="X26" s="48"/>
      <c r="Y26" s="49"/>
      <c r="Z26" s="50"/>
      <c r="AA26" s="48"/>
      <c r="AB26" s="49"/>
      <c r="AC26" s="50"/>
      <c r="AD26" s="48"/>
      <c r="AE26" s="49"/>
      <c r="AF26" s="50"/>
      <c r="AG26" s="52"/>
    </row>
    <row r="27" spans="1:33" x14ac:dyDescent="0.25">
      <c r="A27" s="171"/>
      <c r="B27" s="55"/>
      <c r="C27" s="48"/>
      <c r="D27" s="49"/>
      <c r="E27" s="50"/>
      <c r="F27" s="48"/>
      <c r="G27" s="49"/>
      <c r="H27" s="50"/>
      <c r="I27" s="48"/>
      <c r="J27" s="49"/>
      <c r="K27" s="51"/>
      <c r="L27" s="48"/>
      <c r="M27" s="49"/>
      <c r="N27" s="50"/>
      <c r="O27" s="48"/>
      <c r="P27" s="49"/>
      <c r="Q27" s="50"/>
      <c r="R27" s="48"/>
      <c r="S27" s="49"/>
      <c r="T27" s="50"/>
      <c r="U27" s="48"/>
      <c r="V27" s="49"/>
      <c r="W27" s="50"/>
      <c r="X27" s="48"/>
      <c r="Y27" s="49"/>
      <c r="Z27" s="50"/>
      <c r="AA27" s="48"/>
      <c r="AB27" s="49"/>
      <c r="AC27" s="50"/>
      <c r="AD27" s="48"/>
      <c r="AE27" s="49"/>
      <c r="AF27" s="50"/>
      <c r="AG27" s="52"/>
    </row>
    <row r="28" spans="1:33" x14ac:dyDescent="0.25">
      <c r="A28" s="59"/>
      <c r="B28" s="55"/>
      <c r="C28" s="48"/>
      <c r="D28" s="49"/>
      <c r="E28" s="50"/>
      <c r="F28" s="48"/>
      <c r="G28" s="49"/>
      <c r="H28" s="50"/>
      <c r="I28" s="48"/>
      <c r="J28" s="49"/>
      <c r="K28" s="51"/>
      <c r="L28" s="48"/>
      <c r="M28" s="49"/>
      <c r="N28" s="50"/>
      <c r="O28" s="48"/>
      <c r="P28" s="49"/>
      <c r="Q28" s="50"/>
      <c r="R28" s="48"/>
      <c r="S28" s="49"/>
      <c r="T28" s="50"/>
      <c r="U28" s="48"/>
      <c r="V28" s="49"/>
      <c r="W28" s="50"/>
      <c r="X28" s="48"/>
      <c r="Y28" s="49"/>
      <c r="Z28" s="50"/>
      <c r="AA28" s="48"/>
      <c r="AB28" s="49"/>
      <c r="AC28" s="50"/>
      <c r="AD28" s="48"/>
      <c r="AE28" s="49"/>
      <c r="AF28" s="50"/>
      <c r="AG28" s="52"/>
    </row>
    <row r="29" spans="1:33" x14ac:dyDescent="0.25">
      <c r="A29" s="168" t="s">
        <v>17</v>
      </c>
      <c r="B29" s="55"/>
      <c r="C29" s="48"/>
      <c r="D29" s="49"/>
      <c r="E29" s="50"/>
      <c r="F29" s="48"/>
      <c r="G29" s="49"/>
      <c r="H29" s="50"/>
      <c r="I29" s="48"/>
      <c r="J29" s="49"/>
      <c r="K29" s="51"/>
      <c r="L29" s="48"/>
      <c r="M29" s="49"/>
      <c r="N29" s="50"/>
      <c r="O29" s="48"/>
      <c r="P29" s="49"/>
      <c r="Q29" s="50"/>
      <c r="R29" s="48"/>
      <c r="S29" s="49"/>
      <c r="T29" s="50"/>
      <c r="U29" s="48"/>
      <c r="V29" s="49"/>
      <c r="W29" s="50"/>
      <c r="X29" s="48"/>
      <c r="Y29" s="49"/>
      <c r="Z29" s="50"/>
      <c r="AA29" s="48"/>
      <c r="AB29" s="49"/>
      <c r="AC29" s="50"/>
      <c r="AD29" s="48"/>
      <c r="AE29" s="49"/>
      <c r="AF29" s="50"/>
      <c r="AG29" s="52"/>
    </row>
    <row r="30" spans="1:33" x14ac:dyDescent="0.25">
      <c r="A30" s="169"/>
      <c r="B30" s="55"/>
      <c r="C30" s="48"/>
      <c r="D30" s="49"/>
      <c r="E30" s="50"/>
      <c r="F30" s="48"/>
      <c r="G30" s="49"/>
      <c r="H30" s="50"/>
      <c r="I30" s="48"/>
      <c r="J30" s="49"/>
      <c r="K30" s="51"/>
      <c r="L30" s="48"/>
      <c r="M30" s="49"/>
      <c r="N30" s="50"/>
      <c r="O30" s="48"/>
      <c r="P30" s="49"/>
      <c r="Q30" s="50"/>
      <c r="R30" s="48"/>
      <c r="S30" s="49"/>
      <c r="T30" s="50"/>
      <c r="U30" s="48"/>
      <c r="V30" s="49"/>
      <c r="W30" s="50"/>
      <c r="X30" s="48"/>
      <c r="Y30" s="49"/>
      <c r="Z30" s="50"/>
      <c r="AA30" s="48"/>
      <c r="AB30" s="49"/>
      <c r="AC30" s="50"/>
      <c r="AD30" s="48"/>
      <c r="AE30" s="49"/>
      <c r="AF30" s="50"/>
      <c r="AG30" s="52"/>
    </row>
    <row r="31" spans="1:33" x14ac:dyDescent="0.25">
      <c r="A31" s="59"/>
      <c r="B31" s="55"/>
      <c r="C31" s="48"/>
      <c r="D31" s="49"/>
      <c r="E31" s="50"/>
      <c r="F31" s="48"/>
      <c r="G31" s="49"/>
      <c r="H31" s="50"/>
      <c r="I31" s="48"/>
      <c r="J31" s="49"/>
      <c r="K31" s="51"/>
      <c r="L31" s="48"/>
      <c r="M31" s="49"/>
      <c r="N31" s="50"/>
      <c r="O31" s="48"/>
      <c r="P31" s="49"/>
      <c r="Q31" s="50"/>
      <c r="R31" s="48"/>
      <c r="S31" s="49"/>
      <c r="T31" s="50"/>
      <c r="U31" s="48"/>
      <c r="V31" s="49"/>
      <c r="W31" s="50"/>
      <c r="X31" s="48"/>
      <c r="Y31" s="49"/>
      <c r="Z31" s="50"/>
      <c r="AA31" s="48"/>
      <c r="AB31" s="49"/>
      <c r="AC31" s="50"/>
      <c r="AD31" s="48"/>
      <c r="AE31" s="49"/>
      <c r="AF31" s="50"/>
      <c r="AG31" s="52"/>
    </row>
    <row r="32" spans="1:33" x14ac:dyDescent="0.25">
      <c r="A32" s="168" t="s">
        <v>18</v>
      </c>
      <c r="B32" s="55"/>
      <c r="C32" s="48"/>
      <c r="D32" s="49"/>
      <c r="E32" s="50"/>
      <c r="F32" s="48"/>
      <c r="G32" s="49"/>
      <c r="H32" s="50"/>
      <c r="I32" s="48"/>
      <c r="J32" s="49"/>
      <c r="K32" s="51"/>
      <c r="L32" s="48"/>
      <c r="M32" s="49"/>
      <c r="N32" s="50"/>
      <c r="O32" s="48"/>
      <c r="P32" s="49"/>
      <c r="Q32" s="50"/>
      <c r="R32" s="48"/>
      <c r="S32" s="49"/>
      <c r="T32" s="50"/>
      <c r="U32" s="48"/>
      <c r="V32" s="49"/>
      <c r="W32" s="50"/>
      <c r="X32" s="48"/>
      <c r="Y32" s="49"/>
      <c r="Z32" s="50"/>
      <c r="AA32" s="48"/>
      <c r="AB32" s="49"/>
      <c r="AC32" s="50"/>
      <c r="AD32" s="48"/>
      <c r="AE32" s="49"/>
      <c r="AF32" s="50"/>
      <c r="AG32" s="52"/>
    </row>
    <row r="33" spans="1:33" x14ac:dyDescent="0.25">
      <c r="A33" s="169"/>
      <c r="B33" s="55"/>
      <c r="C33" s="48"/>
      <c r="D33" s="49"/>
      <c r="E33" s="50"/>
      <c r="F33" s="48"/>
      <c r="G33" s="49"/>
      <c r="H33" s="50"/>
      <c r="I33" s="48"/>
      <c r="J33" s="49"/>
      <c r="K33" s="51"/>
      <c r="L33" s="48"/>
      <c r="M33" s="49"/>
      <c r="N33" s="50"/>
      <c r="O33" s="48"/>
      <c r="P33" s="49"/>
      <c r="Q33" s="50"/>
      <c r="R33" s="48"/>
      <c r="S33" s="49"/>
      <c r="T33" s="50"/>
      <c r="U33" s="48"/>
      <c r="V33" s="49"/>
      <c r="W33" s="50"/>
      <c r="X33" s="48"/>
      <c r="Y33" s="49"/>
      <c r="Z33" s="50"/>
      <c r="AA33" s="48"/>
      <c r="AB33" s="49"/>
      <c r="AC33" s="50"/>
      <c r="AD33" s="48"/>
      <c r="AE33" s="49"/>
      <c r="AF33" s="50"/>
      <c r="AG33" s="52"/>
    </row>
    <row r="34" spans="1:33" x14ac:dyDescent="0.25">
      <c r="A34" s="59"/>
      <c r="B34" s="55"/>
      <c r="C34" s="48"/>
      <c r="D34" s="49"/>
      <c r="E34" s="50"/>
      <c r="F34" s="48"/>
      <c r="G34" s="49"/>
      <c r="H34" s="50"/>
      <c r="I34" s="48"/>
      <c r="J34" s="49"/>
      <c r="K34" s="51"/>
      <c r="L34" s="48"/>
      <c r="M34" s="49"/>
      <c r="N34" s="50"/>
      <c r="O34" s="48"/>
      <c r="P34" s="49"/>
      <c r="Q34" s="50"/>
      <c r="R34" s="48"/>
      <c r="S34" s="49"/>
      <c r="T34" s="50"/>
      <c r="U34" s="48"/>
      <c r="V34" s="49"/>
      <c r="W34" s="50"/>
      <c r="X34" s="48"/>
      <c r="Y34" s="49"/>
      <c r="Z34" s="50"/>
      <c r="AA34" s="48"/>
      <c r="AB34" s="49"/>
      <c r="AC34" s="50"/>
      <c r="AD34" s="48"/>
      <c r="AE34" s="49"/>
      <c r="AF34" s="50"/>
      <c r="AG34" s="52"/>
    </row>
    <row r="35" spans="1:33" x14ac:dyDescent="0.25">
      <c r="A35" s="168" t="s">
        <v>19</v>
      </c>
      <c r="B35" s="55"/>
      <c r="C35" s="48"/>
      <c r="D35" s="49"/>
      <c r="E35" s="50"/>
      <c r="F35" s="48"/>
      <c r="G35" s="49"/>
      <c r="H35" s="50"/>
      <c r="I35" s="48"/>
      <c r="J35" s="49"/>
      <c r="K35" s="51"/>
      <c r="L35" s="48"/>
      <c r="M35" s="49"/>
      <c r="N35" s="50"/>
      <c r="O35" s="48"/>
      <c r="P35" s="49"/>
      <c r="Q35" s="50"/>
      <c r="R35" s="48"/>
      <c r="S35" s="49"/>
      <c r="T35" s="50"/>
      <c r="U35" s="48"/>
      <c r="V35" s="49"/>
      <c r="W35" s="50"/>
      <c r="X35" s="48"/>
      <c r="Y35" s="49"/>
      <c r="Z35" s="50"/>
      <c r="AA35" s="48"/>
      <c r="AB35" s="49"/>
      <c r="AC35" s="50"/>
      <c r="AD35" s="48"/>
      <c r="AE35" s="49"/>
      <c r="AF35" s="50"/>
      <c r="AG35" s="52"/>
    </row>
    <row r="36" spans="1:33" x14ac:dyDescent="0.25">
      <c r="A36" s="169"/>
      <c r="B36" s="55"/>
      <c r="C36" s="48"/>
      <c r="D36" s="49"/>
      <c r="E36" s="50"/>
      <c r="F36" s="48"/>
      <c r="G36" s="49"/>
      <c r="H36" s="50"/>
      <c r="I36" s="48"/>
      <c r="J36" s="49"/>
      <c r="K36" s="51"/>
      <c r="L36" s="48"/>
      <c r="M36" s="49"/>
      <c r="N36" s="50"/>
      <c r="O36" s="48"/>
      <c r="P36" s="49"/>
      <c r="Q36" s="50"/>
      <c r="R36" s="48"/>
      <c r="S36" s="49"/>
      <c r="T36" s="50"/>
      <c r="U36" s="48"/>
      <c r="V36" s="49"/>
      <c r="W36" s="50"/>
      <c r="X36" s="48"/>
      <c r="Y36" s="49"/>
      <c r="Z36" s="50"/>
      <c r="AA36" s="48"/>
      <c r="AB36" s="49"/>
      <c r="AC36" s="50"/>
      <c r="AD36" s="48"/>
      <c r="AE36" s="49"/>
      <c r="AF36" s="50"/>
      <c r="AG36" s="52"/>
    </row>
    <row r="37" spans="1:33" x14ac:dyDescent="0.25">
      <c r="A37" s="59"/>
      <c r="B37" s="55"/>
      <c r="C37" s="48"/>
      <c r="D37" s="49"/>
      <c r="E37" s="50"/>
      <c r="F37" s="48"/>
      <c r="G37" s="49"/>
      <c r="H37" s="50"/>
      <c r="I37" s="48"/>
      <c r="J37" s="49"/>
      <c r="K37" s="51"/>
      <c r="L37" s="48"/>
      <c r="M37" s="49"/>
      <c r="N37" s="50"/>
      <c r="O37" s="48"/>
      <c r="P37" s="49"/>
      <c r="Q37" s="50"/>
      <c r="R37" s="48"/>
      <c r="S37" s="49"/>
      <c r="T37" s="50"/>
      <c r="U37" s="48"/>
      <c r="V37" s="49"/>
      <c r="W37" s="50"/>
      <c r="X37" s="48"/>
      <c r="Y37" s="49"/>
      <c r="Z37" s="50"/>
      <c r="AA37" s="48"/>
      <c r="AB37" s="49"/>
      <c r="AC37" s="50"/>
      <c r="AD37" s="48"/>
      <c r="AE37" s="49"/>
      <c r="AF37" s="50"/>
      <c r="AG37" s="52"/>
    </row>
    <row r="38" spans="1:33" x14ac:dyDescent="0.25">
      <c r="A38" s="168" t="s">
        <v>20</v>
      </c>
      <c r="B38" s="55"/>
      <c r="C38" s="48"/>
      <c r="D38" s="49"/>
      <c r="E38" s="50"/>
      <c r="F38" s="48"/>
      <c r="G38" s="49"/>
      <c r="H38" s="50"/>
      <c r="I38" s="48"/>
      <c r="J38" s="49"/>
      <c r="K38" s="51"/>
      <c r="L38" s="48"/>
      <c r="M38" s="49"/>
      <c r="N38" s="50"/>
      <c r="O38" s="48"/>
      <c r="P38" s="49"/>
      <c r="Q38" s="50"/>
      <c r="R38" s="48"/>
      <c r="S38" s="49"/>
      <c r="T38" s="50"/>
      <c r="U38" s="48"/>
      <c r="V38" s="49"/>
      <c r="W38" s="50"/>
      <c r="X38" s="48"/>
      <c r="Y38" s="49"/>
      <c r="Z38" s="50"/>
      <c r="AA38" s="48"/>
      <c r="AB38" s="49"/>
      <c r="AC38" s="50"/>
      <c r="AD38" s="48"/>
      <c r="AE38" s="49"/>
      <c r="AF38" s="50"/>
      <c r="AG38" s="52"/>
    </row>
    <row r="39" spans="1:33" x14ac:dyDescent="0.25">
      <c r="A39" s="169"/>
      <c r="B39" s="55"/>
      <c r="C39" s="48"/>
      <c r="D39" s="49"/>
      <c r="E39" s="50"/>
      <c r="F39" s="48"/>
      <c r="G39" s="49"/>
      <c r="H39" s="50"/>
      <c r="I39" s="48"/>
      <c r="J39" s="49"/>
      <c r="K39" s="51"/>
      <c r="L39" s="48"/>
      <c r="M39" s="49"/>
      <c r="N39" s="50"/>
      <c r="O39" s="48"/>
      <c r="P39" s="49"/>
      <c r="Q39" s="50"/>
      <c r="R39" s="48"/>
      <c r="S39" s="49"/>
      <c r="T39" s="50"/>
      <c r="U39" s="48"/>
      <c r="V39" s="49"/>
      <c r="W39" s="50"/>
      <c r="X39" s="48"/>
      <c r="Y39" s="49"/>
      <c r="Z39" s="50"/>
      <c r="AA39" s="48"/>
      <c r="AB39" s="49"/>
      <c r="AC39" s="50"/>
      <c r="AD39" s="48"/>
      <c r="AE39" s="49"/>
      <c r="AF39" s="50"/>
      <c r="AG39" s="52"/>
    </row>
    <row r="40" spans="1:33" x14ac:dyDescent="0.25">
      <c r="A40" s="59"/>
      <c r="B40" s="55"/>
      <c r="C40" s="48"/>
      <c r="D40" s="49"/>
      <c r="E40" s="50"/>
      <c r="F40" s="48"/>
      <c r="G40" s="49"/>
      <c r="H40" s="50"/>
      <c r="I40" s="48"/>
      <c r="J40" s="49"/>
      <c r="K40" s="51"/>
      <c r="L40" s="48"/>
      <c r="M40" s="49"/>
      <c r="N40" s="50"/>
      <c r="O40" s="48"/>
      <c r="P40" s="49"/>
      <c r="Q40" s="50"/>
      <c r="R40" s="48"/>
      <c r="S40" s="49"/>
      <c r="T40" s="50"/>
      <c r="U40" s="48"/>
      <c r="V40" s="49"/>
      <c r="W40" s="50"/>
      <c r="X40" s="48"/>
      <c r="Y40" s="49"/>
      <c r="Z40" s="50"/>
      <c r="AA40" s="48"/>
      <c r="AB40" s="49"/>
      <c r="AC40" s="50"/>
      <c r="AD40" s="48"/>
      <c r="AE40" s="49"/>
      <c r="AF40" s="50"/>
      <c r="AG40" s="52"/>
    </row>
    <row r="41" spans="1:33" x14ac:dyDescent="0.25">
      <c r="A41" s="168" t="s">
        <v>21</v>
      </c>
      <c r="B41" s="55"/>
      <c r="C41" s="48"/>
      <c r="D41" s="49"/>
      <c r="E41" s="50"/>
      <c r="F41" s="48"/>
      <c r="G41" s="49"/>
      <c r="H41" s="50"/>
      <c r="I41" s="48"/>
      <c r="J41" s="49"/>
      <c r="K41" s="51"/>
      <c r="L41" s="48"/>
      <c r="M41" s="49"/>
      <c r="N41" s="50"/>
      <c r="O41" s="48"/>
      <c r="P41" s="49"/>
      <c r="Q41" s="50"/>
      <c r="R41" s="48"/>
      <c r="S41" s="49"/>
      <c r="T41" s="50"/>
      <c r="U41" s="48"/>
      <c r="V41" s="49"/>
      <c r="W41" s="50"/>
      <c r="X41" s="48"/>
      <c r="Y41" s="49"/>
      <c r="Z41" s="50"/>
      <c r="AA41" s="48"/>
      <c r="AB41" s="49"/>
      <c r="AC41" s="50"/>
      <c r="AD41" s="48"/>
      <c r="AE41" s="49"/>
      <c r="AF41" s="50"/>
      <c r="AG41" s="52"/>
    </row>
    <row r="42" spans="1:33" x14ac:dyDescent="0.25">
      <c r="A42" s="169"/>
      <c r="B42" s="55"/>
      <c r="C42" s="48"/>
      <c r="D42" s="49"/>
      <c r="E42" s="50"/>
      <c r="F42" s="48"/>
      <c r="G42" s="49"/>
      <c r="H42" s="50"/>
      <c r="I42" s="48"/>
      <c r="J42" s="49"/>
      <c r="K42" s="51"/>
      <c r="L42" s="48"/>
      <c r="M42" s="49"/>
      <c r="N42" s="50"/>
      <c r="O42" s="48"/>
      <c r="P42" s="49"/>
      <c r="Q42" s="50"/>
      <c r="R42" s="48"/>
      <c r="S42" s="49"/>
      <c r="T42" s="50"/>
      <c r="U42" s="48"/>
      <c r="V42" s="49"/>
      <c r="W42" s="50"/>
      <c r="X42" s="48"/>
      <c r="Y42" s="49"/>
      <c r="Z42" s="50"/>
      <c r="AA42" s="48"/>
      <c r="AB42" s="49"/>
      <c r="AC42" s="50"/>
      <c r="AD42" s="48"/>
      <c r="AE42" s="49"/>
      <c r="AF42" s="50"/>
      <c r="AG42" s="52"/>
    </row>
    <row r="43" spans="1:33" x14ac:dyDescent="0.25">
      <c r="A43" s="59"/>
      <c r="B43" s="55"/>
      <c r="C43" s="48"/>
      <c r="D43" s="49"/>
      <c r="E43" s="50"/>
      <c r="F43" s="48"/>
      <c r="G43" s="49"/>
      <c r="H43" s="50"/>
      <c r="I43" s="48"/>
      <c r="J43" s="49"/>
      <c r="K43" s="51"/>
      <c r="L43" s="48"/>
      <c r="M43" s="49"/>
      <c r="N43" s="50"/>
      <c r="O43" s="48"/>
      <c r="P43" s="49"/>
      <c r="Q43" s="50"/>
      <c r="R43" s="48"/>
      <c r="S43" s="49"/>
      <c r="T43" s="50"/>
      <c r="U43" s="48"/>
      <c r="V43" s="49"/>
      <c r="W43" s="50"/>
      <c r="X43" s="48"/>
      <c r="Y43" s="49"/>
      <c r="Z43" s="50"/>
      <c r="AA43" s="48"/>
      <c r="AB43" s="49"/>
      <c r="AC43" s="50"/>
      <c r="AD43" s="48"/>
      <c r="AE43" s="49"/>
      <c r="AF43" s="50"/>
      <c r="AG43" s="52"/>
    </row>
    <row r="44" spans="1:33" ht="13.2" thickBot="1" x14ac:dyDescent="0.3">
      <c r="A44" s="59"/>
      <c r="B44" s="55"/>
      <c r="C44" s="48"/>
      <c r="D44" s="49"/>
      <c r="E44" s="50"/>
      <c r="F44" s="48"/>
      <c r="G44" s="49"/>
      <c r="H44" s="50"/>
      <c r="I44" s="48"/>
      <c r="J44" s="49"/>
      <c r="K44" s="51"/>
      <c r="L44" s="48"/>
      <c r="M44" s="49"/>
      <c r="N44" s="50"/>
      <c r="O44" s="48"/>
      <c r="P44" s="49"/>
      <c r="Q44" s="50"/>
      <c r="R44" s="48"/>
      <c r="S44" s="49"/>
      <c r="T44" s="50"/>
      <c r="U44" s="48"/>
      <c r="V44" s="49"/>
      <c r="W44" s="50"/>
      <c r="X44" s="48"/>
      <c r="Y44" s="49"/>
      <c r="Z44" s="50"/>
      <c r="AA44" s="48"/>
      <c r="AB44" s="49"/>
      <c r="AC44" s="50"/>
      <c r="AD44" s="48"/>
      <c r="AE44" s="49"/>
      <c r="AF44" s="50"/>
      <c r="AG44" s="52"/>
    </row>
    <row r="45" spans="1:33" ht="12" customHeight="1" x14ac:dyDescent="0.25">
      <c r="A45" s="119" t="s">
        <v>23</v>
      </c>
      <c r="B45" s="75"/>
      <c r="C45" s="76"/>
      <c r="D45" s="77"/>
      <c r="E45" s="78"/>
      <c r="F45" s="79"/>
      <c r="G45" s="77"/>
      <c r="H45" s="78"/>
      <c r="I45" s="79"/>
      <c r="J45" s="77"/>
      <c r="K45" s="80"/>
      <c r="L45" s="79"/>
      <c r="M45" s="77"/>
      <c r="N45" s="78"/>
      <c r="O45" s="79"/>
      <c r="P45" s="77"/>
      <c r="Q45" s="78"/>
      <c r="R45" s="79"/>
      <c r="S45" s="77"/>
      <c r="T45" s="78"/>
      <c r="U45" s="79"/>
      <c r="V45" s="77"/>
      <c r="W45" s="78"/>
      <c r="X45" s="79"/>
      <c r="Y45" s="77"/>
      <c r="Z45" s="78"/>
      <c r="AA45" s="79"/>
      <c r="AB45" s="77"/>
      <c r="AC45" s="78"/>
      <c r="AD45" s="79"/>
      <c r="AE45" s="77"/>
      <c r="AF45" s="78"/>
      <c r="AG45" s="81"/>
    </row>
    <row r="46" spans="1:33" ht="13.2" thickBot="1" x14ac:dyDescent="0.3">
      <c r="A46" s="120"/>
      <c r="B46" s="82"/>
      <c r="C46" s="83"/>
      <c r="D46" s="84"/>
      <c r="E46" s="85"/>
      <c r="F46" s="86"/>
      <c r="G46" s="84"/>
      <c r="H46" s="85"/>
      <c r="I46" s="86"/>
      <c r="J46" s="84"/>
      <c r="K46" s="87"/>
      <c r="L46" s="86"/>
      <c r="M46" s="84"/>
      <c r="N46" s="85"/>
      <c r="O46" s="86"/>
      <c r="P46" s="84"/>
      <c r="Q46" s="85"/>
      <c r="R46" s="86"/>
      <c r="S46" s="84"/>
      <c r="T46" s="85"/>
      <c r="U46" s="86"/>
      <c r="V46" s="84"/>
      <c r="W46" s="85"/>
      <c r="X46" s="86"/>
      <c r="Y46" s="84"/>
      <c r="Z46" s="85"/>
      <c r="AA46" s="86"/>
      <c r="AB46" s="84"/>
      <c r="AC46" s="85"/>
      <c r="AD46" s="86"/>
      <c r="AE46" s="84"/>
      <c r="AF46" s="85"/>
      <c r="AG46" s="88"/>
    </row>
    <row r="47" spans="1:33" ht="13.2" thickBot="1" x14ac:dyDescent="0.3">
      <c r="A47" s="89"/>
      <c r="B47" s="90"/>
      <c r="C47" s="91"/>
      <c r="D47" s="92"/>
      <c r="E47" s="93"/>
      <c r="F47" s="91"/>
      <c r="G47" s="92"/>
      <c r="H47" s="93"/>
      <c r="I47" s="91"/>
      <c r="J47" s="92"/>
      <c r="K47" s="94"/>
      <c r="L47" s="91"/>
      <c r="M47" s="92"/>
      <c r="N47" s="93"/>
      <c r="O47" s="91"/>
      <c r="P47" s="92"/>
      <c r="Q47" s="93"/>
      <c r="R47" s="91"/>
      <c r="S47" s="92"/>
      <c r="T47" s="93"/>
      <c r="U47" s="91"/>
      <c r="V47" s="92"/>
      <c r="W47" s="93"/>
      <c r="X47" s="91"/>
      <c r="Y47" s="92"/>
      <c r="Z47" s="93"/>
      <c r="AA47" s="91"/>
      <c r="AB47" s="92"/>
      <c r="AC47" s="93"/>
      <c r="AD47" s="91"/>
      <c r="AE47" s="92"/>
      <c r="AF47" s="93"/>
      <c r="AG47" s="95"/>
    </row>
    <row r="48" spans="1:33" x14ac:dyDescent="0.25">
      <c r="A48" s="119" t="s">
        <v>8</v>
      </c>
      <c r="B48" s="75"/>
      <c r="C48" s="76"/>
      <c r="D48" s="77"/>
      <c r="E48" s="78"/>
      <c r="F48" s="76"/>
      <c r="G48" s="77"/>
      <c r="H48" s="78"/>
      <c r="I48" s="76"/>
      <c r="J48" s="77"/>
      <c r="K48" s="80"/>
      <c r="L48" s="76"/>
      <c r="M48" s="77"/>
      <c r="N48" s="78"/>
      <c r="O48" s="76"/>
      <c r="P48" s="77"/>
      <c r="Q48" s="78"/>
      <c r="R48" s="76"/>
      <c r="S48" s="77"/>
      <c r="T48" s="78"/>
      <c r="U48" s="76"/>
      <c r="V48" s="77"/>
      <c r="W48" s="78"/>
      <c r="X48" s="76"/>
      <c r="Y48" s="77"/>
      <c r="Z48" s="78"/>
      <c r="AA48" s="76"/>
      <c r="AB48" s="77"/>
      <c r="AC48" s="78"/>
      <c r="AD48" s="76"/>
      <c r="AE48" s="77"/>
      <c r="AF48" s="78"/>
      <c r="AG48" s="96"/>
    </row>
    <row r="49" spans="1:33" ht="13.2" thickBot="1" x14ac:dyDescent="0.3">
      <c r="A49" s="120"/>
      <c r="B49" s="82"/>
      <c r="C49" s="83"/>
      <c r="D49" s="84"/>
      <c r="E49" s="85"/>
      <c r="F49" s="83"/>
      <c r="G49" s="84"/>
      <c r="H49" s="85"/>
      <c r="I49" s="83"/>
      <c r="J49" s="84"/>
      <c r="K49" s="87"/>
      <c r="L49" s="83"/>
      <c r="M49" s="84"/>
      <c r="N49" s="85"/>
      <c r="O49" s="83"/>
      <c r="P49" s="84"/>
      <c r="Q49" s="85"/>
      <c r="R49" s="83"/>
      <c r="S49" s="84"/>
      <c r="T49" s="85"/>
      <c r="U49" s="83"/>
      <c r="V49" s="84"/>
      <c r="W49" s="85"/>
      <c r="X49" s="83"/>
      <c r="Y49" s="84"/>
      <c r="Z49" s="85"/>
      <c r="AA49" s="83"/>
      <c r="AB49" s="84"/>
      <c r="AC49" s="85"/>
      <c r="AD49" s="83"/>
      <c r="AE49" s="84"/>
      <c r="AF49" s="85"/>
      <c r="AG49" s="97"/>
    </row>
    <row r="52" spans="1:33" x14ac:dyDescent="0.25">
      <c r="B52" s="98"/>
    </row>
  </sheetData>
  <mergeCells count="103">
    <mergeCell ref="A1:AG1"/>
    <mergeCell ref="C9:E9"/>
    <mergeCell ref="F9:H9"/>
    <mergeCell ref="I9:K9"/>
    <mergeCell ref="L9:N9"/>
    <mergeCell ref="O9:Q9"/>
    <mergeCell ref="R9:T9"/>
    <mergeCell ref="C8:E8"/>
    <mergeCell ref="F8:H8"/>
    <mergeCell ref="I8:K8"/>
    <mergeCell ref="L4:N4"/>
    <mergeCell ref="O4:Q4"/>
    <mergeCell ref="R4:T4"/>
    <mergeCell ref="C4:E4"/>
    <mergeCell ref="F4:H4"/>
    <mergeCell ref="I4:K4"/>
    <mergeCell ref="R2:T2"/>
    <mergeCell ref="C3:E3"/>
    <mergeCell ref="F3:H3"/>
    <mergeCell ref="I3:K3"/>
    <mergeCell ref="L3:N3"/>
    <mergeCell ref="O3:Q3"/>
    <mergeCell ref="R3:T3"/>
    <mergeCell ref="C2:E2"/>
    <mergeCell ref="C10:E10"/>
    <mergeCell ref="F10:H10"/>
    <mergeCell ref="I10:K10"/>
    <mergeCell ref="F2:H2"/>
    <mergeCell ref="I2:K2"/>
    <mergeCell ref="L2:N2"/>
    <mergeCell ref="O2:Q2"/>
    <mergeCell ref="R6:T6"/>
    <mergeCell ref="C5:E5"/>
    <mergeCell ref="F5:H5"/>
    <mergeCell ref="I5:K5"/>
    <mergeCell ref="L5:N5"/>
    <mergeCell ref="O5:Q5"/>
    <mergeCell ref="C6:E6"/>
    <mergeCell ref="F6:H6"/>
    <mergeCell ref="I6:K6"/>
    <mergeCell ref="L6:N6"/>
    <mergeCell ref="O6:Q6"/>
    <mergeCell ref="R5:T5"/>
    <mergeCell ref="A45:A46"/>
    <mergeCell ref="A48:A49"/>
    <mergeCell ref="A41:A42"/>
    <mergeCell ref="A26:A27"/>
    <mergeCell ref="A29:A30"/>
    <mergeCell ref="A32:A33"/>
    <mergeCell ref="A35:A36"/>
    <mergeCell ref="A38:A39"/>
    <mergeCell ref="R7:T7"/>
    <mergeCell ref="A14:A15"/>
    <mergeCell ref="A17:A18"/>
    <mergeCell ref="A20:A21"/>
    <mergeCell ref="A23:A24"/>
    <mergeCell ref="C7:E7"/>
    <mergeCell ref="F7:H7"/>
    <mergeCell ref="I7:K7"/>
    <mergeCell ref="L7:N7"/>
    <mergeCell ref="O7:Q7"/>
    <mergeCell ref="R10:T10"/>
    <mergeCell ref="L10:N10"/>
    <mergeCell ref="O10:Q10"/>
    <mergeCell ref="L8:N8"/>
    <mergeCell ref="O8:Q8"/>
    <mergeCell ref="R8:T8"/>
    <mergeCell ref="U7:W7"/>
    <mergeCell ref="U8:W8"/>
    <mergeCell ref="U9:W9"/>
    <mergeCell ref="U10:W10"/>
    <mergeCell ref="U2:W2"/>
    <mergeCell ref="U3:W3"/>
    <mergeCell ref="U4:W4"/>
    <mergeCell ref="U5:W5"/>
    <mergeCell ref="U6:W6"/>
    <mergeCell ref="X7:Z7"/>
    <mergeCell ref="X8:Z8"/>
    <mergeCell ref="X9:Z9"/>
    <mergeCell ref="X10:Z10"/>
    <mergeCell ref="X2:Z2"/>
    <mergeCell ref="X3:Z3"/>
    <mergeCell ref="X4:Z4"/>
    <mergeCell ref="X5:Z5"/>
    <mergeCell ref="X6:Z6"/>
    <mergeCell ref="AA7:AC7"/>
    <mergeCell ref="AA8:AC8"/>
    <mergeCell ref="AA9:AC9"/>
    <mergeCell ref="AA10:AC10"/>
    <mergeCell ref="AD2:AF2"/>
    <mergeCell ref="AD3:AF3"/>
    <mergeCell ref="AD4:AF4"/>
    <mergeCell ref="AD5:AF5"/>
    <mergeCell ref="AD6:AF6"/>
    <mergeCell ref="AD7:AF7"/>
    <mergeCell ref="AD8:AF8"/>
    <mergeCell ref="AD9:AF9"/>
    <mergeCell ref="AD10:AF10"/>
    <mergeCell ref="AA2:AC2"/>
    <mergeCell ref="AA3:AC3"/>
    <mergeCell ref="AA4:AC4"/>
    <mergeCell ref="AA5:AC5"/>
    <mergeCell ref="AA6:AC6"/>
  </mergeCells>
  <phoneticPr fontId="0" type="noConversion"/>
  <pageMargins left="0.67" right="0.28999999999999998" top="1" bottom="0.49" header="0.5" footer="0.5"/>
  <pageSetup paperSize="5"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Template</vt:lpstr>
    </vt:vector>
  </TitlesOfParts>
  <Company>Georgia Dept. of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jwalden</dc:creator>
  <cp:lastModifiedBy>Nix, Russell</cp:lastModifiedBy>
  <cp:lastPrinted>2024-07-31T16:55:26Z</cp:lastPrinted>
  <dcterms:created xsi:type="dcterms:W3CDTF">2011-03-18T18:01:18Z</dcterms:created>
  <dcterms:modified xsi:type="dcterms:W3CDTF">2025-07-22T19:46:06Z</dcterms:modified>
</cp:coreProperties>
</file>