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ones12\Documents\"/>
    </mc:Choice>
  </mc:AlternateContent>
  <xr:revisionPtr revIDLastSave="0" documentId="13_ncr:1_{3D338025-CE0A-4409-9A1C-A6454D19071C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RPT_SW_TONNAGE_TOTALS_BY_QUARTE" sheetId="1" r:id="rId1"/>
    <sheet name="Sheet1" sheetId="2" r:id="rId2"/>
  </sheets>
  <definedNames>
    <definedName name="_xlnm.Print_Titles" localSheetId="0">RPT_SW_TONNAGE_TOTALS_BY_QUARTE!#REF!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6" i="1" l="1"/>
  <c r="R63" i="1"/>
  <c r="R62" i="1"/>
  <c r="N81" i="1"/>
  <c r="R81" i="1" s="1"/>
  <c r="R96" i="1" l="1"/>
</calcChain>
</file>

<file path=xl/sharedStrings.xml><?xml version="1.0" encoding="utf-8"?>
<sst xmlns="http://schemas.openxmlformats.org/spreadsheetml/2006/main" count="1190" uniqueCount="543">
  <si>
    <t>County</t>
  </si>
  <si>
    <t>Facility Name</t>
  </si>
  <si>
    <r>
      <rPr>
        <b/>
        <sz val="8"/>
        <color rgb="FFFFFFFF"/>
        <rFont val="Arial"/>
        <family val="2"/>
      </rPr>
      <t xml:space="preserve">Permit 
</t>
    </r>
    <r>
      <rPr>
        <b/>
        <sz val="8"/>
        <color rgb="FFFFFFFF"/>
        <rFont val="Arial"/>
        <family val="2"/>
      </rPr>
      <t>Number</t>
    </r>
  </si>
  <si>
    <r>
      <rPr>
        <b/>
        <sz val="8"/>
        <color rgb="FFFFFFFF"/>
        <rFont val="Arial"/>
        <family val="2"/>
      </rPr>
      <t xml:space="preserve">Operating 
</t>
    </r>
    <r>
      <rPr>
        <b/>
        <sz val="8"/>
        <color rgb="FFFFFFFF"/>
        <rFont val="Arial"/>
        <family val="2"/>
      </rPr>
      <t>Status</t>
    </r>
  </si>
  <si>
    <t>Address</t>
  </si>
  <si>
    <t>City</t>
  </si>
  <si>
    <t>State</t>
  </si>
  <si>
    <t>Zip</t>
  </si>
  <si>
    <r>
      <rPr>
        <b/>
        <sz val="8"/>
        <color rgb="FFFFFFFF"/>
        <rFont val="Arial"/>
        <family val="2"/>
      </rPr>
      <t xml:space="preserve">Reponsible
</t>
    </r>
    <r>
      <rPr>
        <b/>
        <sz val="8"/>
        <color rgb="FFFFFFFF"/>
        <rFont val="Arial"/>
        <family val="2"/>
      </rPr>
      <t xml:space="preserve">Official
</t>
    </r>
    <r>
      <rPr>
        <b/>
        <sz val="8"/>
        <color rgb="FFFFFFFF"/>
        <rFont val="Arial"/>
        <family val="2"/>
      </rPr>
      <t>(RO)</t>
    </r>
  </si>
  <si>
    <r>
      <rPr>
        <b/>
        <sz val="8"/>
        <color rgb="FFFFFFFF"/>
        <rFont val="Arial"/>
        <family val="2"/>
      </rPr>
      <t xml:space="preserve">RO
</t>
    </r>
    <r>
      <rPr>
        <b/>
        <sz val="8"/>
        <color rgb="FFFFFFFF"/>
        <rFont val="Arial"/>
        <family val="2"/>
      </rPr>
      <t>Phone</t>
    </r>
  </si>
  <si>
    <r>
      <rPr>
        <b/>
        <sz val="8"/>
        <color rgb="FFFFFFFF"/>
        <rFont val="Arial"/>
        <family val="2"/>
      </rPr>
      <t xml:space="preserve">Reporting
</t>
    </r>
    <r>
      <rPr>
        <b/>
        <sz val="8"/>
        <color rgb="FFFFFFFF"/>
        <rFont val="Arial"/>
        <family val="2"/>
      </rPr>
      <t>Year</t>
    </r>
  </si>
  <si>
    <r>
      <rPr>
        <b/>
        <sz val="9"/>
        <color rgb="FFFFFFFF"/>
        <rFont val="Calibri"/>
        <family val="2"/>
      </rPr>
      <t xml:space="preserve">Q4 Tons
</t>
    </r>
    <r>
      <rPr>
        <b/>
        <sz val="9"/>
        <color rgb="FFFFFFFF"/>
        <rFont val="Calibri"/>
        <family val="2"/>
      </rPr>
      <t xml:space="preserve"> Disposed</t>
    </r>
  </si>
  <si>
    <r>
      <rPr>
        <b/>
        <sz val="9"/>
        <color rgb="FFFFFFFF"/>
        <rFont val="Calibri"/>
        <family val="2"/>
      </rPr>
      <t xml:space="preserve">Total Tons 
</t>
    </r>
    <r>
      <rPr>
        <b/>
        <sz val="9"/>
        <color rgb="FFFFFFFF"/>
        <rFont val="Calibri"/>
        <family val="2"/>
      </rPr>
      <t>Recycled</t>
    </r>
  </si>
  <si>
    <t>Appling</t>
  </si>
  <si>
    <t>Appling County Roaring Creek Landfill</t>
  </si>
  <si>
    <t>001-006D(SL)</t>
  </si>
  <si>
    <t/>
  </si>
  <si>
    <t>8595 East River Road</t>
  </si>
  <si>
    <t>Baxley</t>
  </si>
  <si>
    <t>GA</t>
  </si>
  <si>
    <t>31513</t>
  </si>
  <si>
    <r>
      <rPr>
        <sz val="8"/>
        <color rgb="FF000000"/>
        <rFont val="Arial"/>
        <family val="2"/>
      </rPr>
      <t xml:space="preserve"> </t>
    </r>
  </si>
  <si>
    <t>Crisp</t>
  </si>
  <si>
    <t>Crisp County Landfill</t>
  </si>
  <si>
    <t>040-008D(MSWL)</t>
  </si>
  <si>
    <t>3354 HW 41 S</t>
  </si>
  <si>
    <t>CORDELE</t>
  </si>
  <si>
    <t>31015</t>
  </si>
  <si>
    <t>Dougherty</t>
  </si>
  <si>
    <t>Maple Hill Landfill</t>
  </si>
  <si>
    <t>047-023D(C&amp;D)</t>
  </si>
  <si>
    <t>106 Branch Rd</t>
  </si>
  <si>
    <t>ALBANY</t>
  </si>
  <si>
    <t>31705</t>
  </si>
  <si>
    <t>Fulton</t>
  </si>
  <si>
    <t>Chadwick Road Landfill</t>
  </si>
  <si>
    <t>060-072D(L)</t>
  </si>
  <si>
    <t>13700 Chadwick Farm Road</t>
  </si>
  <si>
    <t>ROSWELL</t>
  </si>
  <si>
    <t>30075</t>
  </si>
  <si>
    <t>Banks</t>
  </si>
  <si>
    <t>R&amp;B Landfill (Site 2)</t>
  </si>
  <si>
    <t>006-009D(MSWL)</t>
  </si>
  <si>
    <t>610 Bennett Road</t>
  </si>
  <si>
    <t>HOMER</t>
  </si>
  <si>
    <t>30547</t>
  </si>
  <si>
    <t>Bartow</t>
  </si>
  <si>
    <t>008-016D(SL)</t>
  </si>
  <si>
    <t>40 Allatoona Road</t>
  </si>
  <si>
    <t>Cartersville</t>
  </si>
  <si>
    <t>30120</t>
  </si>
  <si>
    <t>Camden</t>
  </si>
  <si>
    <t>020-019D(C&amp;D)</t>
  </si>
  <si>
    <t>5395 HW 110</t>
  </si>
  <si>
    <t>Woodbine</t>
  </si>
  <si>
    <t>31569</t>
  </si>
  <si>
    <t>Bibb</t>
  </si>
  <si>
    <t>Macon Walker Road MSW Landfill</t>
  </si>
  <si>
    <t>011-017D(SL)</t>
  </si>
  <si>
    <t>327 Lower Poplar St</t>
  </si>
  <si>
    <t>MACON</t>
  </si>
  <si>
    <t>31201</t>
  </si>
  <si>
    <t>Cherokee</t>
  </si>
  <si>
    <t>Pine Bluff Landfill</t>
  </si>
  <si>
    <t>028-039D(SL)</t>
  </si>
  <si>
    <t>13809 E Cherokee Drive</t>
  </si>
  <si>
    <t>BALL GROUND</t>
  </si>
  <si>
    <t>30107</t>
  </si>
  <si>
    <t>Decatur</t>
  </si>
  <si>
    <t>Decatur County Solid Waste Facility</t>
  </si>
  <si>
    <t>043-011D(MSWL)</t>
  </si>
  <si>
    <t>104 Mine Loop Road</t>
  </si>
  <si>
    <t>ATTAPULGUS</t>
  </si>
  <si>
    <t>39815</t>
  </si>
  <si>
    <t>Andrew Jones</t>
  </si>
  <si>
    <r>
      <rPr>
        <sz val="8"/>
        <color rgb="FF000000"/>
        <rFont val="Arial"/>
        <family val="2"/>
      </rPr>
      <t>229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4002068</t>
    </r>
  </si>
  <si>
    <t>Cook</t>
  </si>
  <si>
    <t>Cook County Landfill</t>
  </si>
  <si>
    <t>037-010D(MSWL)</t>
  </si>
  <si>
    <t>212 North Parrish Avenue</t>
  </si>
  <si>
    <t>Adel</t>
  </si>
  <si>
    <t>31620</t>
  </si>
  <si>
    <t>DeKalb</t>
  </si>
  <si>
    <t>Seminole Road Landfill</t>
  </si>
  <si>
    <t>044-050D(SL)</t>
  </si>
  <si>
    <t>4203 Clevemont Road</t>
  </si>
  <si>
    <t>Ellenwood</t>
  </si>
  <si>
    <t>30294</t>
  </si>
  <si>
    <t>Tracy Hutchinson</t>
  </si>
  <si>
    <r>
      <rPr>
        <sz val="8"/>
        <color rgb="FF000000"/>
        <rFont val="Arial"/>
        <family val="2"/>
      </rPr>
      <t>404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2942177</t>
    </r>
  </si>
  <si>
    <t>Dougherty County Landfill</t>
  </si>
  <si>
    <t>047-014D(SL)</t>
  </si>
  <si>
    <t>900 Gaissert Road</t>
  </si>
  <si>
    <t>Albany</t>
  </si>
  <si>
    <t>Evans</t>
  </si>
  <si>
    <t>Evans County Little Bull Creek C&amp;D Landfill</t>
  </si>
  <si>
    <t>054-006D(C&amp;D)</t>
  </si>
  <si>
    <t>2681 George Smith Road</t>
  </si>
  <si>
    <t>CLAXTON</t>
  </si>
  <si>
    <t>30417</t>
  </si>
  <si>
    <t>Willow Oak Landfill</t>
  </si>
  <si>
    <t>060-089D(C&amp;D)</t>
  </si>
  <si>
    <t>7395 Roosevelt Hwy.</t>
  </si>
  <si>
    <t>Fairburn</t>
  </si>
  <si>
    <t>30213</t>
  </si>
  <si>
    <t>060-088D(C&amp;D)</t>
  </si>
  <si>
    <t>6895 Roosevelt HW</t>
  </si>
  <si>
    <t>FAIRBURN</t>
  </si>
  <si>
    <t>Habersham</t>
  </si>
  <si>
    <t>068-020D(SL)</t>
  </si>
  <si>
    <t>4900 Dicks Hill Parkway</t>
  </si>
  <si>
    <t>MOUNT AIRY</t>
  </si>
  <si>
    <t>30563</t>
  </si>
  <si>
    <t>Gwinnett</t>
  </si>
  <si>
    <t>Richland Creek Road Sanitary Landfill</t>
  </si>
  <si>
    <t>067-032D(SL)</t>
  </si>
  <si>
    <t>5691 S Richland Creek Road</t>
  </si>
  <si>
    <t>Buford</t>
  </si>
  <si>
    <t>30518</t>
  </si>
  <si>
    <t>Hall</t>
  </si>
  <si>
    <t>RTS Landfill</t>
  </si>
  <si>
    <t>069-014D(C&amp;D)</t>
  </si>
  <si>
    <t>2575 Monroe Drive</t>
  </si>
  <si>
    <t>GAINESVILLE</t>
  </si>
  <si>
    <t>30507</t>
  </si>
  <si>
    <t>Grady</t>
  </si>
  <si>
    <t>Cairo Municipal Solid Waste Landfill</t>
  </si>
  <si>
    <t>065-002D(SL)</t>
  </si>
  <si>
    <t>1593 6th Avenue NW</t>
  </si>
  <si>
    <t>CAIRO</t>
  </si>
  <si>
    <t>39828</t>
  </si>
  <si>
    <t>Jasper</t>
  </si>
  <si>
    <t>Jasper County Landfill</t>
  </si>
  <si>
    <t>079-007D(C&amp;D)</t>
  </si>
  <si>
    <t>544 Ted Saul's Road</t>
  </si>
  <si>
    <t>Monticello</t>
  </si>
  <si>
    <t>31064</t>
  </si>
  <si>
    <t>Jefferson</t>
  </si>
  <si>
    <t>Jefferson County MSWL CR 138 Waste Management Facility</t>
  </si>
  <si>
    <t>081-011D(MSWL)</t>
  </si>
  <si>
    <t>1691 Mennonite Church Road</t>
  </si>
  <si>
    <t>Louisville</t>
  </si>
  <si>
    <t>30434</t>
  </si>
  <si>
    <t>Houston</t>
  </si>
  <si>
    <t>Houston County Landfill</t>
  </si>
  <si>
    <t>076-020D(MSWL)</t>
  </si>
  <si>
    <t>2080 HW 247 S</t>
  </si>
  <si>
    <t>KATHLEEN</t>
  </si>
  <si>
    <t>31047</t>
  </si>
  <si>
    <t>Jenkins</t>
  </si>
  <si>
    <t>082-005D(SL)</t>
  </si>
  <si>
    <t>3199 Paramore Hill Road</t>
  </si>
  <si>
    <t>MILLEN</t>
  </si>
  <si>
    <t>30442</t>
  </si>
  <si>
    <t>Lamar</t>
  </si>
  <si>
    <t>Lamar County Regional Solid Waste Authority</t>
  </si>
  <si>
    <t>085-007D(MSWL)</t>
  </si>
  <si>
    <t>922 Grove St</t>
  </si>
  <si>
    <t>Barnesville</t>
  </si>
  <si>
    <t>30204</t>
  </si>
  <si>
    <t>Laurens</t>
  </si>
  <si>
    <t>Laurens County Old Macon Rd. Landfill</t>
  </si>
  <si>
    <t>087-015D(MSWL)</t>
  </si>
  <si>
    <t>1645 Old Hawkinsville Road</t>
  </si>
  <si>
    <t>Dublin</t>
  </si>
  <si>
    <t>31021</t>
  </si>
  <si>
    <t>Meriwether</t>
  </si>
  <si>
    <t>Turkey Run Landfill</t>
  </si>
  <si>
    <t>099-019D(MSWL)</t>
  </si>
  <si>
    <t>7144 Lone Oak Road</t>
  </si>
  <si>
    <t>HOGANSVILLE</t>
  </si>
  <si>
    <t>30230</t>
  </si>
  <si>
    <t>Muscogee</t>
  </si>
  <si>
    <t>Columbus Consolidated Government Pine Grove Landfill</t>
  </si>
  <si>
    <t>106-016D(MSWL)</t>
  </si>
  <si>
    <t>7160 Sacendote Lane</t>
  </si>
  <si>
    <t>Columbus</t>
  </si>
  <si>
    <t>31908</t>
  </si>
  <si>
    <t>Polk</t>
  </si>
  <si>
    <t>115-008D(SL)</t>
  </si>
  <si>
    <t>316 Grady Road</t>
  </si>
  <si>
    <t>Rockmart</t>
  </si>
  <si>
    <t>30153</t>
  </si>
  <si>
    <t>Telfair</t>
  </si>
  <si>
    <t>Telfair County Landfill</t>
  </si>
  <si>
    <t>134-015D(MSWL)</t>
  </si>
  <si>
    <t>98 Landfill Lane</t>
  </si>
  <si>
    <t>RFD Mcrae</t>
  </si>
  <si>
    <t>31055</t>
  </si>
  <si>
    <t>Gainesville Waste and Recycling, LLC</t>
  </si>
  <si>
    <t>069-017D(C&amp;D)</t>
  </si>
  <si>
    <t>2033 Old County Dump Rd.</t>
  </si>
  <si>
    <t>Gainesville</t>
  </si>
  <si>
    <t>Kenneth Cronan</t>
  </si>
  <si>
    <r>
      <rPr>
        <sz val="8"/>
        <color rgb="FF000000"/>
        <rFont val="Arial"/>
        <family val="2"/>
      </rPr>
      <t>678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6180305</t>
    </r>
  </si>
  <si>
    <t>Troup</t>
  </si>
  <si>
    <t>Troup County C&amp;D Landfill</t>
  </si>
  <si>
    <t>141-023D(SL)</t>
  </si>
  <si>
    <t>174 Parmer Rd.</t>
  </si>
  <si>
    <t>LaGrange</t>
  </si>
  <si>
    <t>30240</t>
  </si>
  <si>
    <t>City of LaGrange Landfill</t>
  </si>
  <si>
    <t>141-013D(SL)</t>
  </si>
  <si>
    <t>2233 Greenville Road</t>
  </si>
  <si>
    <t>Lagrange</t>
  </si>
  <si>
    <t>30241</t>
  </si>
  <si>
    <t>Walton</t>
  </si>
  <si>
    <t>Highway 78 C&amp;D Landfill</t>
  </si>
  <si>
    <t>147-012D(C&amp;D)</t>
  </si>
  <si>
    <t>64 HW 78</t>
  </si>
  <si>
    <t>MONROE</t>
  </si>
  <si>
    <t>30655</t>
  </si>
  <si>
    <t>Walton C&amp;D Landfill</t>
  </si>
  <si>
    <t>147-013D(C&amp;D)</t>
  </si>
  <si>
    <t>145 US HW 78</t>
  </si>
  <si>
    <t>30656</t>
  </si>
  <si>
    <t>Caruthers Mill C&amp;D Landfill</t>
  </si>
  <si>
    <t>147-014D(C&amp;D)</t>
  </si>
  <si>
    <t>75 Hwy. 78</t>
  </si>
  <si>
    <t>Columbia</t>
  </si>
  <si>
    <t>Sample and Son, Inc</t>
  </si>
  <si>
    <t>036-017D(C&amp;D)</t>
  </si>
  <si>
    <t>5944 Columbia Road</t>
  </si>
  <si>
    <t>GROVETOWN</t>
  </si>
  <si>
    <t>30813</t>
  </si>
  <si>
    <t>Forsyth</t>
  </si>
  <si>
    <t>Advanced Disposal dba Eagle Point Landfill</t>
  </si>
  <si>
    <t>058-012D(MSWL)</t>
  </si>
  <si>
    <t>8880 Old Federal Road</t>
  </si>
  <si>
    <t>30707</t>
  </si>
  <si>
    <t>Chatham</t>
  </si>
  <si>
    <t>Superior Landfill &amp; Recycling Center</t>
  </si>
  <si>
    <t>025-070D(MSWL)</t>
  </si>
  <si>
    <t>3001 Little Neck Road</t>
  </si>
  <si>
    <t>SAVANNAH</t>
  </si>
  <si>
    <t>31419</t>
  </si>
  <si>
    <t>Candler</t>
  </si>
  <si>
    <t>021-006D(MSWL)</t>
  </si>
  <si>
    <t>842 Landfill Road</t>
  </si>
  <si>
    <t>Metter</t>
  </si>
  <si>
    <t>30439</t>
  </si>
  <si>
    <t>Toombs</t>
  </si>
  <si>
    <t>Toombs County Landfill</t>
  </si>
  <si>
    <t>138-006D(MSWL)</t>
  </si>
  <si>
    <t>2974 Lyons Center Rd.</t>
  </si>
  <si>
    <t>Lyons</t>
  </si>
  <si>
    <t>30436</t>
  </si>
  <si>
    <t>025-051D(MSWL)</t>
  </si>
  <si>
    <t>1327 Dean Forest Rd.</t>
  </si>
  <si>
    <t>Savannah</t>
  </si>
  <si>
    <t>31408</t>
  </si>
  <si>
    <t>Floyd</t>
  </si>
  <si>
    <t>Walker Mountain Road</t>
  </si>
  <si>
    <t>057-020D(MSWL)</t>
  </si>
  <si>
    <t>Walker Mountain Rd.</t>
  </si>
  <si>
    <t>Rome</t>
  </si>
  <si>
    <t>30161</t>
  </si>
  <si>
    <t>Murray</t>
  </si>
  <si>
    <t>Murray County Landfill</t>
  </si>
  <si>
    <t>105-014D(MSWL)</t>
  </si>
  <si>
    <t>6585 US 411</t>
  </si>
  <si>
    <t>Chatsworth</t>
  </si>
  <si>
    <t>30705</t>
  </si>
  <si>
    <t>Oglethorpe</t>
  </si>
  <si>
    <t>Oglethorpe County Construction &amp; Demolition Landfill</t>
  </si>
  <si>
    <t>109-003D(C&amp;D)</t>
  </si>
  <si>
    <t>Athens Road</t>
  </si>
  <si>
    <t>Crawford</t>
  </si>
  <si>
    <t>30630</t>
  </si>
  <si>
    <t>Lowndes</t>
  </si>
  <si>
    <t>Advanced Disposal dba Evergreen Landfill, Inc.</t>
  </si>
  <si>
    <t>092-022D(MSWL)</t>
  </si>
  <si>
    <t>3163 Wetherington Lane</t>
  </si>
  <si>
    <t>Valdosta</t>
  </si>
  <si>
    <t>31601</t>
  </si>
  <si>
    <t>Twiggs</t>
  </si>
  <si>
    <t>Wolf Creek Landfill, LLC</t>
  </si>
  <si>
    <t>143-008D(SL)</t>
  </si>
  <si>
    <t>911 Landfill Road</t>
  </si>
  <si>
    <t>Dry Branch</t>
  </si>
  <si>
    <t>31020</t>
  </si>
  <si>
    <t>REPUBLIC SERVICES - Savannah Regional Industrial</t>
  </si>
  <si>
    <t>025-072D(L)(I)</t>
  </si>
  <si>
    <t>84 CLIFTON BLVD</t>
  </si>
  <si>
    <t>Clarke</t>
  </si>
  <si>
    <t xml:space="preserve">ATHENS CLARKE COUNTY LANDFILL   </t>
  </si>
  <si>
    <t>029-012D(SL)</t>
  </si>
  <si>
    <t>5700 LEXINGTON RD</t>
  </si>
  <si>
    <t>WINTERVILLE</t>
  </si>
  <si>
    <t>30683</t>
  </si>
  <si>
    <t>Richmond</t>
  </si>
  <si>
    <t>121-018D(MSWL)</t>
  </si>
  <si>
    <t>4330 DEANS BRIDGE RD</t>
  </si>
  <si>
    <t>BLYTHE</t>
  </si>
  <si>
    <t>30805</t>
  </si>
  <si>
    <t>Whitfield</t>
  </si>
  <si>
    <t xml:space="preserve">OLD DIXIE SANITARY LANDFILL     </t>
  </si>
  <si>
    <t>155-047D(SL)</t>
  </si>
  <si>
    <t>4189 OLD DIXIE HWY</t>
  </si>
  <si>
    <t>DALTON</t>
  </si>
  <si>
    <t>30722</t>
  </si>
  <si>
    <t>Tift</t>
  </si>
  <si>
    <t>445 MITCHELL STORE RD</t>
  </si>
  <si>
    <t>OMEGA</t>
  </si>
  <si>
    <t>31775</t>
  </si>
  <si>
    <t>121-014D(SL)</t>
  </si>
  <si>
    <t>307 Chamberlain Avenue</t>
  </si>
  <si>
    <t>Augusta</t>
  </si>
  <si>
    <t>30905</t>
  </si>
  <si>
    <t>Atkinson</t>
  </si>
  <si>
    <t>Atkinson Co - SR 50 MSWL</t>
  </si>
  <si>
    <t>002-009D(MSWL)</t>
  </si>
  <si>
    <t>64 ARTHUR DAVIS JR DRIVE</t>
  </si>
  <si>
    <t>WILLACOOCHEE</t>
  </si>
  <si>
    <t>31650</t>
  </si>
  <si>
    <t>Barrow</t>
  </si>
  <si>
    <t>Republic Waste - Oak Grove SR 324</t>
  </si>
  <si>
    <t>007-020D(SL)</t>
  </si>
  <si>
    <t>967  CARL BETHLEHEM ROAD</t>
  </si>
  <si>
    <t>WINDER</t>
  </si>
  <si>
    <t>30680</t>
  </si>
  <si>
    <t>Patrick Inert Landfill</t>
  </si>
  <si>
    <t>007-021D(IN)</t>
  </si>
  <si>
    <t>655 Patrick Industrial Dr</t>
  </si>
  <si>
    <t>Winder</t>
  </si>
  <si>
    <t>Ben Hill</t>
  </si>
  <si>
    <t>Fitzgerald, Kiochee Church Rd, Ph.2</t>
  </si>
  <si>
    <t>009-005D(SL)</t>
  </si>
  <si>
    <t>544 CAMP BROOKLYN ROAD</t>
  </si>
  <si>
    <t>FITZGERALD</t>
  </si>
  <si>
    <t>31750</t>
  </si>
  <si>
    <t>Butts</t>
  </si>
  <si>
    <t>Republic Services - Pine Ridge Recycling (MSWL)</t>
  </si>
  <si>
    <t>018-008D(MSWL)</t>
  </si>
  <si>
    <t>105  Bailey Jester Rd</t>
  </si>
  <si>
    <t>Griffin</t>
  </si>
  <si>
    <t>30223</t>
  </si>
  <si>
    <t>Camden Co-SR110 MSWL</t>
  </si>
  <si>
    <t>020-017D(MSWL)</t>
  </si>
  <si>
    <t>1600 GA-110</t>
  </si>
  <si>
    <t>Charlton</t>
  </si>
  <si>
    <t>Chesser Island Road Landfill, Inc. MSWL</t>
  </si>
  <si>
    <t>024-006D(SL)</t>
  </si>
  <si>
    <t xml:space="preserve"> Matt Rd</t>
  </si>
  <si>
    <t>FOLKSTON</t>
  </si>
  <si>
    <t>31537</t>
  </si>
  <si>
    <t>Savannah-Dean Forest Rd (SL)</t>
  </si>
  <si>
    <t>Hall Co - Candler Rd (SR 60)</t>
  </si>
  <si>
    <t>069-015D(MSWL)</t>
  </si>
  <si>
    <t>1700  Oakbrook Rd</t>
  </si>
  <si>
    <t>Gainsville</t>
  </si>
  <si>
    <t>Haralson</t>
  </si>
  <si>
    <t>Haralson Co - HCSWA US 78</t>
  </si>
  <si>
    <t>071-006D(C&amp;D)</t>
  </si>
  <si>
    <t xml:space="preserve"> Landfill Road</t>
  </si>
  <si>
    <t>Buchanan</t>
  </si>
  <si>
    <t>30113</t>
  </si>
  <si>
    <t>Houston Co - SR247 Klondike C/D Landfill</t>
  </si>
  <si>
    <t>076-024D(C&amp;D)</t>
  </si>
  <si>
    <t>2080  GA HIGHWAY 247</t>
  </si>
  <si>
    <t>Liberty</t>
  </si>
  <si>
    <t>US Army - Ft Stewart Main Cantonment (SL)</t>
  </si>
  <si>
    <t>089-010D(SL)</t>
  </si>
  <si>
    <t>1550  Veterans Parkway, Bldg. 1137</t>
  </si>
  <si>
    <t>FT STEWART</t>
  </si>
  <si>
    <t>31314</t>
  </si>
  <si>
    <t>Douglas</t>
  </si>
  <si>
    <t>Douglas Co-Cedar Mt/Worthan Rd Ph 1 (SL)</t>
  </si>
  <si>
    <t>048-009D(SL)</t>
  </si>
  <si>
    <t>8700  HOSPITAL DRIVE</t>
  </si>
  <si>
    <t>DOUGLASVILLE</t>
  </si>
  <si>
    <t>30134</t>
  </si>
  <si>
    <t>Greenleaf Recycling, LLC</t>
  </si>
  <si>
    <t>058-013D(C&amp;D)</t>
  </si>
  <si>
    <t>4512  Keith Bridge Road</t>
  </si>
  <si>
    <t>Cumming</t>
  </si>
  <si>
    <t>30041</t>
  </si>
  <si>
    <t>Gordon</t>
  </si>
  <si>
    <t>Gordon Co - Redbone Ridges Rd (SL)</t>
  </si>
  <si>
    <t>064-016D(SL)</t>
  </si>
  <si>
    <t xml:space="preserve"> REDBONE RIDGES RD.</t>
  </si>
  <si>
    <t>RANGER</t>
  </si>
  <si>
    <t>30734</t>
  </si>
  <si>
    <t>Taylor</t>
  </si>
  <si>
    <t>WI Taylor County Disposal, LLC</t>
  </si>
  <si>
    <t>133-003D(SL)</t>
  </si>
  <si>
    <t>208  Southern States Road</t>
  </si>
  <si>
    <t>MAUK</t>
  </si>
  <si>
    <t>31058</t>
  </si>
  <si>
    <t>Walker</t>
  </si>
  <si>
    <t>LaFayette-Coffman Springs Rd (L)</t>
  </si>
  <si>
    <t>146-013D(L)</t>
  </si>
  <si>
    <t xml:space="preserve"> COFFMAN SPRINGS RD.</t>
  </si>
  <si>
    <t>LAFAYETTE</t>
  </si>
  <si>
    <t>30728</t>
  </si>
  <si>
    <t>Wayne</t>
  </si>
  <si>
    <t>Republic Services - Broadhurst Environmental</t>
  </si>
  <si>
    <t>151-014D(SL)</t>
  </si>
  <si>
    <t>4800  BROADHURST ROAD, WEST</t>
  </si>
  <si>
    <t>SCREVEN</t>
  </si>
  <si>
    <t>31560</t>
  </si>
  <si>
    <t>Waste Pro of GA, Inc d/b/a Cherokee C&amp;D Landfill</t>
  </si>
  <si>
    <t>028-043D(C&amp;D)</t>
  </si>
  <si>
    <t>6285  BALL GROUND HIGHWAY</t>
  </si>
  <si>
    <t>Clayton</t>
  </si>
  <si>
    <t>Clayton Co-SR 3 Lovejoy Site # 3</t>
  </si>
  <si>
    <t>031-037D(SL)</t>
  </si>
  <si>
    <t>11678  HASTINGS BRIDGE ROAD</t>
  </si>
  <si>
    <t>HAMPTON</t>
  </si>
  <si>
    <t>30228</t>
  </si>
  <si>
    <t>Stephens MDS, LP Processing Facility</t>
  </si>
  <si>
    <t>031-039D(C&amp;D)</t>
  </si>
  <si>
    <t>5401 Lee's Mill Rd</t>
  </si>
  <si>
    <t>College Park</t>
  </si>
  <si>
    <t>30349</t>
  </si>
  <si>
    <t>Macon</t>
  </si>
  <si>
    <t>Macon Co. - Middle Ga SWMA Regional MSWL</t>
  </si>
  <si>
    <t>094-009D(MSWL)</t>
  </si>
  <si>
    <t xml:space="preserve"> SR 49 APP 4.5 MI N OF MONTEZUMA</t>
  </si>
  <si>
    <t>MONTEZUMA</t>
  </si>
  <si>
    <t>31063</t>
  </si>
  <si>
    <t>McIntosh</t>
  </si>
  <si>
    <t>McIntosh Co - King Rd (SL)</t>
  </si>
  <si>
    <t>098-003D(SL)</t>
  </si>
  <si>
    <t>3393  Churchill Rd</t>
  </si>
  <si>
    <t>Townsend</t>
  </si>
  <si>
    <t>31331</t>
  </si>
  <si>
    <t>Monroe</t>
  </si>
  <si>
    <t>Monroe Co - Strickland Loop Rd</t>
  </si>
  <si>
    <t>102-008D(SL)</t>
  </si>
  <si>
    <t>513  STRICKLAND LOOP RD, EAST</t>
  </si>
  <si>
    <t>FORSYTH</t>
  </si>
  <si>
    <t>31029</t>
  </si>
  <si>
    <t>Newton</t>
  </si>
  <si>
    <t>Newton Co - Forest Tower/Lwr Rvr Rds (SL)</t>
  </si>
  <si>
    <t>107-015D(MSWL)</t>
  </si>
  <si>
    <t>205  LOWER RIVER ROAD</t>
  </si>
  <si>
    <t>COVINGTON</t>
  </si>
  <si>
    <t>30016</t>
  </si>
  <si>
    <t>Paulding</t>
  </si>
  <si>
    <t>Paulding Co - Gulledge Rd N Tract 1 (SL)</t>
  </si>
  <si>
    <t>110-005D(SL)</t>
  </si>
  <si>
    <t>240  CONSTITUTION BLVD</t>
  </si>
  <si>
    <t>DALLAS</t>
  </si>
  <si>
    <t>30132</t>
  </si>
  <si>
    <t>Pickens</t>
  </si>
  <si>
    <t>Whitestone Valley C&amp;D Landfill</t>
  </si>
  <si>
    <t>112-008D(C&amp;D)</t>
  </si>
  <si>
    <t>1714  Old Whitestone Road</t>
  </si>
  <si>
    <t>Talking Rock</t>
  </si>
  <si>
    <t>30175</t>
  </si>
  <si>
    <t>Rabun</t>
  </si>
  <si>
    <t>Rabun Co - Boggs Mountain Rd C/D Landfill</t>
  </si>
  <si>
    <t>119-006D(C&amp;D)</t>
  </si>
  <si>
    <t xml:space="preserve"> BOGGS MOUNTAIN ROAD</t>
  </si>
  <si>
    <t>CLAYTON</t>
  </si>
  <si>
    <t>30525</t>
  </si>
  <si>
    <t>Richmond Co - Deans Bridge Rd Ph 2C (SL)</t>
  </si>
  <si>
    <t>121-016D(SL)</t>
  </si>
  <si>
    <t>4330  DEANS BRIDGE RD</t>
  </si>
  <si>
    <t>Blythe</t>
  </si>
  <si>
    <t>US Army-Ft Stewart Main Cantonment (L)</t>
  </si>
  <si>
    <t>089-020D(L)</t>
  </si>
  <si>
    <t xml:space="preserve"> E OF MILL CREEK</t>
  </si>
  <si>
    <t>Floyd Co - Rome Walker Mtn Rd C/D Landfill</t>
  </si>
  <si>
    <t>057-021D(C&amp;D)</t>
  </si>
  <si>
    <t>433  Walker Mountain Road</t>
  </si>
  <si>
    <t>Thomas</t>
  </si>
  <si>
    <t>Thomas Co - Thomasville/Sunset Dr Ph 3 C/D Landfill</t>
  </si>
  <si>
    <t>136-017D(C&amp;D)</t>
  </si>
  <si>
    <t>88  County Landfill</t>
  </si>
  <si>
    <t>THOMASVILLE</t>
  </si>
  <si>
    <t>31757</t>
  </si>
  <si>
    <t>Toombs Co - S1898 Construction/Demolition Landfill</t>
  </si>
  <si>
    <t>138-007D(C&amp;D)</t>
  </si>
  <si>
    <t>2974  LYONS CENTER RD</t>
  </si>
  <si>
    <t>Vidalia</t>
  </si>
  <si>
    <t>30474</t>
  </si>
  <si>
    <t>Walker Co - Marble Top Rd Site 2 MSWL</t>
  </si>
  <si>
    <t>146-015D(MSWL)</t>
  </si>
  <si>
    <t>5120 N Marble Top Rd</t>
  </si>
  <si>
    <t>Chickamauga</t>
  </si>
  <si>
    <t>Whitfield Co - DWRSWA Old Dixie Hwy Baled Carpet</t>
  </si>
  <si>
    <t>155-048D(LI)</t>
  </si>
  <si>
    <t>4189  OLD DIXIE HIGHWAY SE</t>
  </si>
  <si>
    <t>30721</t>
  </si>
  <si>
    <t>Cook Co. - C.R. 216 Construction/Demolition Landfill</t>
  </si>
  <si>
    <t>037-011D(C&amp;D)</t>
  </si>
  <si>
    <t>1006  M J Taylor Rd</t>
  </si>
  <si>
    <t>Coweta</t>
  </si>
  <si>
    <t>Coweta Co. - Ishman Ballard Rd C/D Landfill</t>
  </si>
  <si>
    <t>038-015D(C&amp;D)</t>
  </si>
  <si>
    <t>164  Essie Walker Rd</t>
  </si>
  <si>
    <t>NEWNAN</t>
  </si>
  <si>
    <t>30263</t>
  </si>
  <si>
    <t>Spalding</t>
  </si>
  <si>
    <t>Spalding Co -Griffin Shoal Creek Rd Ph 3 Construction/Demolition Landfill</t>
  </si>
  <si>
    <t>126-010D(C&amp;D)</t>
  </si>
  <si>
    <t>575  SHOAL CREEK ROAD</t>
  </si>
  <si>
    <t>GRIFFIN</t>
  </si>
  <si>
    <t>Priorities to correct</t>
  </si>
  <si>
    <t>Number</t>
  </si>
  <si>
    <t>Permit</t>
  </si>
  <si>
    <t>Approx tonnage</t>
  </si>
  <si>
    <t>DeKalb Co- Seminole Rd Ph 2 (SL)</t>
  </si>
  <si>
    <t>044-037D(SL)</t>
  </si>
  <si>
    <t>TIFTON/TIFT COUNTY LANDFILL</t>
  </si>
  <si>
    <t>137-007D(SL)(3)</t>
  </si>
  <si>
    <t xml:space="preserve">Q1 Tons
Disposed </t>
  </si>
  <si>
    <t>Q2 Tons
Disposed</t>
  </si>
  <si>
    <t> Q3 Tons
Disposed </t>
  </si>
  <si>
    <t>-</t>
  </si>
  <si>
    <t>Franklin</t>
  </si>
  <si>
    <t>Franklin County - SR 51 Construction/Demolition Landfill</t>
  </si>
  <si>
    <t>059-012D(C&amp;D)</t>
  </si>
  <si>
    <t>12306 Old Federal Road</t>
  </si>
  <si>
    <t>CARNESVILLE</t>
  </si>
  <si>
    <t>none rptd</t>
  </si>
  <si>
    <t>McIntosh Co - King Rd (C&amp;D)</t>
  </si>
  <si>
    <t>098-006D(C&amp;D)</t>
  </si>
  <si>
    <t>Total Tons 
Disposed</t>
  </si>
  <si>
    <t>Totals</t>
  </si>
  <si>
    <t>Facility
Type</t>
  </si>
  <si>
    <t>Facility
Dominion</t>
  </si>
  <si>
    <t>Construction and Demolition Landfill</t>
  </si>
  <si>
    <t>Public</t>
  </si>
  <si>
    <t>Municipal Solid Waste Landfill</t>
  </si>
  <si>
    <t>Private Commercial</t>
  </si>
  <si>
    <t>Bartow Co. - SR 294 Emerson MSWL PH 2&amp; 3</t>
  </si>
  <si>
    <t>Unlined Sanitary Landfill</t>
  </si>
  <si>
    <t>Camden Co - SR110 C/D/I Waste Landfill</t>
  </si>
  <si>
    <t>Candler Co - SR 121 Phase 2 MSWL</t>
  </si>
  <si>
    <t>Industrial Landfill</t>
  </si>
  <si>
    <t>Commercial Industrial</t>
  </si>
  <si>
    <t>US Army - Ft Gordon Gibson Rd Ph 1-3 (SL)</t>
  </si>
  <si>
    <t>Richmond Co - Deans Bridge Rd Ph III MSWL</t>
  </si>
  <si>
    <t>Polk Co - Grady Rd (SL)</t>
  </si>
  <si>
    <t>Jenkins Co-CR54 Phase 2 MSWL &amp; C&amp;D Site</t>
  </si>
  <si>
    <t>Habersham Co - SR13 MSWL</t>
  </si>
  <si>
    <t>In-Closure</t>
  </si>
  <si>
    <t>Safeguard Landfill Management C&amp;D</t>
  </si>
  <si>
    <t>Operating</t>
  </si>
  <si>
    <t>Inert Landfill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</si>
</sst>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FFFFFF"/>
      <name val="Arial"/>
      <family val="2"/>
    </font>
    <font>
      <b/>
      <sz val="9"/>
      <color rgb="FFFFFFFF"/>
      <name val="Calibri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9"/>
      <color rgb="FF44444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5">
    <border>
      <left/>
      <right/>
      <top/>
      <bottom/>
      <diagonal/>
    </border>
    <border>
      <left/>
      <right/>
      <top/>
      <bottom style="dotted">
        <color rgb="FFD3D3D3"/>
      </bottom>
      <diagonal/>
    </border>
    <border>
      <left/>
      <right/>
      <top style="dotted">
        <color rgb="FFD3D3D3"/>
      </top>
      <bottom style="dotted">
        <color rgb="FFD3D3D3"/>
      </bottom>
      <diagonal/>
    </border>
    <border>
      <left/>
      <right/>
      <top style="thin">
        <color rgb="FFD3D3D3"/>
      </top>
      <bottom style="dotted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6">
    <xf numFmtId="0" fontId="1" fillId="0" borderId="0" xfId="0" applyFont="1" applyFill="1" applyBorder="1"/>
    <xf numFmtId="0" fontId="1" fillId="0" borderId="0" xfId="0" applyFont="1" applyFill="1" applyBorder="1"/>
    <xf numFmtId="0" fontId="2" fillId="2" borderId="4" xfId="0" applyNumberFormat="1" applyFont="1" applyFill="1" applyBorder="1" applyAlignment="1">
      <alignment horizontal="center" vertical="top" wrapText="1" readingOrder="1"/>
    </xf>
    <xf numFmtId="0" fontId="3" fillId="2" borderId="4" xfId="0" applyNumberFormat="1" applyFont="1" applyFill="1" applyBorder="1" applyAlignment="1">
      <alignment horizontal="center" vertical="top" wrapText="1" readingOrder="1"/>
    </xf>
    <xf numFmtId="1" fontId="1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left" vertical="top" wrapText="1" readingOrder="1"/>
    </xf>
    <xf numFmtId="0" fontId="4" fillId="0" borderId="1" xfId="0" applyNumberFormat="1" applyFont="1" applyFill="1" applyBorder="1" applyAlignment="1">
      <alignment horizontal="right" vertical="top" wrapText="1" readingOrder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4" fontId="4" fillId="0" borderId="1" xfId="0" applyNumberFormat="1" applyFont="1" applyFill="1" applyBorder="1" applyAlignment="1">
      <alignment horizontal="right" vertical="top" wrapText="1" readingOrder="1"/>
    </xf>
    <xf numFmtId="4" fontId="4" fillId="0" borderId="2" xfId="0" applyNumberFormat="1" applyFont="1" applyFill="1" applyBorder="1" applyAlignment="1">
      <alignment horizontal="right" vertical="top" wrapText="1" readingOrder="1"/>
    </xf>
    <xf numFmtId="0" fontId="6" fillId="0" borderId="2" xfId="0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right" vertical="top" wrapText="1" readingOrder="1"/>
    </xf>
    <xf numFmtId="164" fontId="4" fillId="0" borderId="3" xfId="0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[$-10409]#,##0.00;\(#,##0.00\);&quot;-&quot;"/>
      <fill>
        <patternFill patternType="none">
          <fgColor rgb="FFADD8E6"/>
          <bgColor auto="1"/>
        </patternFill>
      </fill>
      <alignment horizontal="right" vertical="top" textRotation="0" wrapText="1" indent="0" justifyLastLine="0" shrinkToFit="0" readingOrder="1"/>
      <border diagonalUp="0" diagonalDown="0" outline="0">
        <left/>
        <right/>
        <top style="dotted">
          <color rgb="FFD3D3D3"/>
        </top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[$-10409]#,##0.00;\(#,##0.00\);&quot;-&quot;"/>
      <fill>
        <patternFill patternType="none">
          <fgColor rgb="FFADD8E6"/>
          <bgColor auto="1"/>
        </patternFill>
      </fill>
      <alignment horizontal="righ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[$-10409]#,##0.00;\(#,##0.00\);&quot;-&quot;"/>
      <fill>
        <patternFill patternType="none">
          <fgColor rgb="FFADD8E6"/>
          <bgColor auto="1"/>
        </patternFill>
      </fill>
      <alignment horizontal="righ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[$-10409]#,##0.00;\(#,##0.00\);&quot;-&quot;"/>
      <fill>
        <patternFill patternType="none">
          <fgColor rgb="FFADD8E6"/>
          <bgColor auto="1"/>
        </patternFill>
      </fill>
      <alignment horizontal="right" vertical="top" textRotation="0" wrapText="1" indent="0" justifyLastLine="0" shrinkToFit="0" readingOrder="1"/>
      <border diagonalUp="0" diagonalDown="0" outline="0">
        <left/>
        <right/>
        <top style="dotted">
          <color rgb="FFD3D3D3"/>
        </top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[$-10409]#,##0.00;\(#,##0.00\);&quot;-&quot;"/>
      <fill>
        <patternFill patternType="none">
          <fgColor rgb="FFADD8E6"/>
          <bgColor auto="1"/>
        </patternFill>
      </fill>
      <alignment horizontal="righ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[$-10409]#,##0.00;\(#,##0.00\);&quot;-&quot;"/>
      <fill>
        <patternFill patternType="none">
          <fgColor rgb="FFADD8E6"/>
          <bgColor auto="1"/>
        </patternFill>
      </fill>
      <alignment horizontal="righ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righ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rgb="FFADD8E6"/>
          <bgColor auto="1"/>
        </patternFill>
      </fill>
      <alignment horizontal="left" vertical="top" textRotation="0" wrapText="1" indent="0" justifyLastLine="0" shrinkToFit="0" readingOrder="1"/>
      <border diagonalUp="0" diagonalDown="0" outline="0">
        <left/>
        <right/>
        <top/>
        <bottom style="dotted">
          <color rgb="FFD3D3D3"/>
        </bottom>
      </border>
    </dxf>
    <dxf>
      <border outline="0">
        <top style="thin">
          <color rgb="FFD3D3D3"/>
        </top>
        <bottom style="dotted">
          <color rgb="FFD3D3D3"/>
        </bottom>
      </border>
    </dxf>
    <dxf>
      <fill>
        <patternFill patternType="none">
          <bgColor auto="1"/>
        </patternFill>
      </fill>
    </dxf>
    <dxf>
      <border outline="0"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none"/>
      </font>
      <numFmt numFmtId="0" formatCode="General"/>
      <fill>
        <patternFill patternType="solid">
          <fgColor rgb="FF4682B4"/>
          <bgColor rgb="FF4682B4"/>
        </patternFill>
      </fill>
      <alignment horizontal="center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ADD8E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726A0C-2B0A-4208-8822-E49745A7E201}" name="Table4" displayName="Table4" ref="A1:S94" totalsRowShown="0" headerRowDxfId="22" dataDxfId="20" headerRowBorderDxfId="21" tableBorderDxfId="19">
  <autoFilter ref="A1:S94" xr:uid="{B4882DEB-7373-4F41-B275-CD688F02752A}"/>
  <sortState xmlns:xlrd2="http://schemas.microsoft.com/office/spreadsheetml/2017/richdata2" ref="A2:S94">
    <sortCondition ref="A1:A94"/>
  </sortState>
  <tableColumns count="19">
    <tableColumn id="1" xr3:uid="{9BAFE0EB-D884-4ED9-845C-8EF572AE4FBA}" name="County" dataDxfId="18"/>
    <tableColumn id="2" xr3:uid="{67E23272-008A-4EA0-80A1-C977C001EBC6}" name="Facility Name" dataDxfId="17"/>
    <tableColumn id="3" xr3:uid="{65A043A3-BE32-4799-861B-E4A48C6BAC8E}" name="Permit _x000a_Number" dataDxfId="16"/>
    <tableColumn id="4" xr3:uid="{0D421733-EFEF-4C58-94E9-055D89D20DC5}" name="Operating _x000a_Status" dataDxfId="15"/>
    <tableColumn id="5" xr3:uid="{449D7403-E1F0-4CC2-BC55-64C3E9F161FC}" name="Facility_x000a_Type" dataDxfId="14"/>
    <tableColumn id="6" xr3:uid="{91349515-EE0B-46FA-ABDC-B9D969575F36}" name="Facility_x000a_Dominion" dataDxfId="13"/>
    <tableColumn id="7" xr3:uid="{EA6A32EE-74AE-4C43-88A0-58B1B8153230}" name="Address" dataDxfId="12"/>
    <tableColumn id="8" xr3:uid="{DC0F06BD-80DC-48FB-8E66-11F73AE73917}" name="City" dataDxfId="11"/>
    <tableColumn id="9" xr3:uid="{2D6A2758-E688-40E6-9EFA-92EC277CFF5B}" name="State" dataDxfId="10"/>
    <tableColumn id="10" xr3:uid="{0E5AAB31-EDB0-4220-B521-D41EAEBEAF6E}" name="Zip" dataDxfId="9"/>
    <tableColumn id="11" xr3:uid="{5EF63338-5EB0-4F4F-B229-493E0A5ED68E}" name="Reponsible_x000a_Official_x000a_(RO)" dataDxfId="8"/>
    <tableColumn id="12" xr3:uid="{114B7A8E-D5E8-483F-B26A-DEED164CB457}" name="RO_x000a__x000a_Phone" dataDxfId="7"/>
    <tableColumn id="13" xr3:uid="{5A9FCA9E-65CD-48B0-B52D-D4AA96A93687}" name="Reporting_x000a_Year" dataDxfId="6"/>
    <tableColumn id="14" xr3:uid="{9EAC8656-F5F3-4795-AB88-4D8B96910CF1}" name="Q1 Tons_x000a_Disposed " dataDxfId="5"/>
    <tableColumn id="15" xr3:uid="{64178306-3AC1-426D-8B02-0AF50EC8D4A7}" name="Q2 Tons_x000a_Disposed" dataDxfId="4"/>
    <tableColumn id="16" xr3:uid="{E3D91EE0-FA8E-43CF-9D81-FEDF30E06699}" name=" Q3 Tons_x000a_Disposed " dataDxfId="3"/>
    <tableColumn id="18" xr3:uid="{31C3BB86-107A-4248-9B06-E25D1B5937CF}" name="Q4 Tons_x000a_ Disposed" dataDxfId="2"/>
    <tableColumn id="19" xr3:uid="{7D7B00BC-6F38-4BEE-90D5-DDF9A9D758A4}" name="Total Tons _x000a_Disposed" dataDxfId="1"/>
    <tableColumn id="20" xr3:uid="{B1A75BBE-EBA9-47DD-B387-9A926762CFCC}" name="Total Tons _x000a_Recycled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showGridLines="0" tabSelected="1" zoomScale="110" zoomScaleNormal="110" workbookViewId="0">
      <pane ySplit="1" topLeftCell="A40" activePane="bottomLeft" state="frozen"/>
      <selection pane="bottomLeft" activeCell="D47" sqref="D47"/>
    </sheetView>
  </sheetViews>
  <sheetFormatPr defaultRowHeight="15" x14ac:dyDescent="0.25"/>
  <cols>
    <col min="1" max="1" width="12" customWidth="1"/>
    <col min="2" max="2" width="17.5703125" customWidth="1"/>
    <col min="3" max="3" width="13.7109375" customWidth="1"/>
    <col min="4" max="4" width="11.5703125" customWidth="1"/>
    <col min="5" max="5" width="19.42578125" customWidth="1"/>
    <col min="6" max="6" width="14.28515625" customWidth="1"/>
    <col min="7" max="7" width="15.85546875" customWidth="1"/>
    <col min="8" max="8" width="13.5703125" bestFit="1" customWidth="1"/>
    <col min="9" max="9" width="12.85546875" customWidth="1"/>
    <col min="10" max="10" width="8" bestFit="1" customWidth="1"/>
    <col min="11" max="11" width="20.5703125" hidden="1" customWidth="1"/>
    <col min="12" max="12" width="10.42578125" hidden="1" customWidth="1"/>
    <col min="13" max="13" width="11.28515625" customWidth="1"/>
    <col min="14" max="14" width="13" bestFit="1" customWidth="1"/>
    <col min="15" max="15" width="12.42578125" bestFit="1" customWidth="1"/>
    <col min="16" max="16" width="11" customWidth="1"/>
    <col min="17" max="18" width="12.85546875" bestFit="1" customWidth="1"/>
    <col min="19" max="19" width="13.28515625" style="4" bestFit="1" customWidth="1"/>
  </cols>
  <sheetData>
    <row r="1" spans="1:19" ht="33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522</v>
      </c>
      <c r="F1" s="2" t="s">
        <v>523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508</v>
      </c>
      <c r="O1" s="2" t="s">
        <v>509</v>
      </c>
      <c r="P1" s="3" t="s">
        <v>510</v>
      </c>
      <c r="Q1" s="3" t="s">
        <v>11</v>
      </c>
      <c r="R1" s="3" t="s">
        <v>520</v>
      </c>
      <c r="S1" s="3" t="s">
        <v>12</v>
      </c>
    </row>
    <row r="2" spans="1:19" s="1" customFormat="1" ht="30" x14ac:dyDescent="0.25">
      <c r="A2" s="5" t="s">
        <v>13</v>
      </c>
      <c r="B2" s="5" t="s">
        <v>14</v>
      </c>
      <c r="C2" s="5" t="s">
        <v>15</v>
      </c>
      <c r="D2" s="5" t="s">
        <v>541</v>
      </c>
      <c r="E2" s="15" t="s">
        <v>524</v>
      </c>
      <c r="F2" s="15" t="s">
        <v>525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16</v>
      </c>
      <c r="L2" s="5" t="s">
        <v>21</v>
      </c>
      <c r="M2" s="6">
        <v>2020</v>
      </c>
      <c r="N2" s="7">
        <v>1539.08</v>
      </c>
      <c r="O2" s="7">
        <v>1737.35</v>
      </c>
      <c r="P2" s="13">
        <v>1716.63</v>
      </c>
      <c r="Q2" s="7">
        <v>1411.62</v>
      </c>
      <c r="R2" s="7">
        <v>6404.68</v>
      </c>
      <c r="S2" s="13">
        <v>614.32000000000005</v>
      </c>
    </row>
    <row r="3" spans="1:19" s="1" customFormat="1" ht="30" x14ac:dyDescent="0.25">
      <c r="A3" s="5" t="s">
        <v>309</v>
      </c>
      <c r="B3" s="5" t="s">
        <v>310</v>
      </c>
      <c r="C3" s="5" t="s">
        <v>311</v>
      </c>
      <c r="D3" s="5" t="s">
        <v>541</v>
      </c>
      <c r="E3" s="15" t="s">
        <v>526</v>
      </c>
      <c r="F3" s="15" t="s">
        <v>525</v>
      </c>
      <c r="G3" s="5" t="s">
        <v>312</v>
      </c>
      <c r="H3" s="5" t="s">
        <v>313</v>
      </c>
      <c r="I3" s="5" t="s">
        <v>19</v>
      </c>
      <c r="J3" s="5" t="s">
        <v>314</v>
      </c>
      <c r="K3" s="5" t="s">
        <v>16</v>
      </c>
      <c r="L3" s="5" t="s">
        <v>21</v>
      </c>
      <c r="M3" s="6">
        <v>2020</v>
      </c>
      <c r="N3" s="7">
        <v>24403.24</v>
      </c>
      <c r="O3" s="7">
        <v>22444.93</v>
      </c>
      <c r="P3" s="8">
        <v>28205.22</v>
      </c>
      <c r="Q3" s="7">
        <v>28230.66</v>
      </c>
      <c r="R3" s="7">
        <v>103284.05</v>
      </c>
      <c r="S3" s="8">
        <v>0</v>
      </c>
    </row>
    <row r="4" spans="1:19" s="1" customFormat="1" ht="30" x14ac:dyDescent="0.25">
      <c r="A4" s="5" t="s">
        <v>40</v>
      </c>
      <c r="B4" s="5" t="s">
        <v>41</v>
      </c>
      <c r="C4" s="5" t="s">
        <v>42</v>
      </c>
      <c r="D4" s="5" t="s">
        <v>541</v>
      </c>
      <c r="E4" s="15" t="s">
        <v>526</v>
      </c>
      <c r="F4" s="15" t="s">
        <v>527</v>
      </c>
      <c r="G4" s="5" t="s">
        <v>43</v>
      </c>
      <c r="H4" s="5" t="s">
        <v>44</v>
      </c>
      <c r="I4" s="5" t="s">
        <v>19</v>
      </c>
      <c r="J4" s="5" t="s">
        <v>45</v>
      </c>
      <c r="K4" s="5" t="s">
        <v>16</v>
      </c>
      <c r="L4" s="5" t="s">
        <v>21</v>
      </c>
      <c r="M4" s="6">
        <v>2020</v>
      </c>
      <c r="N4" s="7">
        <v>143452.97</v>
      </c>
      <c r="O4" s="7">
        <v>145764.46</v>
      </c>
      <c r="P4" s="8">
        <v>164124.49</v>
      </c>
      <c r="Q4" s="7">
        <v>187464.69</v>
      </c>
      <c r="R4" s="7">
        <v>640806.61</v>
      </c>
      <c r="S4" s="8">
        <v>0</v>
      </c>
    </row>
    <row r="5" spans="1:19" s="1" customFormat="1" ht="30" x14ac:dyDescent="0.25">
      <c r="A5" s="5" t="s">
        <v>315</v>
      </c>
      <c r="B5" s="5" t="s">
        <v>316</v>
      </c>
      <c r="C5" s="5" t="s">
        <v>317</v>
      </c>
      <c r="D5" s="5" t="s">
        <v>541</v>
      </c>
      <c r="E5" s="15" t="s">
        <v>526</v>
      </c>
      <c r="F5" s="15" t="s">
        <v>527</v>
      </c>
      <c r="G5" s="5" t="s">
        <v>318</v>
      </c>
      <c r="H5" s="5" t="s">
        <v>319</v>
      </c>
      <c r="I5" s="5" t="s">
        <v>19</v>
      </c>
      <c r="J5" s="5" t="s">
        <v>320</v>
      </c>
      <c r="K5" s="5" t="s">
        <v>16</v>
      </c>
      <c r="L5" s="5" t="s">
        <v>21</v>
      </c>
      <c r="M5" s="6">
        <v>2020</v>
      </c>
      <c r="N5" s="7">
        <v>127322.02</v>
      </c>
      <c r="O5" s="7">
        <v>125766.2</v>
      </c>
      <c r="P5" s="8">
        <v>129131.65</v>
      </c>
      <c r="Q5" s="7">
        <v>118717.84</v>
      </c>
      <c r="R5" s="7">
        <v>500937.71</v>
      </c>
      <c r="S5" s="8">
        <v>0</v>
      </c>
    </row>
    <row r="6" spans="1:19" s="1" customFormat="1" ht="24" customHeight="1" x14ac:dyDescent="0.25">
      <c r="A6" s="5" t="s">
        <v>315</v>
      </c>
      <c r="B6" s="5" t="s">
        <v>321</v>
      </c>
      <c r="C6" s="5" t="s">
        <v>322</v>
      </c>
      <c r="D6" s="5" t="s">
        <v>541</v>
      </c>
      <c r="E6" s="5" t="s">
        <v>542</v>
      </c>
      <c r="F6" s="5" t="s">
        <v>527</v>
      </c>
      <c r="G6" s="5" t="s">
        <v>323</v>
      </c>
      <c r="H6" s="5" t="s">
        <v>324</v>
      </c>
      <c r="I6" s="5" t="s">
        <v>19</v>
      </c>
      <c r="J6" s="5" t="s">
        <v>320</v>
      </c>
      <c r="K6" s="5" t="s">
        <v>16</v>
      </c>
      <c r="L6" s="5" t="s">
        <v>21</v>
      </c>
      <c r="M6" s="6">
        <v>2020</v>
      </c>
      <c r="N6" s="6"/>
      <c r="O6" s="6"/>
      <c r="P6" s="8">
        <v>26418</v>
      </c>
      <c r="Q6" s="7">
        <v>27463</v>
      </c>
      <c r="R6" s="7">
        <v>53881</v>
      </c>
      <c r="S6" s="8">
        <v>0</v>
      </c>
    </row>
    <row r="7" spans="1:19" s="1" customFormat="1" ht="33.75" x14ac:dyDescent="0.25">
      <c r="A7" s="5" t="s">
        <v>46</v>
      </c>
      <c r="B7" s="5" t="s">
        <v>528</v>
      </c>
      <c r="C7" s="5" t="s">
        <v>47</v>
      </c>
      <c r="D7" s="5" t="s">
        <v>541</v>
      </c>
      <c r="E7" s="15" t="s">
        <v>526</v>
      </c>
      <c r="F7" s="15" t="s">
        <v>525</v>
      </c>
      <c r="G7" s="5" t="s">
        <v>48</v>
      </c>
      <c r="H7" s="5" t="s">
        <v>49</v>
      </c>
      <c r="I7" s="5" t="s">
        <v>19</v>
      </c>
      <c r="J7" s="5" t="s">
        <v>50</v>
      </c>
      <c r="K7" s="5" t="s">
        <v>16</v>
      </c>
      <c r="L7" s="5" t="s">
        <v>21</v>
      </c>
      <c r="M7" s="6">
        <v>2020</v>
      </c>
      <c r="N7" s="7">
        <v>41580.03</v>
      </c>
      <c r="O7" s="7">
        <v>44639.21</v>
      </c>
      <c r="P7" s="8">
        <v>43666.12</v>
      </c>
      <c r="Q7" s="7">
        <v>43313.55</v>
      </c>
      <c r="R7" s="7">
        <v>173198.91</v>
      </c>
      <c r="S7" s="8">
        <v>0</v>
      </c>
    </row>
    <row r="8" spans="1:19" s="1" customFormat="1" ht="30" x14ac:dyDescent="0.25">
      <c r="A8" s="5" t="s">
        <v>325</v>
      </c>
      <c r="B8" s="5" t="s">
        <v>326</v>
      </c>
      <c r="C8" s="5" t="s">
        <v>327</v>
      </c>
      <c r="D8" s="5" t="s">
        <v>541</v>
      </c>
      <c r="E8" s="15" t="s">
        <v>526</v>
      </c>
      <c r="F8" s="15" t="s">
        <v>525</v>
      </c>
      <c r="G8" s="5" t="s">
        <v>328</v>
      </c>
      <c r="H8" s="5" t="s">
        <v>329</v>
      </c>
      <c r="I8" s="5" t="s">
        <v>19</v>
      </c>
      <c r="J8" s="5" t="s">
        <v>330</v>
      </c>
      <c r="K8" s="5" t="s">
        <v>16</v>
      </c>
      <c r="L8" s="5" t="s">
        <v>21</v>
      </c>
      <c r="M8" s="6">
        <v>2020</v>
      </c>
      <c r="N8" s="7">
        <v>159.87</v>
      </c>
      <c r="O8" s="7">
        <v>1166.4100000000001</v>
      </c>
      <c r="P8" s="8">
        <v>583.01</v>
      </c>
      <c r="Q8" s="7">
        <v>299.8</v>
      </c>
      <c r="R8" s="7">
        <v>2209.09</v>
      </c>
      <c r="S8" s="8">
        <v>700.86</v>
      </c>
    </row>
    <row r="9" spans="1:19" s="1" customFormat="1" ht="30" x14ac:dyDescent="0.25">
      <c r="A9" s="5" t="s">
        <v>56</v>
      </c>
      <c r="B9" s="5" t="s">
        <v>57</v>
      </c>
      <c r="C9" s="5" t="s">
        <v>58</v>
      </c>
      <c r="D9" s="5" t="s">
        <v>541</v>
      </c>
      <c r="E9" s="15" t="s">
        <v>529</v>
      </c>
      <c r="F9" s="15" t="s">
        <v>525</v>
      </c>
      <c r="G9" s="5" t="s">
        <v>59</v>
      </c>
      <c r="H9" s="5" t="s">
        <v>60</v>
      </c>
      <c r="I9" s="5" t="s">
        <v>19</v>
      </c>
      <c r="J9" s="5" t="s">
        <v>61</v>
      </c>
      <c r="K9" s="5" t="s">
        <v>16</v>
      </c>
      <c r="L9" s="5" t="s">
        <v>21</v>
      </c>
      <c r="M9" s="6">
        <v>2020</v>
      </c>
      <c r="N9" s="7">
        <v>4395.51</v>
      </c>
      <c r="O9" s="7">
        <v>4909.43</v>
      </c>
      <c r="P9" s="8">
        <v>4041.93</v>
      </c>
      <c r="Q9" s="7">
        <v>2929.33</v>
      </c>
      <c r="R9" s="7">
        <v>16276.2</v>
      </c>
      <c r="S9" s="8">
        <v>0</v>
      </c>
    </row>
    <row r="10" spans="1:19" s="1" customFormat="1" ht="33.75" x14ac:dyDescent="0.25">
      <c r="A10" s="5" t="s">
        <v>331</v>
      </c>
      <c r="B10" s="5" t="s">
        <v>332</v>
      </c>
      <c r="C10" s="5" t="s">
        <v>333</v>
      </c>
      <c r="D10" s="5" t="s">
        <v>541</v>
      </c>
      <c r="E10" s="15" t="s">
        <v>526</v>
      </c>
      <c r="F10" s="15" t="s">
        <v>527</v>
      </c>
      <c r="G10" s="5" t="s">
        <v>334</v>
      </c>
      <c r="H10" s="5" t="s">
        <v>335</v>
      </c>
      <c r="I10" s="5" t="s">
        <v>19</v>
      </c>
      <c r="J10" s="5" t="s">
        <v>336</v>
      </c>
      <c r="K10" s="5" t="s">
        <v>16</v>
      </c>
      <c r="L10" s="5" t="s">
        <v>21</v>
      </c>
      <c r="M10" s="6">
        <v>2020</v>
      </c>
      <c r="N10" s="7">
        <v>205489.87</v>
      </c>
      <c r="O10" s="7">
        <v>174604.36</v>
      </c>
      <c r="P10" s="7">
        <v>215043.11</v>
      </c>
      <c r="Q10" s="7">
        <v>216008.65</v>
      </c>
      <c r="R10" s="7">
        <v>811145.99</v>
      </c>
      <c r="S10" s="7">
        <v>0</v>
      </c>
    </row>
    <row r="11" spans="1:19" s="1" customFormat="1" ht="30" x14ac:dyDescent="0.25">
      <c r="A11" s="5" t="s">
        <v>51</v>
      </c>
      <c r="B11" s="5" t="s">
        <v>530</v>
      </c>
      <c r="C11" s="5" t="s">
        <v>52</v>
      </c>
      <c r="D11" s="5" t="s">
        <v>541</v>
      </c>
      <c r="E11" s="15" t="s">
        <v>524</v>
      </c>
      <c r="F11" s="15" t="s">
        <v>525</v>
      </c>
      <c r="G11" s="5" t="s">
        <v>53</v>
      </c>
      <c r="H11" s="5" t="s">
        <v>54</v>
      </c>
      <c r="I11" s="5" t="s">
        <v>19</v>
      </c>
      <c r="J11" s="5" t="s">
        <v>55</v>
      </c>
      <c r="K11" s="5" t="s">
        <v>16</v>
      </c>
      <c r="L11" s="5" t="s">
        <v>21</v>
      </c>
      <c r="M11" s="6">
        <v>2020</v>
      </c>
      <c r="N11" s="7">
        <v>56384.959999999999</v>
      </c>
      <c r="O11" s="7">
        <v>51164.63</v>
      </c>
      <c r="P11" s="8">
        <v>35910.78</v>
      </c>
      <c r="Q11" s="7">
        <v>30066.62</v>
      </c>
      <c r="R11" s="7">
        <v>173526.99</v>
      </c>
      <c r="S11" s="8">
        <v>0</v>
      </c>
    </row>
    <row r="12" spans="1:19" s="1" customFormat="1" ht="30" x14ac:dyDescent="0.25">
      <c r="A12" s="5" t="s">
        <v>51</v>
      </c>
      <c r="B12" s="5" t="s">
        <v>337</v>
      </c>
      <c r="C12" s="5" t="s">
        <v>338</v>
      </c>
      <c r="D12" s="5" t="s">
        <v>541</v>
      </c>
      <c r="E12" s="15" t="s">
        <v>526</v>
      </c>
      <c r="F12" s="15" t="s">
        <v>525</v>
      </c>
      <c r="G12" s="5" t="s">
        <v>339</v>
      </c>
      <c r="H12" s="5" t="s">
        <v>54</v>
      </c>
      <c r="I12" s="5" t="s">
        <v>19</v>
      </c>
      <c r="J12" s="5" t="s">
        <v>55</v>
      </c>
      <c r="K12" s="5" t="s">
        <v>16</v>
      </c>
      <c r="L12" s="5" t="s">
        <v>21</v>
      </c>
      <c r="M12" s="6">
        <v>2020</v>
      </c>
      <c r="N12" s="7">
        <v>30590.29</v>
      </c>
      <c r="O12" s="7">
        <v>29353.37</v>
      </c>
      <c r="P12" s="8">
        <v>31838.06</v>
      </c>
      <c r="Q12" s="7">
        <v>48117.08</v>
      </c>
      <c r="R12" s="7">
        <v>139898.79999999999</v>
      </c>
      <c r="S12" s="8">
        <v>0</v>
      </c>
    </row>
    <row r="13" spans="1:19" s="1" customFormat="1" ht="30" x14ac:dyDescent="0.25">
      <c r="A13" s="5" t="s">
        <v>236</v>
      </c>
      <c r="B13" s="5" t="s">
        <v>531</v>
      </c>
      <c r="C13" s="5" t="s">
        <v>237</v>
      </c>
      <c r="D13" s="5" t="s">
        <v>541</v>
      </c>
      <c r="E13" s="15" t="s">
        <v>526</v>
      </c>
      <c r="F13" s="15" t="s">
        <v>525</v>
      </c>
      <c r="G13" s="5" t="s">
        <v>238</v>
      </c>
      <c r="H13" s="5" t="s">
        <v>239</v>
      </c>
      <c r="I13" s="5" t="s">
        <v>19</v>
      </c>
      <c r="J13" s="5" t="s">
        <v>240</v>
      </c>
      <c r="K13" s="5" t="s">
        <v>16</v>
      </c>
      <c r="L13" s="5" t="s">
        <v>21</v>
      </c>
      <c r="M13" s="6">
        <v>2020</v>
      </c>
      <c r="N13" s="7">
        <v>1395.14</v>
      </c>
      <c r="O13" s="7">
        <v>1727.92</v>
      </c>
      <c r="P13" s="8">
        <v>1815.75</v>
      </c>
      <c r="Q13" s="7">
        <v>1881.47</v>
      </c>
      <c r="R13" s="7">
        <v>6820.28</v>
      </c>
      <c r="S13" s="8">
        <v>0</v>
      </c>
    </row>
    <row r="14" spans="1:19" s="1" customFormat="1" ht="30" x14ac:dyDescent="0.25">
      <c r="A14" s="5" t="s">
        <v>340</v>
      </c>
      <c r="B14" s="5" t="s">
        <v>341</v>
      </c>
      <c r="C14" s="5" t="s">
        <v>342</v>
      </c>
      <c r="D14" s="5" t="s">
        <v>541</v>
      </c>
      <c r="E14" s="15" t="s">
        <v>526</v>
      </c>
      <c r="F14" s="15" t="s">
        <v>527</v>
      </c>
      <c r="G14" s="5" t="s">
        <v>343</v>
      </c>
      <c r="H14" s="5" t="s">
        <v>344</v>
      </c>
      <c r="I14" s="5" t="s">
        <v>19</v>
      </c>
      <c r="J14" s="5" t="s">
        <v>345</v>
      </c>
      <c r="K14" s="5" t="s">
        <v>16</v>
      </c>
      <c r="L14" s="5" t="s">
        <v>21</v>
      </c>
      <c r="M14" s="6">
        <v>2020</v>
      </c>
      <c r="N14" s="7">
        <v>481455.86</v>
      </c>
      <c r="O14" s="7">
        <v>392114.37</v>
      </c>
      <c r="P14" s="7">
        <v>295929.03000000003</v>
      </c>
      <c r="Q14" s="7">
        <v>277026.69</v>
      </c>
      <c r="R14" s="7">
        <v>1446525.95</v>
      </c>
      <c r="S14" s="7">
        <v>0</v>
      </c>
    </row>
    <row r="15" spans="1:19" s="1" customFormat="1" ht="30" x14ac:dyDescent="0.25">
      <c r="A15" s="5" t="s">
        <v>230</v>
      </c>
      <c r="B15" s="5" t="s">
        <v>231</v>
      </c>
      <c r="C15" s="5" t="s">
        <v>232</v>
      </c>
      <c r="D15" s="5" t="s">
        <v>541</v>
      </c>
      <c r="E15" s="15" t="s">
        <v>526</v>
      </c>
      <c r="F15" s="15" t="s">
        <v>527</v>
      </c>
      <c r="G15" s="5" t="s">
        <v>233</v>
      </c>
      <c r="H15" s="5" t="s">
        <v>234</v>
      </c>
      <c r="I15" s="5" t="s">
        <v>19</v>
      </c>
      <c r="J15" s="5" t="s">
        <v>235</v>
      </c>
      <c r="K15" s="5" t="s">
        <v>16</v>
      </c>
      <c r="L15" s="5" t="s">
        <v>21</v>
      </c>
      <c r="M15" s="6">
        <v>2020</v>
      </c>
      <c r="N15" s="7">
        <v>145602.69</v>
      </c>
      <c r="O15" s="7">
        <v>147066.62</v>
      </c>
      <c r="P15" s="8">
        <v>167829.02</v>
      </c>
      <c r="Q15" s="7">
        <v>156062.49</v>
      </c>
      <c r="R15" s="7">
        <v>616560.81999999995</v>
      </c>
      <c r="S15" s="8">
        <v>0</v>
      </c>
    </row>
    <row r="16" spans="1:19" s="1" customFormat="1" ht="30" x14ac:dyDescent="0.25">
      <c r="A16" s="5" t="s">
        <v>230</v>
      </c>
      <c r="B16" s="5" t="s">
        <v>346</v>
      </c>
      <c r="C16" s="5" t="s">
        <v>247</v>
      </c>
      <c r="D16" s="5" t="s">
        <v>541</v>
      </c>
      <c r="E16" s="15" t="s">
        <v>526</v>
      </c>
      <c r="F16" s="15" t="s">
        <v>525</v>
      </c>
      <c r="G16" s="5" t="s">
        <v>248</v>
      </c>
      <c r="H16" s="5" t="s">
        <v>249</v>
      </c>
      <c r="I16" s="5" t="s">
        <v>19</v>
      </c>
      <c r="J16" s="5" t="s">
        <v>250</v>
      </c>
      <c r="K16" s="5" t="s">
        <v>16</v>
      </c>
      <c r="L16" s="5" t="s">
        <v>21</v>
      </c>
      <c r="M16" s="6">
        <v>2020</v>
      </c>
      <c r="N16" s="7">
        <v>22544.29</v>
      </c>
      <c r="O16" s="7">
        <v>24094.94</v>
      </c>
      <c r="P16" s="7">
        <v>26353.01</v>
      </c>
      <c r="Q16" s="6">
        <v>24160.75</v>
      </c>
      <c r="R16" s="7">
        <v>97152.989999999991</v>
      </c>
      <c r="S16" s="8">
        <v>0</v>
      </c>
    </row>
    <row r="17" spans="1:19" s="1" customFormat="1" ht="33.75" x14ac:dyDescent="0.25">
      <c r="A17" s="5" t="s">
        <v>230</v>
      </c>
      <c r="B17" s="5" t="s">
        <v>281</v>
      </c>
      <c r="C17" s="5" t="s">
        <v>282</v>
      </c>
      <c r="D17" s="5" t="s">
        <v>541</v>
      </c>
      <c r="E17" s="15" t="s">
        <v>532</v>
      </c>
      <c r="F17" s="15" t="s">
        <v>533</v>
      </c>
      <c r="G17" s="5" t="s">
        <v>283</v>
      </c>
      <c r="H17" s="5" t="s">
        <v>234</v>
      </c>
      <c r="I17" s="5" t="s">
        <v>19</v>
      </c>
      <c r="J17" s="5" t="s">
        <v>250</v>
      </c>
      <c r="K17" s="5" t="s">
        <v>16</v>
      </c>
      <c r="L17" s="5" t="s">
        <v>21</v>
      </c>
      <c r="M17" s="6">
        <v>2020</v>
      </c>
      <c r="N17" s="6">
        <v>26601.45</v>
      </c>
      <c r="O17" s="7">
        <v>35674</v>
      </c>
      <c r="P17" s="12">
        <v>29571.5</v>
      </c>
      <c r="Q17" s="6">
        <v>29124.98</v>
      </c>
      <c r="R17" s="7">
        <v>120971.93</v>
      </c>
      <c r="S17" s="8">
        <v>0</v>
      </c>
    </row>
    <row r="18" spans="1:19" s="1" customFormat="1" ht="30" x14ac:dyDescent="0.25">
      <c r="A18" s="5" t="s">
        <v>62</v>
      </c>
      <c r="B18" s="5" t="s">
        <v>63</v>
      </c>
      <c r="C18" s="5" t="s">
        <v>64</v>
      </c>
      <c r="D18" s="5" t="s">
        <v>541</v>
      </c>
      <c r="E18" s="15" t="s">
        <v>526</v>
      </c>
      <c r="F18" s="15" t="s">
        <v>527</v>
      </c>
      <c r="G18" s="5" t="s">
        <v>65</v>
      </c>
      <c r="H18" s="5" t="s">
        <v>66</v>
      </c>
      <c r="I18" s="5" t="s">
        <v>19</v>
      </c>
      <c r="J18" s="5" t="s">
        <v>67</v>
      </c>
      <c r="K18" s="5" t="s">
        <v>16</v>
      </c>
      <c r="L18" s="5" t="s">
        <v>21</v>
      </c>
      <c r="M18" s="6">
        <v>2020</v>
      </c>
      <c r="N18" s="9">
        <v>259550.11</v>
      </c>
      <c r="O18" s="9">
        <v>253898.54</v>
      </c>
      <c r="P18" s="10">
        <v>267128.92</v>
      </c>
      <c r="Q18" s="9">
        <v>327613.49</v>
      </c>
      <c r="R18" s="9">
        <v>1108191.06</v>
      </c>
      <c r="S18" s="11"/>
    </row>
    <row r="19" spans="1:19" s="1" customFormat="1" ht="33.75" x14ac:dyDescent="0.25">
      <c r="A19" s="5" t="s">
        <v>62</v>
      </c>
      <c r="B19" s="5" t="s">
        <v>401</v>
      </c>
      <c r="C19" s="5" t="s">
        <v>402</v>
      </c>
      <c r="D19" s="5" t="s">
        <v>541</v>
      </c>
      <c r="E19" s="15" t="s">
        <v>524</v>
      </c>
      <c r="F19" s="15" t="s">
        <v>527</v>
      </c>
      <c r="G19" s="5" t="s">
        <v>403</v>
      </c>
      <c r="H19" s="5" t="s">
        <v>66</v>
      </c>
      <c r="I19" s="5" t="s">
        <v>19</v>
      </c>
      <c r="J19" s="5" t="s">
        <v>67</v>
      </c>
      <c r="K19" s="5" t="s">
        <v>16</v>
      </c>
      <c r="L19" s="5" t="s">
        <v>21</v>
      </c>
      <c r="M19" s="6">
        <v>2020</v>
      </c>
      <c r="N19" s="7">
        <v>29717.78</v>
      </c>
      <c r="O19" s="7">
        <v>34532.32</v>
      </c>
      <c r="P19" s="8">
        <v>38540.06</v>
      </c>
      <c r="Q19" s="7">
        <v>45905.84</v>
      </c>
      <c r="R19" s="7">
        <v>148696</v>
      </c>
      <c r="S19" s="8">
        <v>0</v>
      </c>
    </row>
    <row r="20" spans="1:19" s="1" customFormat="1" ht="30" x14ac:dyDescent="0.25">
      <c r="A20" s="5" t="s">
        <v>284</v>
      </c>
      <c r="B20" s="5" t="s">
        <v>285</v>
      </c>
      <c r="C20" s="5" t="s">
        <v>286</v>
      </c>
      <c r="D20" s="5" t="s">
        <v>541</v>
      </c>
      <c r="E20" s="15" t="s">
        <v>526</v>
      </c>
      <c r="F20" s="15" t="s">
        <v>525</v>
      </c>
      <c r="G20" s="5" t="s">
        <v>287</v>
      </c>
      <c r="H20" s="5" t="s">
        <v>288</v>
      </c>
      <c r="I20" s="5" t="s">
        <v>19</v>
      </c>
      <c r="J20" s="5" t="s">
        <v>289</v>
      </c>
      <c r="K20" s="5" t="s">
        <v>16</v>
      </c>
      <c r="L20" s="5" t="s">
        <v>21</v>
      </c>
      <c r="M20" s="6">
        <v>2020</v>
      </c>
      <c r="N20" s="7">
        <v>18495.349999999999</v>
      </c>
      <c r="O20" s="7">
        <v>19231.349999999999</v>
      </c>
      <c r="P20" s="8">
        <v>22255.759999999998</v>
      </c>
      <c r="Q20" s="7">
        <v>21600.02</v>
      </c>
      <c r="R20" s="7">
        <v>81582.48</v>
      </c>
      <c r="S20" s="8">
        <v>0</v>
      </c>
    </row>
    <row r="21" spans="1:19" s="1" customFormat="1" ht="30" x14ac:dyDescent="0.25">
      <c r="A21" s="5" t="s">
        <v>404</v>
      </c>
      <c r="B21" s="5" t="s">
        <v>405</v>
      </c>
      <c r="C21" s="5" t="s">
        <v>406</v>
      </c>
      <c r="D21" s="5" t="s">
        <v>541</v>
      </c>
      <c r="E21" s="15" t="s">
        <v>526</v>
      </c>
      <c r="F21" s="15" t="s">
        <v>525</v>
      </c>
      <c r="G21" s="5" t="s">
        <v>407</v>
      </c>
      <c r="H21" s="5" t="s">
        <v>408</v>
      </c>
      <c r="I21" s="5" t="s">
        <v>19</v>
      </c>
      <c r="J21" s="5" t="s">
        <v>409</v>
      </c>
      <c r="K21" s="5" t="s">
        <v>16</v>
      </c>
      <c r="L21" s="5" t="s">
        <v>21</v>
      </c>
      <c r="M21" s="6">
        <v>2020</v>
      </c>
      <c r="N21" s="7">
        <v>3760.51</v>
      </c>
      <c r="O21" s="7">
        <v>4692.57</v>
      </c>
      <c r="P21" s="8">
        <v>5382.5</v>
      </c>
      <c r="Q21" s="7">
        <v>5246.92</v>
      </c>
      <c r="R21" s="7">
        <v>19082.5</v>
      </c>
      <c r="S21" s="8">
        <v>0</v>
      </c>
    </row>
    <row r="22" spans="1:19" s="1" customFormat="1" ht="30" x14ac:dyDescent="0.25">
      <c r="A22" s="5" t="s">
        <v>404</v>
      </c>
      <c r="B22" s="5" t="s">
        <v>410</v>
      </c>
      <c r="C22" s="5" t="s">
        <v>411</v>
      </c>
      <c r="D22" s="5" t="s">
        <v>541</v>
      </c>
      <c r="E22" s="15" t="s">
        <v>524</v>
      </c>
      <c r="F22" s="15" t="s">
        <v>527</v>
      </c>
      <c r="G22" s="5" t="s">
        <v>412</v>
      </c>
      <c r="H22" s="5" t="s">
        <v>413</v>
      </c>
      <c r="I22" s="5" t="s">
        <v>19</v>
      </c>
      <c r="J22" s="5" t="s">
        <v>414</v>
      </c>
      <c r="K22" s="5" t="s">
        <v>16</v>
      </c>
      <c r="L22" s="5" t="s">
        <v>21</v>
      </c>
      <c r="M22" s="6">
        <v>2020</v>
      </c>
      <c r="N22" s="7">
        <v>42824</v>
      </c>
      <c r="O22" s="7">
        <v>49316</v>
      </c>
      <c r="P22" s="8">
        <v>53051</v>
      </c>
      <c r="Q22" s="7">
        <v>68224.740000000005</v>
      </c>
      <c r="R22" s="7">
        <v>213415.74</v>
      </c>
      <c r="S22" s="8">
        <v>324642.46999999997</v>
      </c>
    </row>
    <row r="23" spans="1:19" s="1" customFormat="1" ht="30" x14ac:dyDescent="0.25">
      <c r="A23" s="5" t="s">
        <v>219</v>
      </c>
      <c r="B23" s="5" t="s">
        <v>220</v>
      </c>
      <c r="C23" s="5" t="s">
        <v>221</v>
      </c>
      <c r="D23" s="5" t="s">
        <v>541</v>
      </c>
      <c r="E23" s="15" t="s">
        <v>524</v>
      </c>
      <c r="F23" s="15" t="s">
        <v>527</v>
      </c>
      <c r="G23" s="5" t="s">
        <v>222</v>
      </c>
      <c r="H23" s="5" t="s">
        <v>223</v>
      </c>
      <c r="I23" s="5" t="s">
        <v>19</v>
      </c>
      <c r="J23" s="5" t="s">
        <v>224</v>
      </c>
      <c r="K23" s="5" t="s">
        <v>16</v>
      </c>
      <c r="L23" s="5" t="s">
        <v>21</v>
      </c>
      <c r="M23" s="6">
        <v>2020</v>
      </c>
      <c r="N23" s="7">
        <v>11868</v>
      </c>
      <c r="O23" s="7">
        <v>13597</v>
      </c>
      <c r="P23" s="8">
        <v>13555</v>
      </c>
      <c r="Q23" s="7">
        <v>13407</v>
      </c>
      <c r="R23" s="7">
        <v>52427</v>
      </c>
      <c r="S23" s="8">
        <v>0</v>
      </c>
    </row>
    <row r="24" spans="1:19" s="1" customFormat="1" ht="30" x14ac:dyDescent="0.25">
      <c r="A24" s="5" t="s">
        <v>76</v>
      </c>
      <c r="B24" s="5" t="s">
        <v>77</v>
      </c>
      <c r="C24" s="5" t="s">
        <v>78</v>
      </c>
      <c r="D24" s="5" t="s">
        <v>541</v>
      </c>
      <c r="E24" s="15" t="s">
        <v>526</v>
      </c>
      <c r="F24" s="15" t="s">
        <v>525</v>
      </c>
      <c r="G24" s="5" t="s">
        <v>79</v>
      </c>
      <c r="H24" s="5" t="s">
        <v>80</v>
      </c>
      <c r="I24" s="5" t="s">
        <v>19</v>
      </c>
      <c r="J24" s="5" t="s">
        <v>81</v>
      </c>
      <c r="K24" s="5" t="s">
        <v>16</v>
      </c>
      <c r="L24" s="5" t="s">
        <v>21</v>
      </c>
      <c r="M24" s="6">
        <v>2020</v>
      </c>
      <c r="N24" s="7">
        <v>3607.21</v>
      </c>
      <c r="O24" s="7">
        <v>3596.19</v>
      </c>
      <c r="P24" s="8">
        <v>3589.69</v>
      </c>
      <c r="Q24" s="7">
        <v>3988.78</v>
      </c>
      <c r="R24" s="7">
        <v>14781.87</v>
      </c>
      <c r="S24" s="8">
        <v>0</v>
      </c>
    </row>
    <row r="25" spans="1:19" s="1" customFormat="1" ht="33.75" x14ac:dyDescent="0.25">
      <c r="A25" s="5" t="s">
        <v>76</v>
      </c>
      <c r="B25" s="5" t="s">
        <v>486</v>
      </c>
      <c r="C25" s="5" t="s">
        <v>487</v>
      </c>
      <c r="D25" s="5" t="s">
        <v>541</v>
      </c>
      <c r="E25" s="15" t="s">
        <v>524</v>
      </c>
      <c r="F25" s="15" t="s">
        <v>525</v>
      </c>
      <c r="G25" s="5" t="s">
        <v>488</v>
      </c>
      <c r="H25" s="5" t="s">
        <v>80</v>
      </c>
      <c r="I25" s="5" t="s">
        <v>19</v>
      </c>
      <c r="J25" s="5" t="s">
        <v>81</v>
      </c>
      <c r="K25" s="5" t="s">
        <v>16</v>
      </c>
      <c r="L25" s="5" t="s">
        <v>21</v>
      </c>
      <c r="M25" s="6">
        <v>2020</v>
      </c>
      <c r="N25" s="7">
        <v>1225.1199999999999</v>
      </c>
      <c r="O25" s="7">
        <v>2257.6</v>
      </c>
      <c r="P25" s="8">
        <v>2150.52</v>
      </c>
      <c r="Q25" s="7">
        <v>1757.97</v>
      </c>
      <c r="R25" s="7">
        <v>7391.21</v>
      </c>
      <c r="S25" s="8">
        <v>0</v>
      </c>
    </row>
    <row r="26" spans="1:19" s="1" customFormat="1" ht="30" x14ac:dyDescent="0.25">
      <c r="A26" s="5" t="s">
        <v>489</v>
      </c>
      <c r="B26" s="5" t="s">
        <v>490</v>
      </c>
      <c r="C26" s="5" t="s">
        <v>491</v>
      </c>
      <c r="D26" s="5" t="s">
        <v>541</v>
      </c>
      <c r="E26" s="15" t="s">
        <v>524</v>
      </c>
      <c r="F26" s="15" t="s">
        <v>525</v>
      </c>
      <c r="G26" s="5" t="s">
        <v>492</v>
      </c>
      <c r="H26" s="5" t="s">
        <v>493</v>
      </c>
      <c r="I26" s="5" t="s">
        <v>19</v>
      </c>
      <c r="J26" s="5" t="s">
        <v>494</v>
      </c>
      <c r="K26" s="5" t="s">
        <v>16</v>
      </c>
      <c r="L26" s="5" t="s">
        <v>21</v>
      </c>
      <c r="M26" s="6">
        <v>2020</v>
      </c>
      <c r="N26" s="7">
        <v>1391.35</v>
      </c>
      <c r="O26" s="7">
        <v>2507.2800000000002</v>
      </c>
      <c r="P26" s="8">
        <v>2172.13</v>
      </c>
      <c r="Q26" s="7">
        <v>2503.77</v>
      </c>
      <c r="R26" s="7">
        <v>8574.5300000000007</v>
      </c>
      <c r="S26" s="8">
        <v>0</v>
      </c>
    </row>
    <row r="27" spans="1:19" s="1" customFormat="1" ht="30" x14ac:dyDescent="0.25">
      <c r="A27" s="5" t="s">
        <v>22</v>
      </c>
      <c r="B27" s="5" t="s">
        <v>23</v>
      </c>
      <c r="C27" s="5" t="s">
        <v>24</v>
      </c>
      <c r="D27" s="5" t="s">
        <v>541</v>
      </c>
      <c r="E27" s="15" t="s">
        <v>526</v>
      </c>
      <c r="F27" s="15" t="s">
        <v>525</v>
      </c>
      <c r="G27" s="5" t="s">
        <v>25</v>
      </c>
      <c r="H27" s="5" t="s">
        <v>26</v>
      </c>
      <c r="I27" s="5" t="s">
        <v>19</v>
      </c>
      <c r="J27" s="5" t="s">
        <v>27</v>
      </c>
      <c r="K27" s="5" t="s">
        <v>16</v>
      </c>
      <c r="L27" s="5" t="s">
        <v>21</v>
      </c>
      <c r="M27" s="6">
        <v>2020</v>
      </c>
      <c r="N27" s="7">
        <v>14876.67</v>
      </c>
      <c r="O27" s="7">
        <v>12744.6</v>
      </c>
      <c r="P27" s="8">
        <v>14469.55</v>
      </c>
      <c r="Q27" s="7">
        <v>12901.13</v>
      </c>
      <c r="R27" s="7">
        <v>54991.95</v>
      </c>
      <c r="S27" s="8">
        <v>0</v>
      </c>
    </row>
    <row r="28" spans="1:19" s="1" customFormat="1" ht="30" x14ac:dyDescent="0.25">
      <c r="A28" s="5" t="s">
        <v>68</v>
      </c>
      <c r="B28" s="5" t="s">
        <v>69</v>
      </c>
      <c r="C28" s="5" t="s">
        <v>70</v>
      </c>
      <c r="D28" s="5" t="s">
        <v>541</v>
      </c>
      <c r="E28" s="15" t="s">
        <v>526</v>
      </c>
      <c r="F28" s="15" t="s">
        <v>525</v>
      </c>
      <c r="G28" s="5" t="s">
        <v>71</v>
      </c>
      <c r="H28" s="5" t="s">
        <v>72</v>
      </c>
      <c r="I28" s="5" t="s">
        <v>19</v>
      </c>
      <c r="J28" s="5" t="s">
        <v>73</v>
      </c>
      <c r="K28" s="5" t="s">
        <v>74</v>
      </c>
      <c r="L28" s="5" t="s">
        <v>75</v>
      </c>
      <c r="M28" s="6">
        <v>2020</v>
      </c>
      <c r="N28" s="7">
        <v>33826.589999999997</v>
      </c>
      <c r="O28" s="7">
        <v>28701.360000000001</v>
      </c>
      <c r="P28" s="8">
        <v>30224.09</v>
      </c>
      <c r="Q28" s="7">
        <v>29468.09</v>
      </c>
      <c r="R28" s="7">
        <v>122220.13</v>
      </c>
      <c r="S28" s="8">
        <v>0</v>
      </c>
    </row>
    <row r="29" spans="1:19" s="1" customFormat="1" ht="30" x14ac:dyDescent="0.25">
      <c r="A29" s="5" t="s">
        <v>82</v>
      </c>
      <c r="B29" s="5" t="s">
        <v>83</v>
      </c>
      <c r="C29" s="5" t="s">
        <v>84</v>
      </c>
      <c r="D29" s="5" t="s">
        <v>541</v>
      </c>
      <c r="E29" s="15" t="s">
        <v>526</v>
      </c>
      <c r="F29" s="15" t="s">
        <v>525</v>
      </c>
      <c r="G29" s="5" t="s">
        <v>85</v>
      </c>
      <c r="H29" s="5" t="s">
        <v>86</v>
      </c>
      <c r="I29" s="5" t="s">
        <v>19</v>
      </c>
      <c r="J29" s="5" t="s">
        <v>87</v>
      </c>
      <c r="K29" s="5" t="s">
        <v>88</v>
      </c>
      <c r="L29" s="5" t="s">
        <v>89</v>
      </c>
      <c r="M29" s="6">
        <v>2020</v>
      </c>
      <c r="N29" s="7">
        <v>124089.27</v>
      </c>
      <c r="O29" s="7">
        <v>134376.94</v>
      </c>
      <c r="P29" s="8">
        <v>134376.94</v>
      </c>
      <c r="Q29" s="7">
        <v>139629.66</v>
      </c>
      <c r="R29" s="7">
        <v>532472.81000000006</v>
      </c>
      <c r="S29" s="8">
        <v>0</v>
      </c>
    </row>
    <row r="30" spans="1:19" s="1" customFormat="1" ht="30" x14ac:dyDescent="0.25">
      <c r="A30" s="5" t="s">
        <v>82</v>
      </c>
      <c r="B30" s="5" t="s">
        <v>504</v>
      </c>
      <c r="C30" s="5" t="s">
        <v>505</v>
      </c>
      <c r="D30" s="5" t="s">
        <v>541</v>
      </c>
      <c r="E30" s="15" t="s">
        <v>524</v>
      </c>
      <c r="F30" s="15" t="s">
        <v>525</v>
      </c>
      <c r="G30" s="5"/>
      <c r="H30" s="5"/>
      <c r="I30" s="5"/>
      <c r="J30" s="5"/>
      <c r="K30" s="5"/>
      <c r="L30" s="5"/>
      <c r="M30" s="6">
        <v>2020</v>
      </c>
      <c r="N30" s="9">
        <v>21350.75</v>
      </c>
      <c r="O30" s="9">
        <v>19700.810000000001</v>
      </c>
      <c r="P30" s="10">
        <v>17110.740000000002</v>
      </c>
      <c r="Q30" s="9">
        <v>21854.560000000001</v>
      </c>
      <c r="R30" s="9">
        <v>80016.86</v>
      </c>
      <c r="S30" s="11" t="s">
        <v>511</v>
      </c>
    </row>
    <row r="31" spans="1:19" s="1" customFormat="1" ht="30" x14ac:dyDescent="0.25">
      <c r="A31" s="5" t="s">
        <v>28</v>
      </c>
      <c r="B31" s="5" t="s">
        <v>29</v>
      </c>
      <c r="C31" s="5" t="s">
        <v>30</v>
      </c>
      <c r="D31" s="5" t="s">
        <v>541</v>
      </c>
      <c r="E31" s="15" t="s">
        <v>524</v>
      </c>
      <c r="F31" s="15" t="s">
        <v>527</v>
      </c>
      <c r="G31" s="5" t="s">
        <v>31</v>
      </c>
      <c r="H31" s="5" t="s">
        <v>32</v>
      </c>
      <c r="I31" s="5" t="s">
        <v>19</v>
      </c>
      <c r="J31" s="5" t="s">
        <v>33</v>
      </c>
      <c r="K31" s="5" t="s">
        <v>16</v>
      </c>
      <c r="L31" s="5" t="s">
        <v>21</v>
      </c>
      <c r="M31" s="6">
        <v>2020</v>
      </c>
      <c r="N31" s="7">
        <v>13909.51</v>
      </c>
      <c r="O31" s="7">
        <v>13706.08</v>
      </c>
      <c r="P31" s="8">
        <v>17882.13</v>
      </c>
      <c r="Q31" s="7">
        <v>12971.83</v>
      </c>
      <c r="R31" s="7">
        <v>58469.55</v>
      </c>
      <c r="S31" s="8">
        <v>0</v>
      </c>
    </row>
    <row r="32" spans="1:19" s="1" customFormat="1" ht="30" x14ac:dyDescent="0.25">
      <c r="A32" s="5" t="s">
        <v>28</v>
      </c>
      <c r="B32" s="5" t="s">
        <v>90</v>
      </c>
      <c r="C32" s="5" t="s">
        <v>91</v>
      </c>
      <c r="D32" s="5" t="s">
        <v>541</v>
      </c>
      <c r="E32" s="15" t="s">
        <v>526</v>
      </c>
      <c r="F32" s="15" t="s">
        <v>525</v>
      </c>
      <c r="G32" s="5" t="s">
        <v>92</v>
      </c>
      <c r="H32" s="5" t="s">
        <v>93</v>
      </c>
      <c r="I32" s="5" t="s">
        <v>19</v>
      </c>
      <c r="J32" s="5" t="s">
        <v>33</v>
      </c>
      <c r="K32" s="5" t="s">
        <v>16</v>
      </c>
      <c r="L32" s="5" t="s">
        <v>21</v>
      </c>
      <c r="M32" s="6">
        <v>2020</v>
      </c>
      <c r="N32" s="7">
        <v>23990.93</v>
      </c>
      <c r="O32" s="7">
        <v>24875.25</v>
      </c>
      <c r="P32" s="8">
        <v>25560.7</v>
      </c>
      <c r="Q32" s="7">
        <v>22805.05</v>
      </c>
      <c r="R32" s="7">
        <v>97231.93</v>
      </c>
      <c r="S32" s="8">
        <v>0</v>
      </c>
    </row>
    <row r="33" spans="1:19" s="1" customFormat="1" ht="33.75" x14ac:dyDescent="0.25">
      <c r="A33" s="5" t="s">
        <v>366</v>
      </c>
      <c r="B33" s="5" t="s">
        <v>367</v>
      </c>
      <c r="C33" s="5" t="s">
        <v>368</v>
      </c>
      <c r="D33" s="5" t="s">
        <v>541</v>
      </c>
      <c r="E33" s="15" t="s">
        <v>524</v>
      </c>
      <c r="F33" s="15" t="s">
        <v>525</v>
      </c>
      <c r="G33" s="5" t="s">
        <v>369</v>
      </c>
      <c r="H33" s="5" t="s">
        <v>370</v>
      </c>
      <c r="I33" s="5" t="s">
        <v>19</v>
      </c>
      <c r="J33" s="5" t="s">
        <v>371</v>
      </c>
      <c r="K33" s="5" t="s">
        <v>16</v>
      </c>
      <c r="L33" s="5" t="s">
        <v>21</v>
      </c>
      <c r="M33" s="6">
        <v>2020</v>
      </c>
      <c r="N33" s="7">
        <v>2449.14</v>
      </c>
      <c r="O33" s="7">
        <v>3248.55</v>
      </c>
      <c r="P33" s="8">
        <v>2994.94</v>
      </c>
      <c r="Q33" s="7">
        <v>3400.17</v>
      </c>
      <c r="R33" s="7">
        <v>12092.8</v>
      </c>
      <c r="S33" s="8">
        <v>0</v>
      </c>
    </row>
    <row r="34" spans="1:19" s="1" customFormat="1" ht="30" x14ac:dyDescent="0.25">
      <c r="A34" s="5" t="s">
        <v>94</v>
      </c>
      <c r="B34" s="5" t="s">
        <v>95</v>
      </c>
      <c r="C34" s="5" t="s">
        <v>96</v>
      </c>
      <c r="D34" s="5" t="s">
        <v>541</v>
      </c>
      <c r="E34" s="15" t="s">
        <v>524</v>
      </c>
      <c r="F34" s="15" t="s">
        <v>525</v>
      </c>
      <c r="G34" s="5" t="s">
        <v>97</v>
      </c>
      <c r="H34" s="5" t="s">
        <v>98</v>
      </c>
      <c r="I34" s="5" t="s">
        <v>19</v>
      </c>
      <c r="J34" s="5" t="s">
        <v>99</v>
      </c>
      <c r="K34" s="5" t="s">
        <v>16</v>
      </c>
      <c r="L34" s="5" t="s">
        <v>21</v>
      </c>
      <c r="M34" s="6">
        <v>2020</v>
      </c>
      <c r="N34" s="7">
        <v>9673.8799999999992</v>
      </c>
      <c r="O34" s="7">
        <v>10499.54</v>
      </c>
      <c r="P34" s="8">
        <v>12766.33</v>
      </c>
      <c r="Q34" s="7">
        <v>10644.82</v>
      </c>
      <c r="R34" s="7">
        <v>43584.57</v>
      </c>
      <c r="S34" s="8">
        <v>67.09</v>
      </c>
    </row>
    <row r="35" spans="1:19" s="1" customFormat="1" ht="30" x14ac:dyDescent="0.25">
      <c r="A35" s="5" t="s">
        <v>251</v>
      </c>
      <c r="B35" s="5" t="s">
        <v>252</v>
      </c>
      <c r="C35" s="5" t="s">
        <v>253</v>
      </c>
      <c r="D35" s="5" t="s">
        <v>541</v>
      </c>
      <c r="E35" s="15" t="s">
        <v>526</v>
      </c>
      <c r="F35" s="15" t="s">
        <v>525</v>
      </c>
      <c r="G35" s="5" t="s">
        <v>254</v>
      </c>
      <c r="H35" s="5" t="s">
        <v>255</v>
      </c>
      <c r="I35" s="5" t="s">
        <v>19</v>
      </c>
      <c r="J35" s="5" t="s">
        <v>256</v>
      </c>
      <c r="K35" s="5" t="s">
        <v>16</v>
      </c>
      <c r="L35" s="5" t="s">
        <v>21</v>
      </c>
      <c r="M35" s="6">
        <v>2020</v>
      </c>
      <c r="N35" s="7">
        <v>31783.24</v>
      </c>
      <c r="O35" s="7">
        <v>31631.46</v>
      </c>
      <c r="P35" s="8">
        <v>31117.97</v>
      </c>
      <c r="Q35" s="7">
        <v>31917.18</v>
      </c>
      <c r="R35" s="7">
        <v>126449.85</v>
      </c>
      <c r="S35" s="8">
        <v>0</v>
      </c>
    </row>
    <row r="36" spans="1:19" s="1" customFormat="1" ht="30" x14ac:dyDescent="0.25">
      <c r="A36" s="5" t="s">
        <v>251</v>
      </c>
      <c r="B36" s="5" t="s">
        <v>464</v>
      </c>
      <c r="C36" s="5" t="s">
        <v>465</v>
      </c>
      <c r="D36" s="5" t="s">
        <v>541</v>
      </c>
      <c r="E36" s="15" t="s">
        <v>524</v>
      </c>
      <c r="F36" s="15" t="s">
        <v>525</v>
      </c>
      <c r="G36" s="5" t="s">
        <v>466</v>
      </c>
      <c r="H36" s="5" t="s">
        <v>255</v>
      </c>
      <c r="I36" s="5" t="s">
        <v>19</v>
      </c>
      <c r="J36" s="5" t="s">
        <v>256</v>
      </c>
      <c r="K36" s="5" t="s">
        <v>16</v>
      </c>
      <c r="L36" s="5" t="s">
        <v>21</v>
      </c>
      <c r="M36" s="6">
        <v>2020</v>
      </c>
      <c r="N36" s="7">
        <v>4.4400000000000004</v>
      </c>
      <c r="O36" s="7">
        <v>8.9499999999999993</v>
      </c>
      <c r="P36" s="10">
        <v>0</v>
      </c>
      <c r="Q36" s="9">
        <v>0</v>
      </c>
      <c r="R36" s="7">
        <v>13.39</v>
      </c>
      <c r="S36" s="8">
        <v>0</v>
      </c>
    </row>
    <row r="37" spans="1:19" s="1" customFormat="1" ht="30" x14ac:dyDescent="0.25">
      <c r="A37" s="5" t="s">
        <v>225</v>
      </c>
      <c r="B37" s="5" t="s">
        <v>226</v>
      </c>
      <c r="C37" s="5" t="s">
        <v>227</v>
      </c>
      <c r="D37" s="5" t="s">
        <v>541</v>
      </c>
      <c r="E37" s="15" t="s">
        <v>526</v>
      </c>
      <c r="F37" s="15" t="s">
        <v>527</v>
      </c>
      <c r="G37" s="5" t="s">
        <v>228</v>
      </c>
      <c r="H37" s="5" t="s">
        <v>66</v>
      </c>
      <c r="I37" s="5" t="s">
        <v>19</v>
      </c>
      <c r="J37" s="5" t="s">
        <v>229</v>
      </c>
      <c r="K37" s="5" t="s">
        <v>16</v>
      </c>
      <c r="L37" s="5" t="s">
        <v>21</v>
      </c>
      <c r="M37" s="6">
        <v>2020</v>
      </c>
      <c r="N37" s="7">
        <v>185136.26</v>
      </c>
      <c r="O37" s="7">
        <v>211343.54</v>
      </c>
      <c r="P37" s="8">
        <v>208140.18</v>
      </c>
      <c r="Q37" s="7">
        <v>224013.68</v>
      </c>
      <c r="R37" s="7">
        <v>828633.66</v>
      </c>
      <c r="S37" s="8">
        <v>0</v>
      </c>
    </row>
    <row r="38" spans="1:19" s="1" customFormat="1" ht="30" x14ac:dyDescent="0.25">
      <c r="A38" s="5" t="s">
        <v>225</v>
      </c>
      <c r="B38" s="5" t="s">
        <v>372</v>
      </c>
      <c r="C38" s="5" t="s">
        <v>373</v>
      </c>
      <c r="D38" s="5" t="s">
        <v>541</v>
      </c>
      <c r="E38" s="15" t="s">
        <v>524</v>
      </c>
      <c r="F38" s="15" t="s">
        <v>527</v>
      </c>
      <c r="G38" s="5" t="s">
        <v>374</v>
      </c>
      <c r="H38" s="5" t="s">
        <v>375</v>
      </c>
      <c r="I38" s="5" t="s">
        <v>19</v>
      </c>
      <c r="J38" s="5" t="s">
        <v>376</v>
      </c>
      <c r="K38" s="5" t="s">
        <v>16</v>
      </c>
      <c r="L38" s="5" t="s">
        <v>21</v>
      </c>
      <c r="M38" s="6">
        <v>2020</v>
      </c>
      <c r="N38" s="7">
        <v>9407.26</v>
      </c>
      <c r="O38" s="7">
        <v>11002</v>
      </c>
      <c r="P38" s="8">
        <v>11713.84</v>
      </c>
      <c r="Q38" s="9">
        <v>0</v>
      </c>
      <c r="R38" s="7">
        <v>32123.1</v>
      </c>
      <c r="S38" s="8">
        <v>0</v>
      </c>
    </row>
    <row r="39" spans="1:19" s="1" customFormat="1" ht="33.75" x14ac:dyDescent="0.25">
      <c r="A39" s="5" t="s">
        <v>512</v>
      </c>
      <c r="B39" s="5" t="s">
        <v>513</v>
      </c>
      <c r="C39" s="5" t="s">
        <v>514</v>
      </c>
      <c r="D39" s="5" t="s">
        <v>541</v>
      </c>
      <c r="E39" s="5" t="s">
        <v>524</v>
      </c>
      <c r="F39" s="5" t="s">
        <v>527</v>
      </c>
      <c r="G39" s="5" t="s">
        <v>515</v>
      </c>
      <c r="H39" s="5" t="s">
        <v>516</v>
      </c>
      <c r="I39" s="5" t="s">
        <v>19</v>
      </c>
      <c r="J39" s="5">
        <v>30521</v>
      </c>
      <c r="K39" s="5"/>
      <c r="L39" s="5"/>
      <c r="M39" s="6">
        <v>2020</v>
      </c>
      <c r="N39" s="7" t="s">
        <v>517</v>
      </c>
      <c r="O39" s="7" t="s">
        <v>517</v>
      </c>
      <c r="P39" s="7" t="s">
        <v>517</v>
      </c>
      <c r="Q39" s="7" t="s">
        <v>517</v>
      </c>
      <c r="R39" s="7" t="s">
        <v>517</v>
      </c>
      <c r="S39" s="7" t="s">
        <v>517</v>
      </c>
    </row>
    <row r="40" spans="1:19" s="1" customFormat="1" ht="30" x14ac:dyDescent="0.25">
      <c r="A40" s="5" t="s">
        <v>34</v>
      </c>
      <c r="B40" s="5" t="s">
        <v>35</v>
      </c>
      <c r="C40" s="5" t="s">
        <v>36</v>
      </c>
      <c r="D40" s="5" t="s">
        <v>541</v>
      </c>
      <c r="E40" s="15" t="s">
        <v>524</v>
      </c>
      <c r="F40" s="15" t="s">
        <v>527</v>
      </c>
      <c r="G40" s="5" t="s">
        <v>37</v>
      </c>
      <c r="H40" s="5" t="s">
        <v>38</v>
      </c>
      <c r="I40" s="5" t="s">
        <v>19</v>
      </c>
      <c r="J40" s="5" t="s">
        <v>39</v>
      </c>
      <c r="K40" s="5" t="s">
        <v>16</v>
      </c>
      <c r="L40" s="5" t="s">
        <v>21</v>
      </c>
      <c r="M40" s="6">
        <v>2020</v>
      </c>
      <c r="N40" s="7">
        <v>10351.299999999999</v>
      </c>
      <c r="O40" s="7">
        <v>11860.09</v>
      </c>
      <c r="P40" s="8">
        <v>12201.52</v>
      </c>
      <c r="Q40" s="7">
        <v>13287.25</v>
      </c>
      <c r="R40" s="7">
        <v>47700.160000000003</v>
      </c>
      <c r="S40" s="8">
        <v>0</v>
      </c>
    </row>
    <row r="41" spans="1:19" s="1" customFormat="1" ht="30" x14ac:dyDescent="0.25">
      <c r="A41" s="5" t="s">
        <v>34</v>
      </c>
      <c r="B41" s="5" t="s">
        <v>100</v>
      </c>
      <c r="C41" s="5" t="s">
        <v>101</v>
      </c>
      <c r="D41" s="5" t="s">
        <v>541</v>
      </c>
      <c r="E41" s="15" t="s">
        <v>524</v>
      </c>
      <c r="F41" s="15" t="s">
        <v>527</v>
      </c>
      <c r="G41" s="5" t="s">
        <v>102</v>
      </c>
      <c r="H41" s="5" t="s">
        <v>103</v>
      </c>
      <c r="I41" s="5" t="s">
        <v>19</v>
      </c>
      <c r="J41" s="5" t="s">
        <v>104</v>
      </c>
      <c r="K41" s="5" t="s">
        <v>16</v>
      </c>
      <c r="L41" s="5" t="s">
        <v>21</v>
      </c>
      <c r="M41" s="6">
        <v>2020</v>
      </c>
      <c r="N41" s="7">
        <v>77040.399999999994</v>
      </c>
      <c r="O41" s="7">
        <v>80133.73</v>
      </c>
      <c r="P41" s="8">
        <v>80226.42</v>
      </c>
      <c r="Q41" s="7">
        <v>111989.83</v>
      </c>
      <c r="R41" s="7">
        <v>349390.38</v>
      </c>
      <c r="S41" s="8">
        <v>23904.89</v>
      </c>
    </row>
    <row r="42" spans="1:19" s="1" customFormat="1" ht="30" x14ac:dyDescent="0.25">
      <c r="A42" s="5" t="s">
        <v>34</v>
      </c>
      <c r="B42" s="15" t="s">
        <v>540</v>
      </c>
      <c r="C42" s="5" t="s">
        <v>105</v>
      </c>
      <c r="D42" s="5" t="s">
        <v>541</v>
      </c>
      <c r="E42" s="15" t="s">
        <v>524</v>
      </c>
      <c r="F42" s="15" t="s">
        <v>527</v>
      </c>
      <c r="G42" s="5" t="s">
        <v>106</v>
      </c>
      <c r="H42" s="5" t="s">
        <v>107</v>
      </c>
      <c r="I42" s="5" t="s">
        <v>19</v>
      </c>
      <c r="J42" s="5" t="s">
        <v>104</v>
      </c>
      <c r="K42" s="5" t="s">
        <v>16</v>
      </c>
      <c r="L42" s="5" t="s">
        <v>21</v>
      </c>
      <c r="M42" s="6">
        <v>2020</v>
      </c>
      <c r="N42" s="7">
        <v>217301.39</v>
      </c>
      <c r="O42" s="7">
        <v>220647.21</v>
      </c>
      <c r="P42" s="8">
        <v>205970.67</v>
      </c>
      <c r="Q42" s="7">
        <v>146393.45000000001</v>
      </c>
      <c r="R42" s="7">
        <v>790312.72</v>
      </c>
      <c r="S42" s="8">
        <v>0</v>
      </c>
    </row>
    <row r="43" spans="1:19" s="1" customFormat="1" ht="30" x14ac:dyDescent="0.25">
      <c r="A43" s="5" t="s">
        <v>377</v>
      </c>
      <c r="B43" s="5" t="s">
        <v>378</v>
      </c>
      <c r="C43" s="5" t="s">
        <v>379</v>
      </c>
      <c r="D43" s="5" t="s">
        <v>541</v>
      </c>
      <c r="E43" s="15" t="s">
        <v>526</v>
      </c>
      <c r="F43" s="15" t="s">
        <v>525</v>
      </c>
      <c r="G43" s="5" t="s">
        <v>380</v>
      </c>
      <c r="H43" s="5" t="s">
        <v>381</v>
      </c>
      <c r="I43" s="5" t="s">
        <v>19</v>
      </c>
      <c r="J43" s="5" t="s">
        <v>382</v>
      </c>
      <c r="K43" s="5" t="s">
        <v>16</v>
      </c>
      <c r="L43" s="5" t="s">
        <v>21</v>
      </c>
      <c r="M43" s="6">
        <v>2020</v>
      </c>
      <c r="N43" s="7">
        <v>134790.97</v>
      </c>
      <c r="O43" s="7">
        <v>100920.78</v>
      </c>
      <c r="P43" s="8">
        <v>111852.66</v>
      </c>
      <c r="Q43" s="7">
        <v>116128.47</v>
      </c>
      <c r="R43" s="7">
        <v>463692.88</v>
      </c>
      <c r="S43" s="8">
        <v>0</v>
      </c>
    </row>
    <row r="44" spans="1:19" s="1" customFormat="1" ht="30" x14ac:dyDescent="0.25">
      <c r="A44" s="5" t="s">
        <v>125</v>
      </c>
      <c r="B44" s="5" t="s">
        <v>126</v>
      </c>
      <c r="C44" s="5" t="s">
        <v>127</v>
      </c>
      <c r="D44" s="5" t="s">
        <v>541</v>
      </c>
      <c r="E44" s="15" t="s">
        <v>529</v>
      </c>
      <c r="F44" s="15" t="s">
        <v>525</v>
      </c>
      <c r="G44" s="5" t="s">
        <v>128</v>
      </c>
      <c r="H44" s="5" t="s">
        <v>129</v>
      </c>
      <c r="I44" s="5" t="s">
        <v>19</v>
      </c>
      <c r="J44" s="5" t="s">
        <v>130</v>
      </c>
      <c r="K44" s="5" t="s">
        <v>16</v>
      </c>
      <c r="L44" s="5" t="s">
        <v>21</v>
      </c>
      <c r="M44" s="6">
        <v>2020</v>
      </c>
      <c r="N44" s="7">
        <v>2997</v>
      </c>
      <c r="O44" s="7">
        <v>3321.37</v>
      </c>
      <c r="P44" s="8">
        <v>3082.44</v>
      </c>
      <c r="Q44" s="7">
        <v>2770.56</v>
      </c>
      <c r="R44" s="7">
        <v>12171.37</v>
      </c>
      <c r="S44" s="8">
        <v>0</v>
      </c>
    </row>
    <row r="45" spans="1:19" s="1" customFormat="1" ht="30" x14ac:dyDescent="0.25">
      <c r="A45" s="5" t="s">
        <v>113</v>
      </c>
      <c r="B45" s="5" t="s">
        <v>114</v>
      </c>
      <c r="C45" s="5" t="s">
        <v>115</v>
      </c>
      <c r="D45" s="5" t="s">
        <v>541</v>
      </c>
      <c r="E45" s="15" t="s">
        <v>526</v>
      </c>
      <c r="F45" s="15" t="s">
        <v>527</v>
      </c>
      <c r="G45" s="5" t="s">
        <v>116</v>
      </c>
      <c r="H45" s="5" t="s">
        <v>117</v>
      </c>
      <c r="I45" s="5" t="s">
        <v>19</v>
      </c>
      <c r="J45" s="5" t="s">
        <v>118</v>
      </c>
      <c r="K45" s="5" t="s">
        <v>16</v>
      </c>
      <c r="L45" s="5" t="s">
        <v>21</v>
      </c>
      <c r="M45" s="6">
        <v>2020</v>
      </c>
      <c r="N45" s="7">
        <v>155442.82999999999</v>
      </c>
      <c r="O45" s="7">
        <v>222075.56</v>
      </c>
      <c r="P45" s="8">
        <v>229879.36</v>
      </c>
      <c r="Q45" s="7">
        <v>240108.21</v>
      </c>
      <c r="R45" s="7">
        <v>847505.96</v>
      </c>
      <c r="S45" s="8">
        <v>0</v>
      </c>
    </row>
    <row r="46" spans="1:19" s="1" customFormat="1" ht="30" x14ac:dyDescent="0.25">
      <c r="A46" s="5" t="s">
        <v>108</v>
      </c>
      <c r="B46" s="15" t="s">
        <v>538</v>
      </c>
      <c r="C46" s="5" t="s">
        <v>109</v>
      </c>
      <c r="D46" s="5" t="s">
        <v>541</v>
      </c>
      <c r="E46" s="15" t="s">
        <v>526</v>
      </c>
      <c r="F46" s="15" t="s">
        <v>525</v>
      </c>
      <c r="G46" s="5" t="s">
        <v>110</v>
      </c>
      <c r="H46" s="5" t="s">
        <v>111</v>
      </c>
      <c r="I46" s="5" t="s">
        <v>19</v>
      </c>
      <c r="J46" s="5" t="s">
        <v>112</v>
      </c>
      <c r="K46" s="5" t="s">
        <v>16</v>
      </c>
      <c r="L46" s="5" t="s">
        <v>21</v>
      </c>
      <c r="M46" s="6">
        <v>2020</v>
      </c>
      <c r="N46" s="7">
        <v>8028.27</v>
      </c>
      <c r="O46" s="7">
        <v>9496.6200000000008</v>
      </c>
      <c r="P46" s="8">
        <v>9338.2800000000007</v>
      </c>
      <c r="Q46" s="7">
        <v>9859.2000000000007</v>
      </c>
      <c r="R46" s="7">
        <v>36722.370000000003</v>
      </c>
      <c r="S46" s="8">
        <v>0</v>
      </c>
    </row>
    <row r="47" spans="1:19" s="1" customFormat="1" ht="30" x14ac:dyDescent="0.25">
      <c r="A47" s="5" t="s">
        <v>119</v>
      </c>
      <c r="B47" s="5" t="s">
        <v>120</v>
      </c>
      <c r="C47" s="5" t="s">
        <v>121</v>
      </c>
      <c r="D47" s="5" t="s">
        <v>539</v>
      </c>
      <c r="E47" s="15" t="s">
        <v>524</v>
      </c>
      <c r="F47" s="15" t="s">
        <v>527</v>
      </c>
      <c r="G47" s="5" t="s">
        <v>122</v>
      </c>
      <c r="H47" s="5" t="s">
        <v>123</v>
      </c>
      <c r="I47" s="5" t="s">
        <v>19</v>
      </c>
      <c r="J47" s="5" t="s">
        <v>124</v>
      </c>
      <c r="K47" s="5" t="s">
        <v>16</v>
      </c>
      <c r="L47" s="5" t="s">
        <v>21</v>
      </c>
      <c r="M47" s="6">
        <v>2020</v>
      </c>
      <c r="N47" s="7">
        <v>11489.82</v>
      </c>
      <c r="O47" s="7">
        <v>5676.76</v>
      </c>
      <c r="P47" s="8">
        <v>19.809999999999999</v>
      </c>
      <c r="Q47" s="7">
        <v>38.57</v>
      </c>
      <c r="R47" s="7">
        <v>17224.96</v>
      </c>
      <c r="S47" s="8">
        <v>0</v>
      </c>
    </row>
    <row r="48" spans="1:19" s="1" customFormat="1" ht="30" x14ac:dyDescent="0.25">
      <c r="A48" s="5" t="s">
        <v>119</v>
      </c>
      <c r="B48" s="5" t="s">
        <v>189</v>
      </c>
      <c r="C48" s="5" t="s">
        <v>190</v>
      </c>
      <c r="D48" s="5" t="s">
        <v>541</v>
      </c>
      <c r="E48" s="15" t="s">
        <v>524</v>
      </c>
      <c r="F48" s="15" t="s">
        <v>527</v>
      </c>
      <c r="G48" s="5" t="s">
        <v>191</v>
      </c>
      <c r="H48" s="5" t="s">
        <v>192</v>
      </c>
      <c r="I48" s="5" t="s">
        <v>19</v>
      </c>
      <c r="J48" s="5" t="s">
        <v>124</v>
      </c>
      <c r="K48" s="5" t="s">
        <v>193</v>
      </c>
      <c r="L48" s="5" t="s">
        <v>194</v>
      </c>
      <c r="M48" s="6">
        <v>2020</v>
      </c>
      <c r="N48" s="7">
        <v>14143.09</v>
      </c>
      <c r="O48" s="7">
        <v>18635.47</v>
      </c>
      <c r="P48" s="8">
        <v>16845.25</v>
      </c>
      <c r="Q48" s="7">
        <v>23520.45</v>
      </c>
      <c r="R48" s="7">
        <v>73144.259999999995</v>
      </c>
      <c r="S48" s="8">
        <v>30796</v>
      </c>
    </row>
    <row r="49" spans="1:19" s="1" customFormat="1" ht="30" x14ac:dyDescent="0.25">
      <c r="A49" s="5" t="s">
        <v>119</v>
      </c>
      <c r="B49" s="5" t="s">
        <v>347</v>
      </c>
      <c r="C49" s="5" t="s">
        <v>348</v>
      </c>
      <c r="D49" s="5" t="s">
        <v>541</v>
      </c>
      <c r="E49" s="15" t="s">
        <v>526</v>
      </c>
      <c r="F49" s="15" t="s">
        <v>525</v>
      </c>
      <c r="G49" s="5" t="s">
        <v>349</v>
      </c>
      <c r="H49" s="5" t="s">
        <v>350</v>
      </c>
      <c r="I49" s="5" t="s">
        <v>19</v>
      </c>
      <c r="J49" s="5" t="s">
        <v>124</v>
      </c>
      <c r="K49" s="5" t="s">
        <v>16</v>
      </c>
      <c r="L49" s="5" t="s">
        <v>21</v>
      </c>
      <c r="M49" s="6">
        <v>2020</v>
      </c>
      <c r="N49" s="7">
        <v>36628.78</v>
      </c>
      <c r="O49" s="7">
        <v>42124.35</v>
      </c>
      <c r="P49" s="8">
        <v>42328.84</v>
      </c>
      <c r="Q49" s="7">
        <v>43388.56</v>
      </c>
      <c r="R49" s="7">
        <v>164470.53</v>
      </c>
      <c r="S49" s="8">
        <v>0</v>
      </c>
    </row>
    <row r="50" spans="1:19" s="1" customFormat="1" ht="30" x14ac:dyDescent="0.25">
      <c r="A50" s="5" t="s">
        <v>351</v>
      </c>
      <c r="B50" s="5" t="s">
        <v>352</v>
      </c>
      <c r="C50" s="5" t="s">
        <v>353</v>
      </c>
      <c r="D50" s="5" t="s">
        <v>541</v>
      </c>
      <c r="E50" s="15" t="s">
        <v>524</v>
      </c>
      <c r="F50" s="15" t="s">
        <v>525</v>
      </c>
      <c r="G50" s="5" t="s">
        <v>354</v>
      </c>
      <c r="H50" s="5" t="s">
        <v>355</v>
      </c>
      <c r="I50" s="5" t="s">
        <v>19</v>
      </c>
      <c r="J50" s="5" t="s">
        <v>356</v>
      </c>
      <c r="K50" s="5" t="s">
        <v>16</v>
      </c>
      <c r="L50" s="5" t="s">
        <v>21</v>
      </c>
      <c r="M50" s="6">
        <v>2020</v>
      </c>
      <c r="N50" s="7">
        <v>6485.41</v>
      </c>
      <c r="O50" s="7">
        <v>8626.83</v>
      </c>
      <c r="P50" s="8">
        <v>8575.82</v>
      </c>
      <c r="Q50" s="7">
        <v>12822.55</v>
      </c>
      <c r="R50" s="7">
        <v>36510.61</v>
      </c>
      <c r="S50" s="8">
        <v>0</v>
      </c>
    </row>
    <row r="51" spans="1:19" s="1" customFormat="1" ht="22.5" x14ac:dyDescent="0.25">
      <c r="A51" s="5" t="s">
        <v>143</v>
      </c>
      <c r="B51" s="5" t="s">
        <v>144</v>
      </c>
      <c r="C51" s="5" t="s">
        <v>145</v>
      </c>
      <c r="D51" s="5" t="s">
        <v>541</v>
      </c>
      <c r="E51" s="5" t="s">
        <v>526</v>
      </c>
      <c r="F51" s="5" t="s">
        <v>525</v>
      </c>
      <c r="G51" s="5" t="s">
        <v>146</v>
      </c>
      <c r="H51" s="5" t="s">
        <v>147</v>
      </c>
      <c r="I51" s="5" t="s">
        <v>19</v>
      </c>
      <c r="J51" s="5" t="s">
        <v>148</v>
      </c>
      <c r="K51" s="5" t="s">
        <v>16</v>
      </c>
      <c r="L51" s="5" t="s">
        <v>21</v>
      </c>
      <c r="M51" s="6">
        <v>2020</v>
      </c>
      <c r="N51" s="7">
        <v>27537.1</v>
      </c>
      <c r="O51" s="7">
        <v>30641.74</v>
      </c>
      <c r="P51" s="8">
        <v>30463.24</v>
      </c>
      <c r="Q51" s="7">
        <v>31098.44</v>
      </c>
      <c r="R51" s="7">
        <v>119740.52</v>
      </c>
      <c r="S51" s="8">
        <v>0</v>
      </c>
    </row>
    <row r="52" spans="1:19" s="1" customFormat="1" ht="30" x14ac:dyDescent="0.25">
      <c r="A52" s="5" t="s">
        <v>143</v>
      </c>
      <c r="B52" s="5" t="s">
        <v>357</v>
      </c>
      <c r="C52" s="5" t="s">
        <v>358</v>
      </c>
      <c r="D52" s="5" t="s">
        <v>541</v>
      </c>
      <c r="E52" s="15" t="s">
        <v>524</v>
      </c>
      <c r="F52" s="15" t="s">
        <v>525</v>
      </c>
      <c r="G52" s="5" t="s">
        <v>359</v>
      </c>
      <c r="H52" s="5" t="s">
        <v>147</v>
      </c>
      <c r="I52" s="5" t="s">
        <v>19</v>
      </c>
      <c r="J52" s="5" t="s">
        <v>148</v>
      </c>
      <c r="K52" s="5" t="s">
        <v>16</v>
      </c>
      <c r="L52" s="5" t="s">
        <v>21</v>
      </c>
      <c r="M52" s="6">
        <v>2020</v>
      </c>
      <c r="N52" s="7">
        <v>21548.32</v>
      </c>
      <c r="O52" s="7">
        <v>25220.05</v>
      </c>
      <c r="P52" s="8">
        <v>24262.11</v>
      </c>
      <c r="Q52" s="7">
        <v>21608.95</v>
      </c>
      <c r="R52" s="7">
        <v>92639.43</v>
      </c>
      <c r="S52" s="8">
        <v>0</v>
      </c>
    </row>
    <row r="53" spans="1:19" s="1" customFormat="1" ht="30" x14ac:dyDescent="0.25">
      <c r="A53" s="5" t="s">
        <v>131</v>
      </c>
      <c r="B53" s="5" t="s">
        <v>132</v>
      </c>
      <c r="C53" s="5" t="s">
        <v>133</v>
      </c>
      <c r="D53" s="5" t="s">
        <v>541</v>
      </c>
      <c r="E53" s="15" t="s">
        <v>524</v>
      </c>
      <c r="F53" s="15" t="s">
        <v>525</v>
      </c>
      <c r="G53" s="5" t="s">
        <v>134</v>
      </c>
      <c r="H53" s="5" t="s">
        <v>135</v>
      </c>
      <c r="I53" s="5" t="s">
        <v>19</v>
      </c>
      <c r="J53" s="5" t="s">
        <v>136</v>
      </c>
      <c r="K53" s="5" t="s">
        <v>16</v>
      </c>
      <c r="L53" s="5" t="s">
        <v>21</v>
      </c>
      <c r="M53" s="6">
        <v>2020</v>
      </c>
      <c r="N53" s="7">
        <v>519.78</v>
      </c>
      <c r="O53" s="7">
        <v>884.36</v>
      </c>
      <c r="P53" s="8">
        <v>663.18</v>
      </c>
      <c r="Q53" s="7">
        <v>948.1</v>
      </c>
      <c r="R53" s="7">
        <v>3015.42</v>
      </c>
      <c r="S53" s="8">
        <v>0</v>
      </c>
    </row>
    <row r="54" spans="1:19" s="1" customFormat="1" ht="33.75" x14ac:dyDescent="0.25">
      <c r="A54" s="5" t="s">
        <v>137</v>
      </c>
      <c r="B54" s="5" t="s">
        <v>138</v>
      </c>
      <c r="C54" s="5" t="s">
        <v>139</v>
      </c>
      <c r="D54" s="5" t="s">
        <v>541</v>
      </c>
      <c r="E54" s="15" t="s">
        <v>526</v>
      </c>
      <c r="F54" s="15" t="s">
        <v>525</v>
      </c>
      <c r="G54" s="5" t="s">
        <v>140</v>
      </c>
      <c r="H54" s="5" t="s">
        <v>141</v>
      </c>
      <c r="I54" s="5" t="s">
        <v>19</v>
      </c>
      <c r="J54" s="5" t="s">
        <v>142</v>
      </c>
      <c r="K54" s="5" t="s">
        <v>16</v>
      </c>
      <c r="L54" s="5" t="s">
        <v>21</v>
      </c>
      <c r="M54" s="6">
        <v>2020</v>
      </c>
      <c r="N54" s="7">
        <v>2039.6</v>
      </c>
      <c r="O54" s="7">
        <v>2355.04</v>
      </c>
      <c r="P54" s="8">
        <v>2035.27</v>
      </c>
      <c r="Q54" s="7">
        <v>1978.27</v>
      </c>
      <c r="R54" s="7">
        <v>8408.18</v>
      </c>
      <c r="S54" s="8">
        <v>0</v>
      </c>
    </row>
    <row r="55" spans="1:19" s="1" customFormat="1" ht="45" x14ac:dyDescent="0.25">
      <c r="A55" s="5" t="s">
        <v>149</v>
      </c>
      <c r="B55" s="15" t="s">
        <v>537</v>
      </c>
      <c r="C55" s="5" t="s">
        <v>150</v>
      </c>
      <c r="D55" s="5" t="s">
        <v>541</v>
      </c>
      <c r="E55" s="15" t="s">
        <v>524</v>
      </c>
      <c r="F55" s="15" t="s">
        <v>525</v>
      </c>
      <c r="G55" s="5" t="s">
        <v>151</v>
      </c>
      <c r="H55" s="5" t="s">
        <v>152</v>
      </c>
      <c r="I55" s="5" t="s">
        <v>19</v>
      </c>
      <c r="J55" s="5" t="s">
        <v>153</v>
      </c>
      <c r="K55" s="5" t="s">
        <v>16</v>
      </c>
      <c r="L55" s="5" t="s">
        <v>21</v>
      </c>
      <c r="M55" s="6">
        <v>2020</v>
      </c>
      <c r="N55" s="9">
        <v>0</v>
      </c>
      <c r="O55" s="9">
        <v>0</v>
      </c>
      <c r="P55" s="8">
        <v>391.34</v>
      </c>
      <c r="Q55" s="7">
        <v>702.57</v>
      </c>
      <c r="R55" s="7">
        <v>1093.9100000000001</v>
      </c>
      <c r="S55" s="8">
        <v>0</v>
      </c>
    </row>
    <row r="56" spans="1:19" s="1" customFormat="1" ht="30" x14ac:dyDescent="0.25">
      <c r="A56" s="5" t="s">
        <v>154</v>
      </c>
      <c r="B56" s="5" t="s">
        <v>155</v>
      </c>
      <c r="C56" s="5" t="s">
        <v>156</v>
      </c>
      <c r="D56" s="5" t="s">
        <v>541</v>
      </c>
      <c r="E56" s="15" t="s">
        <v>526</v>
      </c>
      <c r="F56" s="15" t="s">
        <v>525</v>
      </c>
      <c r="G56" s="5" t="s">
        <v>157</v>
      </c>
      <c r="H56" s="5" t="s">
        <v>158</v>
      </c>
      <c r="I56" s="5" t="s">
        <v>19</v>
      </c>
      <c r="J56" s="5" t="s">
        <v>159</v>
      </c>
      <c r="K56" s="5" t="s">
        <v>16</v>
      </c>
      <c r="L56" s="5" t="s">
        <v>21</v>
      </c>
      <c r="M56" s="6">
        <v>2020</v>
      </c>
      <c r="N56" s="7">
        <v>16949.22</v>
      </c>
      <c r="O56" s="7">
        <v>21983.06</v>
      </c>
      <c r="P56" s="8">
        <v>21684.21</v>
      </c>
      <c r="Q56" s="7">
        <v>23119.18</v>
      </c>
      <c r="R56" s="7">
        <v>83735.67</v>
      </c>
      <c r="S56" s="8">
        <v>0</v>
      </c>
    </row>
    <row r="57" spans="1:19" s="1" customFormat="1" ht="30" x14ac:dyDescent="0.25">
      <c r="A57" s="5" t="s">
        <v>160</v>
      </c>
      <c r="B57" s="5" t="s">
        <v>161</v>
      </c>
      <c r="C57" s="5" t="s">
        <v>162</v>
      </c>
      <c r="D57" s="5" t="s">
        <v>541</v>
      </c>
      <c r="E57" s="15" t="s">
        <v>526</v>
      </c>
      <c r="F57" s="15" t="s">
        <v>525</v>
      </c>
      <c r="G57" s="5" t="s">
        <v>163</v>
      </c>
      <c r="H57" s="5" t="s">
        <v>164</v>
      </c>
      <c r="I57" s="5" t="s">
        <v>19</v>
      </c>
      <c r="J57" s="5" t="s">
        <v>165</v>
      </c>
      <c r="K57" s="5" t="s">
        <v>16</v>
      </c>
      <c r="L57" s="5" t="s">
        <v>21</v>
      </c>
      <c r="M57" s="6">
        <v>2020</v>
      </c>
      <c r="N57" s="7">
        <v>16435.37</v>
      </c>
      <c r="O57" s="7">
        <v>17294.04</v>
      </c>
      <c r="P57" s="8">
        <v>17803.63</v>
      </c>
      <c r="Q57" s="7">
        <v>16233.03</v>
      </c>
      <c r="R57" s="7">
        <v>67766.070000000007</v>
      </c>
      <c r="S57" s="8">
        <v>862.21</v>
      </c>
    </row>
    <row r="58" spans="1:19" s="1" customFormat="1" ht="30" x14ac:dyDescent="0.25">
      <c r="A58" s="5" t="s">
        <v>360</v>
      </c>
      <c r="B58" s="5" t="s">
        <v>361</v>
      </c>
      <c r="C58" s="5" t="s">
        <v>362</v>
      </c>
      <c r="D58" s="5" t="s">
        <v>541</v>
      </c>
      <c r="E58" s="15" t="s">
        <v>529</v>
      </c>
      <c r="F58" s="15" t="s">
        <v>525</v>
      </c>
      <c r="G58" s="5" t="s">
        <v>363</v>
      </c>
      <c r="H58" s="5" t="s">
        <v>364</v>
      </c>
      <c r="I58" s="5" t="s">
        <v>19</v>
      </c>
      <c r="J58" s="5" t="s">
        <v>365</v>
      </c>
      <c r="K58" s="5" t="s">
        <v>16</v>
      </c>
      <c r="L58" s="5" t="s">
        <v>21</v>
      </c>
      <c r="M58" s="6">
        <v>2020</v>
      </c>
      <c r="N58" s="7">
        <v>1348.52</v>
      </c>
      <c r="O58" s="7">
        <v>1217.3699999999999</v>
      </c>
      <c r="P58" s="8">
        <v>1313.53</v>
      </c>
      <c r="Q58" s="7">
        <v>1270.56</v>
      </c>
      <c r="R58" s="7">
        <v>5149.9799999999996</v>
      </c>
      <c r="S58" s="8">
        <v>0</v>
      </c>
    </row>
    <row r="59" spans="1:19" s="1" customFormat="1" ht="30" x14ac:dyDescent="0.25">
      <c r="A59" s="5" t="s">
        <v>360</v>
      </c>
      <c r="B59" s="5" t="s">
        <v>461</v>
      </c>
      <c r="C59" s="5" t="s">
        <v>462</v>
      </c>
      <c r="D59" s="5" t="s">
        <v>541</v>
      </c>
      <c r="E59" s="15" t="s">
        <v>524</v>
      </c>
      <c r="F59" s="15" t="s">
        <v>525</v>
      </c>
      <c r="G59" s="5" t="s">
        <v>463</v>
      </c>
      <c r="H59" s="5" t="s">
        <v>364</v>
      </c>
      <c r="I59" s="5" t="s">
        <v>19</v>
      </c>
      <c r="J59" s="5" t="s">
        <v>365</v>
      </c>
      <c r="K59" s="5" t="s">
        <v>16</v>
      </c>
      <c r="L59" s="5" t="s">
        <v>21</v>
      </c>
      <c r="M59" s="6">
        <v>2020</v>
      </c>
      <c r="N59" s="7">
        <v>267.8</v>
      </c>
      <c r="O59" s="7">
        <v>160.25</v>
      </c>
      <c r="P59" s="8">
        <v>250.49</v>
      </c>
      <c r="Q59" s="7">
        <v>312.39999999999998</v>
      </c>
      <c r="R59" s="7">
        <v>990.94</v>
      </c>
      <c r="S59" s="8">
        <v>0</v>
      </c>
    </row>
    <row r="60" spans="1:19" s="1" customFormat="1" ht="30" x14ac:dyDescent="0.25">
      <c r="A60" s="5" t="s">
        <v>269</v>
      </c>
      <c r="B60" s="5" t="s">
        <v>270</v>
      </c>
      <c r="C60" s="5" t="s">
        <v>271</v>
      </c>
      <c r="D60" s="5" t="s">
        <v>541</v>
      </c>
      <c r="E60" s="15" t="s">
        <v>526</v>
      </c>
      <c r="F60" s="15" t="s">
        <v>527</v>
      </c>
      <c r="G60" s="5" t="s">
        <v>272</v>
      </c>
      <c r="H60" s="5" t="s">
        <v>273</v>
      </c>
      <c r="I60" s="5" t="s">
        <v>19</v>
      </c>
      <c r="J60" s="5" t="s">
        <v>274</v>
      </c>
      <c r="K60" s="5" t="s">
        <v>16</v>
      </c>
      <c r="L60" s="5" t="s">
        <v>21</v>
      </c>
      <c r="M60" s="6">
        <v>2020</v>
      </c>
      <c r="N60" s="7">
        <v>83743.039999999994</v>
      </c>
      <c r="O60" s="7">
        <v>82344.039999999994</v>
      </c>
      <c r="P60" s="8">
        <v>82775.460000000006</v>
      </c>
      <c r="Q60" s="7">
        <v>83952.09</v>
      </c>
      <c r="R60" s="7">
        <v>332814.63</v>
      </c>
      <c r="S60" s="8">
        <v>0</v>
      </c>
    </row>
    <row r="61" spans="1:19" s="1" customFormat="1" ht="30" x14ac:dyDescent="0.25">
      <c r="A61" s="5" t="s">
        <v>415</v>
      </c>
      <c r="B61" s="5" t="s">
        <v>416</v>
      </c>
      <c r="C61" s="5" t="s">
        <v>417</v>
      </c>
      <c r="D61" s="5" t="s">
        <v>541</v>
      </c>
      <c r="E61" s="15" t="s">
        <v>524</v>
      </c>
      <c r="F61" s="15" t="s">
        <v>525</v>
      </c>
      <c r="G61" s="5" t="s">
        <v>418</v>
      </c>
      <c r="H61" s="5" t="s">
        <v>419</v>
      </c>
      <c r="I61" s="5" t="s">
        <v>19</v>
      </c>
      <c r="J61" s="5" t="s">
        <v>420</v>
      </c>
      <c r="K61" s="5" t="s">
        <v>16</v>
      </c>
      <c r="L61" s="5" t="s">
        <v>21</v>
      </c>
      <c r="M61" s="6">
        <v>2020</v>
      </c>
      <c r="N61" s="7">
        <v>2192.2399999999998</v>
      </c>
      <c r="O61" s="7">
        <v>2319.2600000000002</v>
      </c>
      <c r="P61" s="8">
        <v>934</v>
      </c>
      <c r="Q61" s="7">
        <v>46.5</v>
      </c>
      <c r="R61" s="7">
        <v>5492</v>
      </c>
      <c r="S61" s="8">
        <v>0</v>
      </c>
    </row>
    <row r="62" spans="1:19" s="1" customFormat="1" ht="30" x14ac:dyDescent="0.25">
      <c r="A62" s="5" t="s">
        <v>421</v>
      </c>
      <c r="B62" s="5" t="s">
        <v>422</v>
      </c>
      <c r="C62" s="5" t="s">
        <v>423</v>
      </c>
      <c r="D62" s="5" t="s">
        <v>541</v>
      </c>
      <c r="E62" s="15" t="s">
        <v>529</v>
      </c>
      <c r="F62" s="15" t="s">
        <v>525</v>
      </c>
      <c r="G62" s="5" t="s">
        <v>424</v>
      </c>
      <c r="H62" s="5" t="s">
        <v>425</v>
      </c>
      <c r="I62" s="5" t="s">
        <v>19</v>
      </c>
      <c r="J62" s="5" t="s">
        <v>426</v>
      </c>
      <c r="K62" s="5" t="s">
        <v>16</v>
      </c>
      <c r="L62" s="5" t="s">
        <v>21</v>
      </c>
      <c r="M62" s="6">
        <v>2020</v>
      </c>
      <c r="N62" s="7">
        <v>1613.36</v>
      </c>
      <c r="O62" s="7">
        <v>1548.88</v>
      </c>
      <c r="P62" s="7">
        <v>2095.5500000000002</v>
      </c>
      <c r="Q62" s="7">
        <v>1544.52</v>
      </c>
      <c r="R62" s="7">
        <f>Table4[[#This Row],[Q1 Tons
Disposed ]]+Table4[[#This Row],[Q2 Tons
Disposed]]+Table4[[#This Row],[ Q3 Tons
Disposed ]]+Table4[[#This Row],[Q4 Tons
 Disposed]]</f>
        <v>6802.3099999999995</v>
      </c>
      <c r="S62" s="8">
        <v>0</v>
      </c>
    </row>
    <row r="63" spans="1:19" s="1" customFormat="1" ht="22.5" x14ac:dyDescent="0.25">
      <c r="A63" s="5" t="s">
        <v>421</v>
      </c>
      <c r="B63" s="5" t="s">
        <v>518</v>
      </c>
      <c r="C63" s="5" t="s">
        <v>519</v>
      </c>
      <c r="D63" s="5" t="s">
        <v>541</v>
      </c>
      <c r="E63" s="5" t="s">
        <v>524</v>
      </c>
      <c r="F63" s="5" t="s">
        <v>525</v>
      </c>
      <c r="G63" s="5" t="s">
        <v>424</v>
      </c>
      <c r="H63" s="5" t="s">
        <v>425</v>
      </c>
      <c r="I63" s="5" t="s">
        <v>19</v>
      </c>
      <c r="J63" s="5" t="s">
        <v>426</v>
      </c>
      <c r="K63" s="5" t="s">
        <v>16</v>
      </c>
      <c r="L63" s="5" t="s">
        <v>21</v>
      </c>
      <c r="M63" s="6">
        <v>2020</v>
      </c>
      <c r="N63" s="7">
        <v>36255.15</v>
      </c>
      <c r="O63" s="7">
        <v>30777.07</v>
      </c>
      <c r="P63" s="7">
        <v>31258.9</v>
      </c>
      <c r="Q63" s="7">
        <v>29023.56</v>
      </c>
      <c r="R63" s="7">
        <f>Table4[[#This Row],[Q1 Tons
Disposed ]]+Table4[[#This Row],[Q2 Tons
Disposed]]+Table4[[#This Row],[ Q3 Tons
Disposed ]]+Table4[[#This Row],[Q4 Tons
 Disposed]]</f>
        <v>127314.68</v>
      </c>
      <c r="S63" s="8">
        <v>0</v>
      </c>
    </row>
    <row r="64" spans="1:19" s="1" customFormat="1" ht="30" x14ac:dyDescent="0.25">
      <c r="A64" s="5" t="s">
        <v>166</v>
      </c>
      <c r="B64" s="5" t="s">
        <v>167</v>
      </c>
      <c r="C64" s="5" t="s">
        <v>168</v>
      </c>
      <c r="D64" s="5" t="s">
        <v>541</v>
      </c>
      <c r="E64" s="15" t="s">
        <v>526</v>
      </c>
      <c r="F64" s="15" t="s">
        <v>527</v>
      </c>
      <c r="G64" s="5" t="s">
        <v>169</v>
      </c>
      <c r="H64" s="5" t="s">
        <v>170</v>
      </c>
      <c r="I64" s="5" t="s">
        <v>19</v>
      </c>
      <c r="J64" s="5" t="s">
        <v>171</v>
      </c>
      <c r="K64" s="5" t="s">
        <v>16</v>
      </c>
      <c r="L64" s="5" t="s">
        <v>21</v>
      </c>
      <c r="M64" s="6">
        <v>2020</v>
      </c>
      <c r="N64" s="7">
        <v>149044.59</v>
      </c>
      <c r="O64" s="7">
        <v>128850.98</v>
      </c>
      <c r="P64" s="8">
        <v>141210.04</v>
      </c>
      <c r="Q64" s="7">
        <v>158995.47</v>
      </c>
      <c r="R64" s="7">
        <v>578101.07999999996</v>
      </c>
      <c r="S64" s="8">
        <v>0</v>
      </c>
    </row>
    <row r="65" spans="1:19" s="1" customFormat="1" ht="30" x14ac:dyDescent="0.25">
      <c r="A65" s="5" t="s">
        <v>427</v>
      </c>
      <c r="B65" s="5" t="s">
        <v>428</v>
      </c>
      <c r="C65" s="5" t="s">
        <v>429</v>
      </c>
      <c r="D65" s="5" t="s">
        <v>541</v>
      </c>
      <c r="E65" s="15" t="s">
        <v>526</v>
      </c>
      <c r="F65" s="15" t="s">
        <v>525</v>
      </c>
      <c r="G65" s="5" t="s">
        <v>430</v>
      </c>
      <c r="H65" s="5" t="s">
        <v>431</v>
      </c>
      <c r="I65" s="5" t="s">
        <v>19</v>
      </c>
      <c r="J65" s="5" t="s">
        <v>432</v>
      </c>
      <c r="K65" s="5" t="s">
        <v>16</v>
      </c>
      <c r="L65" s="5" t="s">
        <v>21</v>
      </c>
      <c r="M65" s="6">
        <v>2020</v>
      </c>
      <c r="N65" s="7">
        <v>5495.83</v>
      </c>
      <c r="O65" s="7">
        <v>6235.3</v>
      </c>
      <c r="P65" s="8">
        <v>6251.91</v>
      </c>
      <c r="Q65" s="7">
        <v>6229.12</v>
      </c>
      <c r="R65" s="7">
        <v>24212.16</v>
      </c>
      <c r="S65" s="8">
        <v>0</v>
      </c>
    </row>
    <row r="66" spans="1:19" s="1" customFormat="1" ht="30" x14ac:dyDescent="0.25">
      <c r="A66" s="5" t="s">
        <v>257</v>
      </c>
      <c r="B66" s="5" t="s">
        <v>258</v>
      </c>
      <c r="C66" s="5" t="s">
        <v>259</v>
      </c>
      <c r="D66" s="5" t="s">
        <v>541</v>
      </c>
      <c r="E66" s="15" t="s">
        <v>526</v>
      </c>
      <c r="F66" s="15" t="s">
        <v>525</v>
      </c>
      <c r="G66" s="5" t="s">
        <v>260</v>
      </c>
      <c r="H66" s="5" t="s">
        <v>261</v>
      </c>
      <c r="I66" s="5" t="s">
        <v>19</v>
      </c>
      <c r="J66" s="5" t="s">
        <v>262</v>
      </c>
      <c r="K66" s="5" t="s">
        <v>16</v>
      </c>
      <c r="L66" s="5" t="s">
        <v>21</v>
      </c>
      <c r="M66" s="6">
        <v>2020</v>
      </c>
      <c r="N66" s="7">
        <v>7.0000000000000007E-2</v>
      </c>
      <c r="O66" s="7">
        <v>0.05</v>
      </c>
      <c r="P66" s="8">
        <v>0.02</v>
      </c>
      <c r="Q66" s="7">
        <v>0.61</v>
      </c>
      <c r="R66" s="7">
        <v>0.75</v>
      </c>
      <c r="S66" s="8">
        <v>0</v>
      </c>
    </row>
    <row r="67" spans="1:19" s="1" customFormat="1" ht="45" customHeight="1" x14ac:dyDescent="0.25">
      <c r="A67" s="5" t="s">
        <v>172</v>
      </c>
      <c r="B67" s="5" t="s">
        <v>173</v>
      </c>
      <c r="C67" s="5" t="s">
        <v>174</v>
      </c>
      <c r="D67" s="5" t="s">
        <v>541</v>
      </c>
      <c r="E67" s="15" t="s">
        <v>526</v>
      </c>
      <c r="F67" s="15" t="s">
        <v>525</v>
      </c>
      <c r="G67" s="5" t="s">
        <v>175</v>
      </c>
      <c r="H67" s="5" t="s">
        <v>176</v>
      </c>
      <c r="I67" s="5" t="s">
        <v>19</v>
      </c>
      <c r="J67" s="5" t="s">
        <v>177</v>
      </c>
      <c r="K67" s="5" t="s">
        <v>16</v>
      </c>
      <c r="L67" s="5" t="s">
        <v>21</v>
      </c>
      <c r="M67" s="6">
        <v>2020</v>
      </c>
      <c r="N67" s="7">
        <v>20116.310000000001</v>
      </c>
      <c r="O67" s="7">
        <v>21901.75</v>
      </c>
      <c r="P67" s="8">
        <v>22760.87</v>
      </c>
      <c r="Q67" s="7">
        <v>20070.61</v>
      </c>
      <c r="R67" s="7">
        <v>84849.54</v>
      </c>
      <c r="S67" s="8">
        <v>0</v>
      </c>
    </row>
    <row r="68" spans="1:19" s="1" customFormat="1" ht="33.75" x14ac:dyDescent="0.25">
      <c r="A68" s="5" t="s">
        <v>433</v>
      </c>
      <c r="B68" s="5" t="s">
        <v>434</v>
      </c>
      <c r="C68" s="5" t="s">
        <v>435</v>
      </c>
      <c r="D68" s="5" t="s">
        <v>541</v>
      </c>
      <c r="E68" s="15" t="s">
        <v>526</v>
      </c>
      <c r="F68" s="15" t="s">
        <v>525</v>
      </c>
      <c r="G68" s="5" t="s">
        <v>436</v>
      </c>
      <c r="H68" s="5" t="s">
        <v>437</v>
      </c>
      <c r="I68" s="5" t="s">
        <v>19</v>
      </c>
      <c r="J68" s="5" t="s">
        <v>438</v>
      </c>
      <c r="K68" s="5" t="s">
        <v>16</v>
      </c>
      <c r="L68" s="5" t="s">
        <v>21</v>
      </c>
      <c r="M68" s="6">
        <v>2020</v>
      </c>
      <c r="N68" s="7">
        <v>45860.4</v>
      </c>
      <c r="O68" s="7">
        <v>28033</v>
      </c>
      <c r="P68" s="8">
        <v>29571</v>
      </c>
      <c r="Q68" s="7">
        <v>27816</v>
      </c>
      <c r="R68" s="7">
        <v>131280.4</v>
      </c>
      <c r="S68" s="8">
        <v>0</v>
      </c>
    </row>
    <row r="69" spans="1:19" s="1" customFormat="1" ht="33.75" x14ac:dyDescent="0.25">
      <c r="A69" s="5" t="s">
        <v>263</v>
      </c>
      <c r="B69" s="5" t="s">
        <v>264</v>
      </c>
      <c r="C69" s="5" t="s">
        <v>265</v>
      </c>
      <c r="D69" s="5" t="s">
        <v>541</v>
      </c>
      <c r="E69" s="15" t="s">
        <v>524</v>
      </c>
      <c r="F69" s="15" t="s">
        <v>525</v>
      </c>
      <c r="G69" s="5" t="s">
        <v>266</v>
      </c>
      <c r="H69" s="5" t="s">
        <v>267</v>
      </c>
      <c r="I69" s="5" t="s">
        <v>19</v>
      </c>
      <c r="J69" s="5" t="s">
        <v>268</v>
      </c>
      <c r="K69" s="5" t="s">
        <v>16</v>
      </c>
      <c r="L69" s="5" t="s">
        <v>21</v>
      </c>
      <c r="M69" s="6">
        <v>2020</v>
      </c>
      <c r="N69" s="7">
        <v>7391.66</v>
      </c>
      <c r="O69" s="7">
        <v>8062.4</v>
      </c>
      <c r="P69" s="8">
        <v>6239.7</v>
      </c>
      <c r="Q69" s="7">
        <v>4498.12</v>
      </c>
      <c r="R69" s="7">
        <v>26191.88</v>
      </c>
      <c r="S69" s="8">
        <v>170.97</v>
      </c>
    </row>
    <row r="70" spans="1:19" s="1" customFormat="1" ht="30" x14ac:dyDescent="0.25">
      <c r="A70" s="5" t="s">
        <v>439</v>
      </c>
      <c r="B70" s="5" t="s">
        <v>440</v>
      </c>
      <c r="C70" s="5" t="s">
        <v>441</v>
      </c>
      <c r="D70" s="5" t="s">
        <v>541</v>
      </c>
      <c r="E70" s="15" t="s">
        <v>524</v>
      </c>
      <c r="F70" s="15" t="s">
        <v>525</v>
      </c>
      <c r="G70" s="5" t="s">
        <v>442</v>
      </c>
      <c r="H70" s="5" t="s">
        <v>443</v>
      </c>
      <c r="I70" s="5" t="s">
        <v>19</v>
      </c>
      <c r="J70" s="5" t="s">
        <v>444</v>
      </c>
      <c r="K70" s="5" t="s">
        <v>16</v>
      </c>
      <c r="L70" s="5" t="s">
        <v>21</v>
      </c>
      <c r="M70" s="6">
        <v>2020</v>
      </c>
      <c r="N70" s="7">
        <v>6.94</v>
      </c>
      <c r="O70" s="9">
        <v>0</v>
      </c>
      <c r="P70" s="8">
        <v>12.21</v>
      </c>
      <c r="Q70" s="9">
        <v>0</v>
      </c>
      <c r="R70" s="7">
        <v>19.149999999999999</v>
      </c>
      <c r="S70" s="8">
        <v>0</v>
      </c>
    </row>
    <row r="71" spans="1:19" s="1" customFormat="1" ht="30" x14ac:dyDescent="0.25">
      <c r="A71" s="5" t="s">
        <v>445</v>
      </c>
      <c r="B71" s="5" t="s">
        <v>446</v>
      </c>
      <c r="C71" s="5" t="s">
        <v>447</v>
      </c>
      <c r="D71" s="5" t="s">
        <v>541</v>
      </c>
      <c r="E71" s="15" t="s">
        <v>524</v>
      </c>
      <c r="F71" s="15" t="s">
        <v>527</v>
      </c>
      <c r="G71" s="5" t="s">
        <v>448</v>
      </c>
      <c r="H71" s="5" t="s">
        <v>449</v>
      </c>
      <c r="I71" s="5" t="s">
        <v>19</v>
      </c>
      <c r="J71" s="5" t="s">
        <v>450</v>
      </c>
      <c r="K71" s="5" t="s">
        <v>16</v>
      </c>
      <c r="L71" s="5" t="s">
        <v>21</v>
      </c>
      <c r="M71" s="6">
        <v>2020</v>
      </c>
      <c r="N71" s="7">
        <v>36330.559999999998</v>
      </c>
      <c r="O71" s="7">
        <v>50303.16</v>
      </c>
      <c r="P71" s="8">
        <v>43286.98</v>
      </c>
      <c r="Q71" s="7">
        <v>41949.34</v>
      </c>
      <c r="R71" s="7">
        <v>171870.04</v>
      </c>
      <c r="S71" s="8">
        <v>128</v>
      </c>
    </row>
    <row r="72" spans="1:19" s="1" customFormat="1" ht="30" x14ac:dyDescent="0.25">
      <c r="A72" s="5" t="s">
        <v>178</v>
      </c>
      <c r="B72" s="15" t="s">
        <v>536</v>
      </c>
      <c r="C72" s="5" t="s">
        <v>179</v>
      </c>
      <c r="D72" s="5" t="s">
        <v>541</v>
      </c>
      <c r="E72" s="15" t="s">
        <v>526</v>
      </c>
      <c r="F72" s="15" t="s">
        <v>525</v>
      </c>
      <c r="G72" s="5" t="s">
        <v>180</v>
      </c>
      <c r="H72" s="5" t="s">
        <v>181</v>
      </c>
      <c r="I72" s="5" t="s">
        <v>19</v>
      </c>
      <c r="J72" s="5" t="s">
        <v>182</v>
      </c>
      <c r="K72" s="5" t="s">
        <v>16</v>
      </c>
      <c r="L72" s="5" t="s">
        <v>21</v>
      </c>
      <c r="M72" s="6">
        <v>2020</v>
      </c>
      <c r="N72" s="7">
        <v>137880.06</v>
      </c>
      <c r="O72" s="7">
        <v>140533.16</v>
      </c>
      <c r="P72" s="8">
        <v>141414.76999999999</v>
      </c>
      <c r="Q72" s="7">
        <v>156412.06</v>
      </c>
      <c r="R72" s="7">
        <v>576240.05000000005</v>
      </c>
      <c r="S72" s="8">
        <v>0</v>
      </c>
    </row>
    <row r="73" spans="1:19" s="1" customFormat="1" ht="33.75" x14ac:dyDescent="0.25">
      <c r="A73" s="5" t="s">
        <v>451</v>
      </c>
      <c r="B73" s="5" t="s">
        <v>452</v>
      </c>
      <c r="C73" s="5" t="s">
        <v>453</v>
      </c>
      <c r="D73" s="5" t="s">
        <v>541</v>
      </c>
      <c r="E73" s="15" t="s">
        <v>524</v>
      </c>
      <c r="F73" s="15" t="s">
        <v>525</v>
      </c>
      <c r="G73" s="5" t="s">
        <v>454</v>
      </c>
      <c r="H73" s="5" t="s">
        <v>455</v>
      </c>
      <c r="I73" s="5" t="s">
        <v>19</v>
      </c>
      <c r="J73" s="5" t="s">
        <v>456</v>
      </c>
      <c r="K73" s="5" t="s">
        <v>16</v>
      </c>
      <c r="L73" s="5" t="s">
        <v>21</v>
      </c>
      <c r="M73" s="6">
        <v>2020</v>
      </c>
      <c r="N73" s="7">
        <v>1192.78</v>
      </c>
      <c r="O73" s="7">
        <v>1448.15</v>
      </c>
      <c r="P73" s="8">
        <v>1764.96</v>
      </c>
      <c r="Q73" s="7">
        <v>1438.57</v>
      </c>
      <c r="R73" s="7">
        <v>5844.46</v>
      </c>
      <c r="S73" s="8">
        <v>0</v>
      </c>
    </row>
    <row r="74" spans="1:19" s="1" customFormat="1" ht="45" x14ac:dyDescent="0.25">
      <c r="A74" s="5" t="s">
        <v>290</v>
      </c>
      <c r="B74" s="15" t="s">
        <v>535</v>
      </c>
      <c r="C74" s="5" t="s">
        <v>291</v>
      </c>
      <c r="D74" s="5" t="s">
        <v>541</v>
      </c>
      <c r="E74" s="15" t="s">
        <v>526</v>
      </c>
      <c r="F74" s="15" t="s">
        <v>525</v>
      </c>
      <c r="G74" s="5" t="s">
        <v>292</v>
      </c>
      <c r="H74" s="5" t="s">
        <v>293</v>
      </c>
      <c r="I74" s="5" t="s">
        <v>19</v>
      </c>
      <c r="J74" s="5" t="s">
        <v>294</v>
      </c>
      <c r="K74" s="5" t="s">
        <v>16</v>
      </c>
      <c r="L74" s="5" t="s">
        <v>21</v>
      </c>
      <c r="M74" s="6">
        <v>2020</v>
      </c>
      <c r="N74" s="7">
        <v>147155</v>
      </c>
      <c r="O74" s="7">
        <v>123158</v>
      </c>
      <c r="P74" s="8">
        <v>124034</v>
      </c>
      <c r="Q74" s="7">
        <v>117365</v>
      </c>
      <c r="R74" s="7">
        <v>511712</v>
      </c>
      <c r="S74" s="8">
        <v>0</v>
      </c>
    </row>
    <row r="75" spans="1:19" s="1" customFormat="1" ht="45" x14ac:dyDescent="0.25">
      <c r="A75" s="5" t="s">
        <v>290</v>
      </c>
      <c r="B75" s="15" t="s">
        <v>534</v>
      </c>
      <c r="C75" s="5" t="s">
        <v>305</v>
      </c>
      <c r="D75" s="5" t="s">
        <v>541</v>
      </c>
      <c r="E75" s="15" t="s">
        <v>524</v>
      </c>
      <c r="F75" s="15" t="s">
        <v>525</v>
      </c>
      <c r="G75" s="5" t="s">
        <v>306</v>
      </c>
      <c r="H75" s="5" t="s">
        <v>307</v>
      </c>
      <c r="I75" s="5" t="s">
        <v>19</v>
      </c>
      <c r="J75" s="5" t="s">
        <v>308</v>
      </c>
      <c r="K75" s="5" t="s">
        <v>16</v>
      </c>
      <c r="L75" s="5" t="s">
        <v>21</v>
      </c>
      <c r="M75" s="6">
        <v>2020</v>
      </c>
      <c r="N75" s="7">
        <v>73.36</v>
      </c>
      <c r="O75" s="7">
        <v>66.8</v>
      </c>
      <c r="P75" s="8">
        <v>119.69</v>
      </c>
      <c r="Q75" s="7">
        <v>67.650000000000006</v>
      </c>
      <c r="R75" s="7">
        <v>327.5</v>
      </c>
      <c r="S75" s="8">
        <v>0</v>
      </c>
    </row>
    <row r="76" spans="1:19" s="1" customFormat="1" ht="30" x14ac:dyDescent="0.25">
      <c r="A76" s="5" t="s">
        <v>290</v>
      </c>
      <c r="B76" s="5" t="s">
        <v>457</v>
      </c>
      <c r="C76" s="5" t="s">
        <v>458</v>
      </c>
      <c r="D76" s="5" t="s">
        <v>541</v>
      </c>
      <c r="E76" s="15" t="s">
        <v>526</v>
      </c>
      <c r="F76" s="15" t="s">
        <v>525</v>
      </c>
      <c r="G76" s="5" t="s">
        <v>459</v>
      </c>
      <c r="H76" s="5" t="s">
        <v>460</v>
      </c>
      <c r="I76" s="5" t="s">
        <v>19</v>
      </c>
      <c r="J76" s="5" t="s">
        <v>294</v>
      </c>
      <c r="K76" s="5" t="s">
        <v>16</v>
      </c>
      <c r="L76" s="5" t="s">
        <v>21</v>
      </c>
      <c r="M76" s="6">
        <v>2020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8">
        <v>0</v>
      </c>
    </row>
    <row r="77" spans="1:19" s="1" customFormat="1" ht="45" x14ac:dyDescent="0.25">
      <c r="A77" s="5" t="s">
        <v>495</v>
      </c>
      <c r="B77" s="5" t="s">
        <v>496</v>
      </c>
      <c r="C77" s="5" t="s">
        <v>497</v>
      </c>
      <c r="D77" s="5" t="s">
        <v>541</v>
      </c>
      <c r="E77" s="15" t="s">
        <v>524</v>
      </c>
      <c r="F77" s="15" t="s">
        <v>525</v>
      </c>
      <c r="G77" s="5" t="s">
        <v>498</v>
      </c>
      <c r="H77" s="5" t="s">
        <v>499</v>
      </c>
      <c r="I77" s="5" t="s">
        <v>19</v>
      </c>
      <c r="J77" s="5" t="s">
        <v>336</v>
      </c>
      <c r="K77" s="5" t="s">
        <v>16</v>
      </c>
      <c r="L77" s="5" t="s">
        <v>21</v>
      </c>
      <c r="M77" s="6">
        <v>2020</v>
      </c>
      <c r="N77" s="7">
        <v>14429.69</v>
      </c>
      <c r="O77" s="7">
        <v>11352.37</v>
      </c>
      <c r="P77" s="8">
        <v>12254.29</v>
      </c>
      <c r="Q77" s="7">
        <v>17370.63</v>
      </c>
      <c r="R77" s="7">
        <v>55406.98</v>
      </c>
      <c r="S77" s="8">
        <v>7886.27</v>
      </c>
    </row>
    <row r="78" spans="1:19" s="1" customFormat="1" ht="30" x14ac:dyDescent="0.25">
      <c r="A78" s="5" t="s">
        <v>383</v>
      </c>
      <c r="B78" s="5" t="s">
        <v>384</v>
      </c>
      <c r="C78" s="5" t="s">
        <v>385</v>
      </c>
      <c r="D78" s="5" t="s">
        <v>541</v>
      </c>
      <c r="E78" s="15" t="s">
        <v>526</v>
      </c>
      <c r="F78" s="15" t="s">
        <v>527</v>
      </c>
      <c r="G78" s="5" t="s">
        <v>386</v>
      </c>
      <c r="H78" s="5" t="s">
        <v>387</v>
      </c>
      <c r="I78" s="5" t="s">
        <v>19</v>
      </c>
      <c r="J78" s="5" t="s">
        <v>388</v>
      </c>
      <c r="K78" s="5" t="s">
        <v>16</v>
      </c>
      <c r="L78" s="5" t="s">
        <v>21</v>
      </c>
      <c r="M78" s="6">
        <v>2020</v>
      </c>
      <c r="N78" s="7">
        <v>129152.24</v>
      </c>
      <c r="O78" s="7">
        <v>126752.36</v>
      </c>
      <c r="P78" s="8">
        <v>122857.63</v>
      </c>
      <c r="Q78" s="7">
        <v>137111.79999999999</v>
      </c>
      <c r="R78" s="7">
        <v>515874.03</v>
      </c>
      <c r="S78" s="8">
        <v>0</v>
      </c>
    </row>
    <row r="79" spans="1:19" s="1" customFormat="1" ht="30" x14ac:dyDescent="0.25">
      <c r="A79" s="5" t="s">
        <v>183</v>
      </c>
      <c r="B79" s="5" t="s">
        <v>184</v>
      </c>
      <c r="C79" s="5" t="s">
        <v>185</v>
      </c>
      <c r="D79" s="5" t="s">
        <v>541</v>
      </c>
      <c r="E79" s="15" t="s">
        <v>526</v>
      </c>
      <c r="F79" s="15" t="s">
        <v>525</v>
      </c>
      <c r="G79" s="5" t="s">
        <v>186</v>
      </c>
      <c r="H79" s="5" t="s">
        <v>187</v>
      </c>
      <c r="I79" s="5" t="s">
        <v>19</v>
      </c>
      <c r="J79" s="5" t="s">
        <v>188</v>
      </c>
      <c r="K79" s="5" t="s">
        <v>16</v>
      </c>
      <c r="L79" s="5" t="s">
        <v>21</v>
      </c>
      <c r="M79" s="6">
        <v>2020</v>
      </c>
      <c r="N79" s="7">
        <v>188.16</v>
      </c>
      <c r="O79" s="7">
        <v>6528.89</v>
      </c>
      <c r="P79" s="8">
        <v>3818.28</v>
      </c>
      <c r="Q79" s="7">
        <v>3595.63</v>
      </c>
      <c r="R79" s="7">
        <v>14130.96</v>
      </c>
      <c r="S79" s="8">
        <v>0</v>
      </c>
    </row>
    <row r="80" spans="1:19" s="1" customFormat="1" ht="33.75" x14ac:dyDescent="0.25">
      <c r="A80" s="5" t="s">
        <v>467</v>
      </c>
      <c r="B80" s="5" t="s">
        <v>468</v>
      </c>
      <c r="C80" s="5" t="s">
        <v>469</v>
      </c>
      <c r="D80" s="5" t="s">
        <v>541</v>
      </c>
      <c r="E80" s="15" t="s">
        <v>524</v>
      </c>
      <c r="F80" s="15" t="s">
        <v>525</v>
      </c>
      <c r="G80" s="5" t="s">
        <v>470</v>
      </c>
      <c r="H80" s="5" t="s">
        <v>471</v>
      </c>
      <c r="I80" s="5" t="s">
        <v>19</v>
      </c>
      <c r="J80" s="5" t="s">
        <v>472</v>
      </c>
      <c r="K80" s="5" t="s">
        <v>16</v>
      </c>
      <c r="L80" s="5" t="s">
        <v>21</v>
      </c>
      <c r="M80" s="6">
        <v>2020</v>
      </c>
      <c r="N80" s="7">
        <v>24411.93</v>
      </c>
      <c r="O80" s="7">
        <v>27362.37</v>
      </c>
      <c r="P80" s="8">
        <v>31578.21</v>
      </c>
      <c r="Q80" s="7">
        <v>27103.55</v>
      </c>
      <c r="R80" s="7">
        <v>110456.06</v>
      </c>
      <c r="S80" s="8">
        <v>0</v>
      </c>
    </row>
    <row r="81" spans="1:19" s="1" customFormat="1" ht="30" x14ac:dyDescent="0.25">
      <c r="A81" s="5" t="s">
        <v>301</v>
      </c>
      <c r="B81" s="5" t="s">
        <v>506</v>
      </c>
      <c r="C81" s="5" t="s">
        <v>507</v>
      </c>
      <c r="D81" s="5" t="s">
        <v>541</v>
      </c>
      <c r="E81" s="15" t="s">
        <v>526</v>
      </c>
      <c r="F81" s="15" t="s">
        <v>525</v>
      </c>
      <c r="G81" s="5" t="s">
        <v>302</v>
      </c>
      <c r="H81" s="5" t="s">
        <v>303</v>
      </c>
      <c r="I81" s="5" t="s">
        <v>19</v>
      </c>
      <c r="J81" s="5" t="s">
        <v>304</v>
      </c>
      <c r="K81" s="5" t="s">
        <v>16</v>
      </c>
      <c r="L81" s="5" t="s">
        <v>21</v>
      </c>
      <c r="M81" s="6">
        <v>2020</v>
      </c>
      <c r="N81" s="7">
        <f>13599.67+25.85+1.92</f>
        <v>13627.44</v>
      </c>
      <c r="O81" s="7">
        <v>13405.5</v>
      </c>
      <c r="P81" s="8">
        <v>14422.43</v>
      </c>
      <c r="Q81" s="7">
        <v>16371.9</v>
      </c>
      <c r="R81" s="7">
        <f>Table4[[#This Row],[Q1 Tons
Disposed ]]+Table4[[#This Row],[Q2 Tons
Disposed]]+Table4[[#This Row],[ Q3 Tons
Disposed ]]+Table4[[#This Row],[Q4 Tons
 Disposed]]</f>
        <v>57827.270000000004</v>
      </c>
      <c r="S81" s="8"/>
    </row>
    <row r="82" spans="1:19" s="1" customFormat="1" ht="30" x14ac:dyDescent="0.25">
      <c r="A82" s="5" t="s">
        <v>241</v>
      </c>
      <c r="B82" s="5" t="s">
        <v>242</v>
      </c>
      <c r="C82" s="5" t="s">
        <v>243</v>
      </c>
      <c r="D82" s="5" t="s">
        <v>541</v>
      </c>
      <c r="E82" s="15" t="s">
        <v>526</v>
      </c>
      <c r="F82" s="15" t="s">
        <v>525</v>
      </c>
      <c r="G82" s="5" t="s">
        <v>244</v>
      </c>
      <c r="H82" s="5" t="s">
        <v>245</v>
      </c>
      <c r="I82" s="5" t="s">
        <v>19</v>
      </c>
      <c r="J82" s="5" t="s">
        <v>246</v>
      </c>
      <c r="K82" s="5" t="s">
        <v>16</v>
      </c>
      <c r="L82" s="5" t="s">
        <v>21</v>
      </c>
      <c r="M82" s="6">
        <v>2020</v>
      </c>
      <c r="N82" s="7">
        <v>14924.9</v>
      </c>
      <c r="O82" s="7">
        <v>16005.76</v>
      </c>
      <c r="P82" s="8">
        <v>16032.56</v>
      </c>
      <c r="Q82" s="7">
        <v>16608.18</v>
      </c>
      <c r="R82" s="7">
        <v>48646.5</v>
      </c>
      <c r="S82" s="8">
        <v>144.72999999999999</v>
      </c>
    </row>
    <row r="83" spans="1:19" s="1" customFormat="1" ht="33.75" x14ac:dyDescent="0.25">
      <c r="A83" s="5" t="s">
        <v>241</v>
      </c>
      <c r="B83" s="5" t="s">
        <v>473</v>
      </c>
      <c r="C83" s="5" t="s">
        <v>474</v>
      </c>
      <c r="D83" s="5" t="s">
        <v>541</v>
      </c>
      <c r="E83" s="15" t="s">
        <v>524</v>
      </c>
      <c r="F83" s="15" t="s">
        <v>525</v>
      </c>
      <c r="G83" s="5" t="s">
        <v>475</v>
      </c>
      <c r="H83" s="5" t="s">
        <v>476</v>
      </c>
      <c r="I83" s="5" t="s">
        <v>19</v>
      </c>
      <c r="J83" s="5" t="s">
        <v>477</v>
      </c>
      <c r="K83" s="5" t="s">
        <v>16</v>
      </c>
      <c r="L83" s="5" t="s">
        <v>21</v>
      </c>
      <c r="M83" s="6">
        <v>2020</v>
      </c>
      <c r="N83" s="9">
        <v>0</v>
      </c>
      <c r="O83" s="9">
        <v>0</v>
      </c>
      <c r="P83" s="10">
        <v>0</v>
      </c>
      <c r="Q83" s="9">
        <v>0</v>
      </c>
      <c r="R83" s="9">
        <v>0</v>
      </c>
      <c r="S83" s="8" t="s">
        <v>511</v>
      </c>
    </row>
    <row r="84" spans="1:19" s="1" customFormat="1" ht="30" x14ac:dyDescent="0.25">
      <c r="A84" s="5" t="s">
        <v>195</v>
      </c>
      <c r="B84" s="5" t="s">
        <v>196</v>
      </c>
      <c r="C84" s="5" t="s">
        <v>197</v>
      </c>
      <c r="D84" s="5" t="s">
        <v>541</v>
      </c>
      <c r="E84" s="15" t="s">
        <v>524</v>
      </c>
      <c r="F84" s="15" t="s">
        <v>525</v>
      </c>
      <c r="G84" s="5" t="s">
        <v>198</v>
      </c>
      <c r="H84" s="5" t="s">
        <v>199</v>
      </c>
      <c r="I84" s="5" t="s">
        <v>19</v>
      </c>
      <c r="J84" s="5" t="s">
        <v>200</v>
      </c>
      <c r="K84" s="5" t="s">
        <v>16</v>
      </c>
      <c r="L84" s="5" t="s">
        <v>21</v>
      </c>
      <c r="M84" s="6">
        <v>2020</v>
      </c>
      <c r="N84" s="7">
        <v>5133</v>
      </c>
      <c r="O84" s="7">
        <v>5071.8100000000004</v>
      </c>
      <c r="P84" s="8">
        <v>2178.6999999999998</v>
      </c>
      <c r="Q84" s="7">
        <v>1480.73</v>
      </c>
      <c r="R84" s="7">
        <v>13864.24</v>
      </c>
      <c r="S84" s="8">
        <v>0</v>
      </c>
    </row>
    <row r="85" spans="1:19" s="1" customFormat="1" ht="30" x14ac:dyDescent="0.25">
      <c r="A85" s="5" t="s">
        <v>195</v>
      </c>
      <c r="B85" s="5" t="s">
        <v>201</v>
      </c>
      <c r="C85" s="5" t="s">
        <v>202</v>
      </c>
      <c r="D85" s="5" t="s">
        <v>541</v>
      </c>
      <c r="E85" s="15" t="s">
        <v>526</v>
      </c>
      <c r="F85" s="15" t="s">
        <v>525</v>
      </c>
      <c r="G85" s="5" t="s">
        <v>203</v>
      </c>
      <c r="H85" s="5" t="s">
        <v>204</v>
      </c>
      <c r="I85" s="5" t="s">
        <v>19</v>
      </c>
      <c r="J85" s="5" t="s">
        <v>205</v>
      </c>
      <c r="K85" s="5" t="s">
        <v>16</v>
      </c>
      <c r="L85" s="5" t="s">
        <v>21</v>
      </c>
      <c r="M85" s="6">
        <v>2020</v>
      </c>
      <c r="N85" s="7">
        <v>5219.21</v>
      </c>
      <c r="O85" s="7">
        <v>5973.81</v>
      </c>
      <c r="P85" s="8">
        <v>7167.29</v>
      </c>
      <c r="Q85" s="7">
        <v>5282.13</v>
      </c>
      <c r="R85" s="7">
        <v>23642.44</v>
      </c>
      <c r="S85" s="8">
        <v>0</v>
      </c>
    </row>
    <row r="86" spans="1:19" s="1" customFormat="1" ht="30" x14ac:dyDescent="0.25">
      <c r="A86" s="5" t="s">
        <v>275</v>
      </c>
      <c r="B86" s="5" t="s">
        <v>276</v>
      </c>
      <c r="C86" s="5" t="s">
        <v>277</v>
      </c>
      <c r="D86" s="5" t="s">
        <v>541</v>
      </c>
      <c r="E86" s="15" t="s">
        <v>526</v>
      </c>
      <c r="F86" s="15" t="s">
        <v>527</v>
      </c>
      <c r="G86" s="5" t="s">
        <v>278</v>
      </c>
      <c r="H86" s="5" t="s">
        <v>279</v>
      </c>
      <c r="I86" s="5" t="s">
        <v>19</v>
      </c>
      <c r="J86" s="5" t="s">
        <v>280</v>
      </c>
      <c r="K86" s="5" t="s">
        <v>16</v>
      </c>
      <c r="L86" s="5" t="s">
        <v>21</v>
      </c>
      <c r="M86" s="6">
        <v>2020</v>
      </c>
      <c r="N86" s="7">
        <v>126627.78</v>
      </c>
      <c r="O86" s="7">
        <v>129907.78</v>
      </c>
      <c r="P86" s="8">
        <v>121147.32</v>
      </c>
      <c r="Q86" s="7">
        <v>113660.66</v>
      </c>
      <c r="R86" s="7">
        <v>491343.54</v>
      </c>
      <c r="S86" s="8">
        <v>0</v>
      </c>
    </row>
    <row r="87" spans="1:19" s="1" customFormat="1" ht="30" x14ac:dyDescent="0.25">
      <c r="A87" s="5" t="s">
        <v>389</v>
      </c>
      <c r="B87" s="5" t="s">
        <v>390</v>
      </c>
      <c r="C87" s="5" t="s">
        <v>391</v>
      </c>
      <c r="D87" s="5" t="s">
        <v>541</v>
      </c>
      <c r="E87" s="15" t="s">
        <v>524</v>
      </c>
      <c r="F87" s="15" t="s">
        <v>525</v>
      </c>
      <c r="G87" s="5" t="s">
        <v>392</v>
      </c>
      <c r="H87" s="5" t="s">
        <v>393</v>
      </c>
      <c r="I87" s="5" t="s">
        <v>19</v>
      </c>
      <c r="J87" s="5" t="s">
        <v>394</v>
      </c>
      <c r="K87" s="5" t="s">
        <v>16</v>
      </c>
      <c r="L87" s="5" t="s">
        <v>21</v>
      </c>
      <c r="M87" s="6">
        <v>2020</v>
      </c>
      <c r="N87" s="7">
        <v>2.2000000000000002</v>
      </c>
      <c r="O87" s="7">
        <v>2.04</v>
      </c>
      <c r="P87" s="9">
        <v>0</v>
      </c>
      <c r="Q87" s="7">
        <v>1</v>
      </c>
      <c r="R87" s="7">
        <v>5.24</v>
      </c>
      <c r="S87" s="8">
        <v>3.04</v>
      </c>
    </row>
    <row r="88" spans="1:19" s="1" customFormat="1" ht="30" x14ac:dyDescent="0.25">
      <c r="A88" s="5" t="s">
        <v>389</v>
      </c>
      <c r="B88" s="5" t="s">
        <v>478</v>
      </c>
      <c r="C88" s="5" t="s">
        <v>479</v>
      </c>
      <c r="D88" s="5" t="s">
        <v>541</v>
      </c>
      <c r="E88" s="15" t="s">
        <v>524</v>
      </c>
      <c r="F88" s="15" t="s">
        <v>525</v>
      </c>
      <c r="G88" s="5" t="s">
        <v>480</v>
      </c>
      <c r="H88" s="5" t="s">
        <v>481</v>
      </c>
      <c r="I88" s="5" t="s">
        <v>19</v>
      </c>
      <c r="J88" s="5" t="s">
        <v>229</v>
      </c>
      <c r="K88" s="5" t="s">
        <v>16</v>
      </c>
      <c r="L88" s="5" t="s">
        <v>21</v>
      </c>
      <c r="M88" s="6">
        <v>2020</v>
      </c>
      <c r="N88" s="7">
        <v>2414.06</v>
      </c>
      <c r="O88" s="7">
        <v>2144.56</v>
      </c>
      <c r="P88" s="8">
        <v>2020.98</v>
      </c>
      <c r="Q88" s="7">
        <v>17.28</v>
      </c>
      <c r="R88" s="7">
        <v>6596.88</v>
      </c>
      <c r="S88" s="8">
        <v>2033.22</v>
      </c>
    </row>
    <row r="89" spans="1:19" s="1" customFormat="1" ht="30" x14ac:dyDescent="0.25">
      <c r="A89" s="5" t="s">
        <v>206</v>
      </c>
      <c r="B89" s="5" t="s">
        <v>207</v>
      </c>
      <c r="C89" s="5" t="s">
        <v>208</v>
      </c>
      <c r="D89" s="5" t="s">
        <v>541</v>
      </c>
      <c r="E89" s="15" t="s">
        <v>524</v>
      </c>
      <c r="F89" s="15" t="s">
        <v>527</v>
      </c>
      <c r="G89" s="5" t="s">
        <v>209</v>
      </c>
      <c r="H89" s="5" t="s">
        <v>210</v>
      </c>
      <c r="I89" s="5" t="s">
        <v>19</v>
      </c>
      <c r="J89" s="5" t="s">
        <v>211</v>
      </c>
      <c r="K89" s="5" t="s">
        <v>16</v>
      </c>
      <c r="L89" s="5" t="s">
        <v>21</v>
      </c>
      <c r="M89" s="6">
        <v>2020</v>
      </c>
      <c r="N89" s="9">
        <v>0</v>
      </c>
      <c r="O89" s="7">
        <v>4.03</v>
      </c>
      <c r="P89" s="9">
        <v>0</v>
      </c>
      <c r="Q89" s="7">
        <v>5.55</v>
      </c>
      <c r="R89" s="7">
        <v>9.58</v>
      </c>
      <c r="S89" s="8">
        <v>0</v>
      </c>
    </row>
    <row r="90" spans="1:19" s="1" customFormat="1" ht="30" x14ac:dyDescent="0.25">
      <c r="A90" s="5" t="s">
        <v>206</v>
      </c>
      <c r="B90" s="5" t="s">
        <v>212</v>
      </c>
      <c r="C90" s="5" t="s">
        <v>213</v>
      </c>
      <c r="D90" s="5" t="s">
        <v>541</v>
      </c>
      <c r="E90" s="15" t="s">
        <v>524</v>
      </c>
      <c r="F90" s="15" t="s">
        <v>527</v>
      </c>
      <c r="G90" s="5" t="s">
        <v>214</v>
      </c>
      <c r="H90" s="5" t="s">
        <v>210</v>
      </c>
      <c r="I90" s="5" t="s">
        <v>19</v>
      </c>
      <c r="J90" s="5" t="s">
        <v>215</v>
      </c>
      <c r="K90" s="5" t="s">
        <v>16</v>
      </c>
      <c r="L90" s="5" t="s">
        <v>21</v>
      </c>
      <c r="M90" s="6">
        <v>2020</v>
      </c>
      <c r="N90" s="7">
        <v>30707.8</v>
      </c>
      <c r="O90" s="7">
        <v>32050.87</v>
      </c>
      <c r="P90" s="8">
        <v>33345.410000000003</v>
      </c>
      <c r="Q90" s="7">
        <v>31655.74</v>
      </c>
      <c r="R90" s="7">
        <v>127759.82</v>
      </c>
      <c r="S90" s="8">
        <v>1852.29</v>
      </c>
    </row>
    <row r="91" spans="1:19" s="1" customFormat="1" ht="30" x14ac:dyDescent="0.25">
      <c r="A91" s="5" t="s">
        <v>206</v>
      </c>
      <c r="B91" s="5" t="s">
        <v>216</v>
      </c>
      <c r="C91" s="5" t="s">
        <v>217</v>
      </c>
      <c r="D91" s="5" t="s">
        <v>541</v>
      </c>
      <c r="E91" s="15" t="s">
        <v>524</v>
      </c>
      <c r="F91" s="15" t="s">
        <v>527</v>
      </c>
      <c r="G91" s="5" t="s">
        <v>218</v>
      </c>
      <c r="H91" s="5" t="s">
        <v>210</v>
      </c>
      <c r="I91" s="5" t="s">
        <v>19</v>
      </c>
      <c r="J91" s="5" t="s">
        <v>215</v>
      </c>
      <c r="K91" s="5" t="s">
        <v>16</v>
      </c>
      <c r="L91" s="5" t="s">
        <v>21</v>
      </c>
      <c r="M91" s="6">
        <v>2020</v>
      </c>
      <c r="N91" s="7">
        <v>83777.56</v>
      </c>
      <c r="O91" s="7">
        <v>91661.35</v>
      </c>
      <c r="P91" s="8">
        <v>103509.05</v>
      </c>
      <c r="Q91" s="7">
        <v>91672.45</v>
      </c>
      <c r="R91" s="7">
        <v>370620.41</v>
      </c>
      <c r="S91" s="8">
        <v>0</v>
      </c>
    </row>
    <row r="92" spans="1:19" s="1" customFormat="1" ht="33.75" x14ac:dyDescent="0.25">
      <c r="A92" s="5" t="s">
        <v>395</v>
      </c>
      <c r="B92" s="5" t="s">
        <v>396</v>
      </c>
      <c r="C92" s="5" t="s">
        <v>397</v>
      </c>
      <c r="D92" s="5" t="s">
        <v>541</v>
      </c>
      <c r="E92" s="15" t="s">
        <v>526</v>
      </c>
      <c r="F92" s="15" t="s">
        <v>527</v>
      </c>
      <c r="G92" s="5" t="s">
        <v>398</v>
      </c>
      <c r="H92" s="5" t="s">
        <v>399</v>
      </c>
      <c r="I92" s="5" t="s">
        <v>19</v>
      </c>
      <c r="J92" s="5" t="s">
        <v>400</v>
      </c>
      <c r="K92" s="5" t="s">
        <v>16</v>
      </c>
      <c r="L92" s="5" t="s">
        <v>21</v>
      </c>
      <c r="M92" s="6">
        <v>2020</v>
      </c>
      <c r="N92" s="7">
        <v>104545.62</v>
      </c>
      <c r="O92" s="7">
        <v>106250.03</v>
      </c>
      <c r="P92" s="8">
        <v>92137.66</v>
      </c>
      <c r="Q92" s="7">
        <v>89959.25</v>
      </c>
      <c r="R92" s="7">
        <v>392892.56</v>
      </c>
      <c r="S92" s="8">
        <v>0</v>
      </c>
    </row>
    <row r="93" spans="1:19" s="1" customFormat="1" ht="30" x14ac:dyDescent="0.25">
      <c r="A93" s="5" t="s">
        <v>295</v>
      </c>
      <c r="B93" s="5" t="s">
        <v>296</v>
      </c>
      <c r="C93" s="5" t="s">
        <v>297</v>
      </c>
      <c r="D93" s="5" t="s">
        <v>541</v>
      </c>
      <c r="E93" s="15" t="s">
        <v>526</v>
      </c>
      <c r="F93" s="15" t="s">
        <v>525</v>
      </c>
      <c r="G93" s="5" t="s">
        <v>298</v>
      </c>
      <c r="H93" s="5" t="s">
        <v>299</v>
      </c>
      <c r="I93" s="5" t="s">
        <v>19</v>
      </c>
      <c r="J93" s="5" t="s">
        <v>300</v>
      </c>
      <c r="K93" s="5" t="s">
        <v>16</v>
      </c>
      <c r="L93" s="5" t="s">
        <v>21</v>
      </c>
      <c r="M93" s="6">
        <v>2020</v>
      </c>
      <c r="N93" s="7">
        <v>59127.8</v>
      </c>
      <c r="O93" s="7">
        <v>57727.96</v>
      </c>
      <c r="P93" s="8">
        <v>60724.32</v>
      </c>
      <c r="Q93" s="7">
        <v>52276.61</v>
      </c>
      <c r="R93" s="7">
        <v>229856.69</v>
      </c>
      <c r="S93" s="8">
        <v>0</v>
      </c>
    </row>
    <row r="94" spans="1:19" s="1" customFormat="1" ht="33.75" x14ac:dyDescent="0.25">
      <c r="A94" s="5" t="s">
        <v>295</v>
      </c>
      <c r="B94" s="5" t="s">
        <v>482</v>
      </c>
      <c r="C94" s="5" t="s">
        <v>483</v>
      </c>
      <c r="D94" s="5" t="s">
        <v>541</v>
      </c>
      <c r="E94" s="15" t="s">
        <v>532</v>
      </c>
      <c r="F94" s="15" t="s">
        <v>525</v>
      </c>
      <c r="G94" s="5" t="s">
        <v>484</v>
      </c>
      <c r="H94" s="5" t="s">
        <v>299</v>
      </c>
      <c r="I94" s="5" t="s">
        <v>19</v>
      </c>
      <c r="J94" s="5" t="s">
        <v>485</v>
      </c>
      <c r="K94" s="5" t="s">
        <v>16</v>
      </c>
      <c r="L94" s="5" t="s">
        <v>21</v>
      </c>
      <c r="M94" s="6">
        <v>2020</v>
      </c>
      <c r="N94" s="7">
        <v>5565.9</v>
      </c>
      <c r="O94" s="7">
        <v>6803.39</v>
      </c>
      <c r="P94" s="8">
        <v>7771.13</v>
      </c>
      <c r="Q94" s="7">
        <v>7297.92</v>
      </c>
      <c r="R94" s="7">
        <v>27438.34</v>
      </c>
      <c r="S94" s="8">
        <v>0</v>
      </c>
    </row>
    <row r="96" spans="1:19" ht="15.75" customHeight="1" x14ac:dyDescent="0.25">
      <c r="Q96" t="s">
        <v>521</v>
      </c>
      <c r="R96" s="14">
        <f>SUM(R2:R94)</f>
        <v>16842875.480000004</v>
      </c>
      <c r="S96" s="14">
        <f>SUM(S2:S94)</f>
        <v>393806.35999999993</v>
      </c>
    </row>
  </sheetData>
  <phoneticPr fontId="5" type="noConversion"/>
  <pageMargins left="0" right="0" top="0" bottom="0.5" header="0" footer="0"/>
  <pageSetup orientation="landscape" horizontalDpi="300" verticalDpi="300" r:id="rId1"/>
  <headerFooter alignWithMargins="0">
    <oddFooter>&amp;R&amp;"Arial,Regular"&amp;10 Page 1 of 1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03C9-D076-4FEE-A74C-F05B1E54B7AE}">
  <dimension ref="A1:D4"/>
  <sheetViews>
    <sheetView workbookViewId="0">
      <selection activeCell="B3" sqref="B3"/>
    </sheetView>
  </sheetViews>
  <sheetFormatPr defaultRowHeight="15" x14ac:dyDescent="0.25"/>
  <cols>
    <col min="4" max="4" width="15.28515625" bestFit="1" customWidth="1"/>
  </cols>
  <sheetData>
    <row r="1" spans="1:4" x14ac:dyDescent="0.25">
      <c r="A1" t="s">
        <v>500</v>
      </c>
    </row>
    <row r="2" spans="1:4" x14ac:dyDescent="0.25">
      <c r="A2" t="s">
        <v>501</v>
      </c>
      <c r="B2" t="s">
        <v>0</v>
      </c>
      <c r="C2" t="s">
        <v>502</v>
      </c>
      <c r="D2" t="s">
        <v>503</v>
      </c>
    </row>
    <row r="3" spans="1:4" x14ac:dyDescent="0.25">
      <c r="A3">
        <v>1</v>
      </c>
    </row>
    <row r="4" spans="1:4" x14ac:dyDescent="0.25">
      <c r="A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RPT_SW_TONNAGE_TOTALS_BY_QUARTE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Heaphy, Michael</dc:creator>
  <cp:lastModifiedBy>Jones, Ryan</cp:lastModifiedBy>
  <dcterms:created xsi:type="dcterms:W3CDTF">2021-04-16T20:08:36Z</dcterms:created>
  <dcterms:modified xsi:type="dcterms:W3CDTF">2021-05-27T14:54:58Z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