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/>
  <xr:revisionPtr revIDLastSave="0" documentId="13_ncr:1_{C49C763F-B400-4065-8FF3-899BB0BA223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ummary" sheetId="6" r:id="rId1"/>
    <sheet name="Point" sheetId="8" r:id="rId2"/>
    <sheet name="Nonpoint" sheetId="2" r:id="rId3"/>
    <sheet name="Onroad" sheetId="3" r:id="rId4"/>
    <sheet name="Nonroad" sheetId="14" r:id="rId5"/>
    <sheet name="Event_fires" sheetId="11" r:id="rId6"/>
    <sheet name="Biogenic" sheetId="5" r:id="rId7"/>
    <sheet name="MAR" sheetId="15" r:id="rId8"/>
  </sheets>
  <definedNames>
    <definedName name="_xlnm._FilterDatabase" localSheetId="6" hidden="1">Biogenic!$A$15:$H$15</definedName>
    <definedName name="_xlnm._FilterDatabase" localSheetId="7" hidden="1">MAR!$A$3:$L$71</definedName>
    <definedName name="_xlnm._FilterDatabase" localSheetId="2" hidden="1">Nonpoint!$A$3:$L$3</definedName>
    <definedName name="_xlnm._FilterDatabase" localSheetId="4" hidden="1">Nonroad!$A$3:$L$3024</definedName>
    <definedName name="_xlnm._FilterDatabase" localSheetId="3" hidden="1">Onroad!$A$3:$L$3</definedName>
    <definedName name="_xlnm._FilterDatabase" localSheetId="1" hidden="1">Point!$A$3:$O$3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8" l="1" a="1"/>
  <c r="B5" i="8" s="1"/>
  <c r="B6" i="8" a="1"/>
  <c r="B6" i="8"/>
  <c r="B7" i="8" a="1"/>
  <c r="B7" i="8"/>
  <c r="B8" i="8" a="1"/>
  <c r="B8" i="8"/>
  <c r="B9" i="8" a="1"/>
  <c r="B9" i="8" s="1"/>
  <c r="B10" i="8" a="1"/>
  <c r="B10" i="8" s="1"/>
  <c r="B11" i="8" a="1"/>
  <c r="B11" i="8"/>
  <c r="B12" i="8" a="1"/>
  <c r="B12" i="8"/>
  <c r="B13" i="8" a="1"/>
  <c r="B13" i="8" s="1"/>
  <c r="B14" i="8" a="1"/>
  <c r="B14" i="8" s="1"/>
  <c r="B15" i="8" a="1"/>
  <c r="B15" i="8" s="1"/>
  <c r="B16" i="8" a="1"/>
  <c r="B16" i="8"/>
  <c r="B17" i="8" a="1"/>
  <c r="B17" i="8" s="1"/>
  <c r="B18" i="8" a="1"/>
  <c r="B18" i="8" s="1"/>
  <c r="B19" i="8" a="1"/>
  <c r="B19" i="8" s="1"/>
  <c r="B20" i="8" a="1"/>
  <c r="B20" i="8"/>
  <c r="B21" i="8" a="1"/>
  <c r="B21" i="8" s="1"/>
  <c r="B22" i="8" a="1"/>
  <c r="B22" i="8" s="1"/>
  <c r="B23" i="8" a="1"/>
  <c r="B23" i="8" s="1"/>
  <c r="B24" i="8" a="1"/>
  <c r="B24" i="8"/>
  <c r="B25" i="8" a="1"/>
  <c r="B25" i="8" s="1"/>
  <c r="B26" i="8" a="1"/>
  <c r="B26" i="8" s="1"/>
  <c r="B27" i="8" a="1"/>
  <c r="B27" i="8" s="1"/>
  <c r="B28" i="8" a="1"/>
  <c r="B28" i="8"/>
  <c r="B29" i="8" a="1"/>
  <c r="B29" i="8" s="1"/>
  <c r="B30" i="8" a="1"/>
  <c r="B30" i="8" s="1"/>
  <c r="B31" i="8" a="1"/>
  <c r="B31" i="8" s="1"/>
  <c r="B32" i="8" a="1"/>
  <c r="B32" i="8"/>
  <c r="B33" i="8" a="1"/>
  <c r="B33" i="8" s="1"/>
  <c r="B34" i="8" a="1"/>
  <c r="B34" i="8" s="1"/>
  <c r="B35" i="8" a="1"/>
  <c r="B35" i="8" s="1"/>
  <c r="B36" i="8" a="1"/>
  <c r="B36" i="8"/>
  <c r="B37" i="8" a="1"/>
  <c r="B37" i="8" s="1"/>
  <c r="B38" i="8" a="1"/>
  <c r="B38" i="8" s="1"/>
  <c r="B39" i="8" a="1"/>
  <c r="B39" i="8" s="1"/>
  <c r="B40" i="8" a="1"/>
  <c r="B40" i="8"/>
  <c r="B41" i="8" a="1"/>
  <c r="B41" i="8" s="1"/>
  <c r="B42" i="8" a="1"/>
  <c r="B42" i="8" s="1"/>
  <c r="B43" i="8" a="1"/>
  <c r="B43" i="8" s="1"/>
  <c r="B44" i="8" a="1"/>
  <c r="B44" i="8"/>
  <c r="B45" i="8" a="1"/>
  <c r="B45" i="8" s="1"/>
  <c r="B46" i="8" a="1"/>
  <c r="B46" i="8" s="1"/>
  <c r="B47" i="8" a="1"/>
  <c r="B47" i="8" s="1"/>
  <c r="B48" i="8" a="1"/>
  <c r="B48" i="8"/>
  <c r="B49" i="8" a="1"/>
  <c r="B49" i="8" s="1"/>
  <c r="B50" i="8" a="1"/>
  <c r="B50" i="8" s="1"/>
  <c r="B51" i="8" a="1"/>
  <c r="B51" i="8" s="1"/>
  <c r="B52" i="8" a="1"/>
  <c r="B52" i="8"/>
  <c r="B53" i="8" a="1"/>
  <c r="B53" i="8" s="1"/>
  <c r="B54" i="8" a="1"/>
  <c r="B54" i="8" s="1"/>
  <c r="B55" i="8" a="1"/>
  <c r="B55" i="8" s="1"/>
  <c r="B56" i="8" a="1"/>
  <c r="B56" i="8" s="1"/>
  <c r="B57" i="8" a="1"/>
  <c r="B57" i="8" s="1"/>
  <c r="B4" i="8" a="1"/>
  <c r="B4" i="8" s="1"/>
  <c r="H17" i="5" l="1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16" i="5"/>
  <c r="M43" i="6" l="1"/>
  <c r="M44" i="6"/>
  <c r="M45" i="6"/>
  <c r="M46" i="6"/>
  <c r="M47" i="6"/>
  <c r="M48" i="6"/>
  <c r="M42" i="6"/>
  <c r="E43" i="6"/>
  <c r="E44" i="6"/>
  <c r="E45" i="6"/>
  <c r="E46" i="6"/>
  <c r="E47" i="6"/>
  <c r="E48" i="6"/>
  <c r="E42" i="6"/>
  <c r="M24" i="6"/>
  <c r="M25" i="6"/>
  <c r="M26" i="6"/>
  <c r="M27" i="6"/>
  <c r="M28" i="6"/>
  <c r="M29" i="6"/>
  <c r="M23" i="6"/>
  <c r="E24" i="6"/>
  <c r="E25" i="6"/>
  <c r="E26" i="6"/>
  <c r="E27" i="6"/>
  <c r="E28" i="6"/>
  <c r="E29" i="6"/>
  <c r="E23" i="6"/>
  <c r="M5" i="6"/>
  <c r="M6" i="6"/>
  <c r="M7" i="6"/>
  <c r="M8" i="6"/>
  <c r="M9" i="6"/>
  <c r="M10" i="6"/>
  <c r="M4" i="6"/>
  <c r="E5" i="6"/>
  <c r="E6" i="6"/>
  <c r="E7" i="6"/>
  <c r="E8" i="6"/>
  <c r="E9" i="6"/>
  <c r="E10" i="6"/>
  <c r="E4" i="6"/>
  <c r="I7" i="6" l="1"/>
  <c r="I10" i="6" l="1"/>
  <c r="I9" i="6"/>
  <c r="I8" i="6"/>
  <c r="I6" i="6"/>
  <c r="I5" i="6"/>
  <c r="I4" i="6"/>
  <c r="I48" i="6"/>
  <c r="I47" i="6"/>
  <c r="I46" i="6"/>
  <c r="I45" i="6"/>
  <c r="I44" i="6"/>
  <c r="I43" i="6"/>
  <c r="I42" i="6"/>
  <c r="I29" i="6"/>
  <c r="I28" i="6"/>
  <c r="I27" i="6"/>
  <c r="I26" i="6"/>
  <c r="I25" i="6"/>
  <c r="I24" i="6"/>
  <c r="I23" i="6"/>
  <c r="O10" i="6"/>
  <c r="O9" i="6"/>
  <c r="O8" i="6"/>
  <c r="O7" i="6"/>
  <c r="O6" i="6"/>
  <c r="O5" i="6"/>
  <c r="O4" i="6"/>
  <c r="O48" i="6"/>
  <c r="O47" i="6"/>
  <c r="O46" i="6"/>
  <c r="O45" i="6"/>
  <c r="O44" i="6"/>
  <c r="O43" i="6"/>
  <c r="O42" i="6"/>
  <c r="O29" i="6"/>
  <c r="O28" i="6"/>
  <c r="O27" i="6"/>
  <c r="O26" i="6"/>
  <c r="O25" i="6"/>
  <c r="O24" i="6"/>
  <c r="O23" i="6"/>
  <c r="K43" i="6" l="1"/>
  <c r="K44" i="6"/>
  <c r="K45" i="6"/>
  <c r="K46" i="6"/>
  <c r="K47" i="6"/>
  <c r="K48" i="6"/>
  <c r="K42" i="6"/>
  <c r="K24" i="6"/>
  <c r="K25" i="6"/>
  <c r="K26" i="6"/>
  <c r="K27" i="6"/>
  <c r="K28" i="6"/>
  <c r="K29" i="6"/>
  <c r="K23" i="6"/>
  <c r="C43" i="6"/>
  <c r="C44" i="6"/>
  <c r="C45" i="6"/>
  <c r="C46" i="6"/>
  <c r="C47" i="6"/>
  <c r="C48" i="6"/>
  <c r="C42" i="6"/>
  <c r="C24" i="6"/>
  <c r="C25" i="6"/>
  <c r="C26" i="6"/>
  <c r="C27" i="6"/>
  <c r="C28" i="6"/>
  <c r="C29" i="6"/>
  <c r="C23" i="6"/>
  <c r="K5" i="6"/>
  <c r="K6" i="6"/>
  <c r="K7" i="6"/>
  <c r="K8" i="6"/>
  <c r="K9" i="6"/>
  <c r="K10" i="6"/>
  <c r="K4" i="6"/>
  <c r="C5" i="6"/>
  <c r="C6" i="6"/>
  <c r="C7" i="6"/>
  <c r="C8" i="6"/>
  <c r="C9" i="6"/>
  <c r="C10" i="6"/>
  <c r="C4" i="6"/>
  <c r="G4" i="6" l="1"/>
  <c r="L4" i="6" l="1"/>
  <c r="G6" i="5" l="1"/>
  <c r="Q44" i="6" s="1"/>
  <c r="E4" i="5"/>
  <c r="Q4" i="6" s="1"/>
  <c r="F5" i="5"/>
  <c r="Q24" i="6" s="1"/>
  <c r="F9" i="5"/>
  <c r="Q28" i="6" s="1"/>
  <c r="F6" i="5"/>
  <c r="Q25" i="6" s="1"/>
  <c r="E8" i="5"/>
  <c r="Q8" i="6" s="1"/>
  <c r="E10" i="5"/>
  <c r="Q10" i="6" s="1"/>
  <c r="C30" i="6"/>
  <c r="F10" i="5"/>
  <c r="Q29" i="6" s="1"/>
  <c r="E7" i="5"/>
  <c r="Q7" i="6" s="1"/>
  <c r="E6" i="5"/>
  <c r="Q6" i="6" s="1"/>
  <c r="F4" i="5"/>
  <c r="Q23" i="6" s="1"/>
  <c r="E5" i="5"/>
  <c r="Q5" i="6" s="1"/>
  <c r="E9" i="5"/>
  <c r="Q9" i="6" s="1"/>
  <c r="G10" i="5"/>
  <c r="Q48" i="6" s="1"/>
  <c r="G4" i="5"/>
  <c r="Q42" i="6" s="1"/>
  <c r="G8" i="5"/>
  <c r="Q46" i="6" s="1"/>
  <c r="G5" i="5"/>
  <c r="Q43" i="6" s="1"/>
  <c r="G9" i="5"/>
  <c r="Q47" i="6" s="1"/>
  <c r="F7" i="5"/>
  <c r="Q26" i="6" s="1"/>
  <c r="G7" i="5"/>
  <c r="Q45" i="6" s="1"/>
  <c r="F8" i="5"/>
  <c r="Q27" i="6" s="1"/>
  <c r="I58" i="3"/>
  <c r="H58" i="3"/>
  <c r="G58" i="3"/>
  <c r="I57" i="3"/>
  <c r="H57" i="3"/>
  <c r="G57" i="3"/>
  <c r="I56" i="3"/>
  <c r="H56" i="3"/>
  <c r="G56" i="3"/>
  <c r="I55" i="3"/>
  <c r="H55" i="3"/>
  <c r="G55" i="3"/>
  <c r="I54" i="3"/>
  <c r="H54" i="3"/>
  <c r="G54" i="3"/>
  <c r="D42" i="6" l="1"/>
  <c r="F42" i="6"/>
  <c r="G42" i="6"/>
  <c r="H42" i="6"/>
  <c r="L42" i="6"/>
  <c r="N42" i="6"/>
  <c r="P42" i="6"/>
  <c r="D43" i="6"/>
  <c r="F43" i="6"/>
  <c r="G43" i="6"/>
  <c r="H43" i="6"/>
  <c r="L43" i="6"/>
  <c r="N43" i="6"/>
  <c r="P43" i="6"/>
  <c r="J43" i="6" l="1"/>
  <c r="R43" i="6"/>
  <c r="J42" i="6"/>
  <c r="R42" i="6"/>
  <c r="G44" i="6"/>
  <c r="G45" i="6"/>
  <c r="G46" i="6"/>
  <c r="G47" i="6"/>
  <c r="G48" i="6"/>
  <c r="G24" i="6"/>
  <c r="G25" i="6"/>
  <c r="G26" i="6"/>
  <c r="G27" i="6"/>
  <c r="G28" i="6"/>
  <c r="G29" i="6"/>
  <c r="G23" i="6"/>
  <c r="G5" i="6"/>
  <c r="G6" i="6"/>
  <c r="G7" i="6"/>
  <c r="G8" i="6"/>
  <c r="G9" i="6"/>
  <c r="G10" i="6"/>
  <c r="L44" i="6" l="1"/>
  <c r="N44" i="6"/>
  <c r="P44" i="6"/>
  <c r="L45" i="6"/>
  <c r="N45" i="6"/>
  <c r="P45" i="6"/>
  <c r="L46" i="6"/>
  <c r="N46" i="6"/>
  <c r="P46" i="6"/>
  <c r="L47" i="6"/>
  <c r="N47" i="6"/>
  <c r="P47" i="6"/>
  <c r="L48" i="6"/>
  <c r="N48" i="6"/>
  <c r="P48" i="6"/>
  <c r="D44" i="6"/>
  <c r="F44" i="6"/>
  <c r="H44" i="6"/>
  <c r="D45" i="6"/>
  <c r="F45" i="6"/>
  <c r="H45" i="6"/>
  <c r="D46" i="6"/>
  <c r="F46" i="6"/>
  <c r="H46" i="6"/>
  <c r="D47" i="6"/>
  <c r="F47" i="6"/>
  <c r="H47" i="6"/>
  <c r="D48" i="6"/>
  <c r="F48" i="6"/>
  <c r="H48" i="6"/>
  <c r="O49" i="6"/>
  <c r="G49" i="6"/>
  <c r="L24" i="6"/>
  <c r="N24" i="6"/>
  <c r="P24" i="6"/>
  <c r="L25" i="6"/>
  <c r="N25" i="6"/>
  <c r="P25" i="6"/>
  <c r="L26" i="6"/>
  <c r="N26" i="6"/>
  <c r="P26" i="6"/>
  <c r="L27" i="6"/>
  <c r="N27" i="6"/>
  <c r="P27" i="6"/>
  <c r="L28" i="6"/>
  <c r="N28" i="6"/>
  <c r="P28" i="6"/>
  <c r="L29" i="6"/>
  <c r="N29" i="6"/>
  <c r="P29" i="6"/>
  <c r="D24" i="6"/>
  <c r="F24" i="6"/>
  <c r="H24" i="6"/>
  <c r="D25" i="6"/>
  <c r="F25" i="6"/>
  <c r="H25" i="6"/>
  <c r="D26" i="6"/>
  <c r="F26" i="6"/>
  <c r="H26" i="6"/>
  <c r="D27" i="6"/>
  <c r="F27" i="6"/>
  <c r="H27" i="6"/>
  <c r="D28" i="6"/>
  <c r="F28" i="6"/>
  <c r="H28" i="6"/>
  <c r="D29" i="6"/>
  <c r="F29" i="6"/>
  <c r="H29" i="6"/>
  <c r="P23" i="6"/>
  <c r="N23" i="6"/>
  <c r="L23" i="6"/>
  <c r="H23" i="6"/>
  <c r="F23" i="6"/>
  <c r="D23" i="6"/>
  <c r="O30" i="6"/>
  <c r="G30" i="6"/>
  <c r="O11" i="6"/>
  <c r="L5" i="6"/>
  <c r="N5" i="6"/>
  <c r="P5" i="6"/>
  <c r="L6" i="6"/>
  <c r="N6" i="6"/>
  <c r="P6" i="6"/>
  <c r="L7" i="6"/>
  <c r="N7" i="6"/>
  <c r="P7" i="6"/>
  <c r="L8" i="6"/>
  <c r="N8" i="6"/>
  <c r="P8" i="6"/>
  <c r="L9" i="6"/>
  <c r="N9" i="6"/>
  <c r="P9" i="6"/>
  <c r="L10" i="6"/>
  <c r="N10" i="6"/>
  <c r="P10" i="6"/>
  <c r="P4" i="6"/>
  <c r="H4" i="6"/>
  <c r="N4" i="6"/>
  <c r="F4" i="6"/>
  <c r="D4" i="6"/>
  <c r="G11" i="6"/>
  <c r="H5" i="6"/>
  <c r="H6" i="6"/>
  <c r="H7" i="6"/>
  <c r="H8" i="6"/>
  <c r="H9" i="6"/>
  <c r="H10" i="6"/>
  <c r="F5" i="6"/>
  <c r="F6" i="6"/>
  <c r="F7" i="6"/>
  <c r="F8" i="6"/>
  <c r="F9" i="6"/>
  <c r="F10" i="6"/>
  <c r="R27" i="6" l="1"/>
  <c r="J45" i="6"/>
  <c r="K11" i="6"/>
  <c r="P11" i="6"/>
  <c r="R29" i="6"/>
  <c r="R25" i="6"/>
  <c r="L11" i="6"/>
  <c r="J27" i="6"/>
  <c r="R26" i="6"/>
  <c r="J23" i="6"/>
  <c r="J48" i="6"/>
  <c r="J44" i="6"/>
  <c r="K49" i="6"/>
  <c r="J28" i="6"/>
  <c r="J24" i="6"/>
  <c r="J46" i="6"/>
  <c r="Q11" i="6"/>
  <c r="H30" i="6"/>
  <c r="J26" i="6"/>
  <c r="L49" i="6"/>
  <c r="J4" i="6"/>
  <c r="J29" i="6"/>
  <c r="J25" i="6"/>
  <c r="J47" i="6"/>
  <c r="C49" i="6"/>
  <c r="R48" i="6"/>
  <c r="R44" i="6"/>
  <c r="F49" i="6"/>
  <c r="N11" i="6"/>
  <c r="N49" i="6"/>
  <c r="R46" i="6"/>
  <c r="M30" i="6"/>
  <c r="R24" i="6"/>
  <c r="R9" i="6"/>
  <c r="R8" i="6"/>
  <c r="R5" i="6"/>
  <c r="R28" i="6"/>
  <c r="R4" i="6"/>
  <c r="R7" i="6"/>
  <c r="Q49" i="6"/>
  <c r="R45" i="6"/>
  <c r="R47" i="6"/>
  <c r="M49" i="6"/>
  <c r="P49" i="6"/>
  <c r="I49" i="6"/>
  <c r="H49" i="6"/>
  <c r="D49" i="6"/>
  <c r="E49" i="6"/>
  <c r="N30" i="6"/>
  <c r="P30" i="6"/>
  <c r="L30" i="6"/>
  <c r="Q30" i="6"/>
  <c r="E30" i="6"/>
  <c r="F30" i="6"/>
  <c r="R23" i="6"/>
  <c r="I30" i="6"/>
  <c r="K30" i="6"/>
  <c r="D30" i="6"/>
  <c r="M11" i="6"/>
  <c r="R10" i="6"/>
  <c r="R6" i="6"/>
  <c r="H11" i="6"/>
  <c r="I11" i="6"/>
  <c r="F11" i="6"/>
  <c r="E11" i="6"/>
  <c r="J30" i="6" l="1"/>
  <c r="J49" i="6"/>
  <c r="R49" i="6"/>
  <c r="R11" i="6"/>
  <c r="R30" i="6"/>
  <c r="D5" i="6" l="1"/>
  <c r="D6" i="6"/>
  <c r="D7" i="6"/>
  <c r="D8" i="6"/>
  <c r="D9" i="6"/>
  <c r="D10" i="6"/>
  <c r="D11" i="6" l="1"/>
  <c r="J6" i="6"/>
  <c r="J7" i="6"/>
  <c r="J5" i="6"/>
  <c r="J8" i="6"/>
  <c r="J10" i="6"/>
  <c r="J9" i="6"/>
  <c r="C11" i="6"/>
  <c r="J11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3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use monthly emission summary reports for CO. NOX and VOC use the daily emission summary report. Daily report didn't include CO emissions.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3" authorId="0" shapeId="0" xr:uid="{B4CF2080-7C51-4BB8-8376-1EED5D9F777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use monthly emission summary reports for CO. NOX and VOC use the daily emission summary report. Daily report didn't include CO emissions.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<sst xmlns="http://schemas.openxmlformats.org/spreadsheetml/2006/main" count="17197" uniqueCount="944">
  <si>
    <t>county_name</t>
  </si>
  <si>
    <t>fips</t>
  </si>
  <si>
    <t>Bartow</t>
  </si>
  <si>
    <t>Clayton</t>
  </si>
  <si>
    <t>Cobb</t>
  </si>
  <si>
    <t>DeKalb</t>
  </si>
  <si>
    <t>Fulton</t>
  </si>
  <si>
    <t>Gwinnett</t>
  </si>
  <si>
    <t>Henry</t>
  </si>
  <si>
    <t>Total</t>
  </si>
  <si>
    <t>facility_id</t>
  </si>
  <si>
    <t>agy_facility_id</t>
  </si>
  <si>
    <t>facility_name</t>
  </si>
  <si>
    <t>CO</t>
  </si>
  <si>
    <t>VOC</t>
  </si>
  <si>
    <t>Ga Power Company - Plant Bowen</t>
  </si>
  <si>
    <t>Ga Power Company - Plant McDonough/Atkinson</t>
  </si>
  <si>
    <t>13015</t>
  </si>
  <si>
    <t>2813011</t>
  </si>
  <si>
    <t>13067</t>
  </si>
  <si>
    <t>3699211</t>
  </si>
  <si>
    <t>Summer-Day (tons/day)</t>
  </si>
  <si>
    <t>Annual (tons/year)</t>
  </si>
  <si>
    <t>2813111</t>
  </si>
  <si>
    <t>Anheuser-Busch Inc</t>
  </si>
  <si>
    <t>2813211</t>
  </si>
  <si>
    <t/>
  </si>
  <si>
    <t>Bartow County Ph1 Slf</t>
  </si>
  <si>
    <t>552911</t>
  </si>
  <si>
    <t>Chemical Products Corporation</t>
  </si>
  <si>
    <t>13063</t>
  </si>
  <si>
    <t>3698311</t>
  </si>
  <si>
    <t>Clayton County SR 3 Lovejoy Landfill</t>
  </si>
  <si>
    <t>534911</t>
  </si>
  <si>
    <t>Sherwin-Williams Co</t>
  </si>
  <si>
    <t>536411</t>
  </si>
  <si>
    <t>Delta Air Lines Inc - Atlanta Station</t>
  </si>
  <si>
    <t>536511</t>
  </si>
  <si>
    <t>9749111</t>
  </si>
  <si>
    <t>3699411</t>
  </si>
  <si>
    <t>Lockheed Martin Aeronautics Company</t>
  </si>
  <si>
    <t>3699511</t>
  </si>
  <si>
    <t>3699611</t>
  </si>
  <si>
    <t>Colonial Pipeline Company - Atlanta Junction</t>
  </si>
  <si>
    <t>554511</t>
  </si>
  <si>
    <t>Caraustar Industries Inc</t>
  </si>
  <si>
    <t>13089</t>
  </si>
  <si>
    <t>10678611</t>
  </si>
  <si>
    <t>Seminole Road MSW Landfill</t>
  </si>
  <si>
    <t>15534911</t>
  </si>
  <si>
    <t>Carlyle Compressor Remanufacturing</t>
  </si>
  <si>
    <t>3713311</t>
  </si>
  <si>
    <t>3979511</t>
  </si>
  <si>
    <t>4239711</t>
  </si>
  <si>
    <t>4239911</t>
  </si>
  <si>
    <t>New WinCup Stone Mountain</t>
  </si>
  <si>
    <t>4240011</t>
  </si>
  <si>
    <t>4240111</t>
  </si>
  <si>
    <t>Citgo Petroleum Corp</t>
  </si>
  <si>
    <t>4240211</t>
  </si>
  <si>
    <t>Transmontaigne Operating Co LP</t>
  </si>
  <si>
    <t>4240311</t>
  </si>
  <si>
    <t>Woodbridge Foam Corp</t>
  </si>
  <si>
    <t>4240511</t>
  </si>
  <si>
    <t>4240611</t>
  </si>
  <si>
    <t>Waste Management Inc/Live Oak Landfill</t>
  </si>
  <si>
    <t>4316611</t>
  </si>
  <si>
    <t>Atlanta / Key Road Landfill</t>
  </si>
  <si>
    <t>532711</t>
  </si>
  <si>
    <t>Motiva Enterprises LLC</t>
  </si>
  <si>
    <t>532811</t>
  </si>
  <si>
    <t>Dart Container Corporation of Georgia</t>
  </si>
  <si>
    <t>536011</t>
  </si>
  <si>
    <t>Emory University</t>
  </si>
  <si>
    <t>8353011</t>
  </si>
  <si>
    <t>Chevron Products Co.-Doraville Term.</t>
  </si>
  <si>
    <t>9742511</t>
  </si>
  <si>
    <t>13121</t>
  </si>
  <si>
    <t>4303711</t>
  </si>
  <si>
    <t>12100021</t>
  </si>
  <si>
    <t>4303911</t>
  </si>
  <si>
    <t>12100221</t>
  </si>
  <si>
    <t>4304211</t>
  </si>
  <si>
    <t>12100558</t>
  </si>
  <si>
    <t>4304411</t>
  </si>
  <si>
    <t>12100705</t>
  </si>
  <si>
    <t>Spurlin Industries</t>
  </si>
  <si>
    <t>4316211</t>
  </si>
  <si>
    <t>Fulton County / Merk / Miles Landfill</t>
  </si>
  <si>
    <t>536111</t>
  </si>
  <si>
    <t>12100020</t>
  </si>
  <si>
    <t>Owens Brockway Glass Container Inc.</t>
  </si>
  <si>
    <t>7322111</t>
  </si>
  <si>
    <t>12100070</t>
  </si>
  <si>
    <t>Mead Packaging</t>
  </si>
  <si>
    <t>8353611</t>
  </si>
  <si>
    <t>12100807</t>
  </si>
  <si>
    <t>Delta Airlines - General Office Facilities</t>
  </si>
  <si>
    <t>8499911</t>
  </si>
  <si>
    <t>12100268</t>
  </si>
  <si>
    <t>931211</t>
  </si>
  <si>
    <t>12100254</t>
  </si>
  <si>
    <t>PPG Industries Inc.</t>
  </si>
  <si>
    <t>13135</t>
  </si>
  <si>
    <t>12686111</t>
  </si>
  <si>
    <t>13500170</t>
  </si>
  <si>
    <t>MTI Whirlpools Inc.</t>
  </si>
  <si>
    <t>2607511</t>
  </si>
  <si>
    <t>13500219</t>
  </si>
  <si>
    <t>UWL/Richland Creek Road Sanitary Landfill</t>
  </si>
  <si>
    <t>539111</t>
  </si>
  <si>
    <t>13500185</t>
  </si>
  <si>
    <t>Bj Sanitary Landfill &amp; Recyclihg Center</t>
  </si>
  <si>
    <t>8499711</t>
  </si>
  <si>
    <t>13500139</t>
  </si>
  <si>
    <t>Dolco Packaging</t>
  </si>
  <si>
    <t>13151</t>
  </si>
  <si>
    <t>2653511</t>
  </si>
  <si>
    <t>15100025</t>
  </si>
  <si>
    <t>2654011</t>
  </si>
  <si>
    <t>15100021</t>
  </si>
  <si>
    <t>554611</t>
  </si>
  <si>
    <t>15100022</t>
  </si>
  <si>
    <t>Toppan Interamerica Inc</t>
  </si>
  <si>
    <t>NOx</t>
  </si>
  <si>
    <t>Nonpoint</t>
  </si>
  <si>
    <t>Onroad</t>
  </si>
  <si>
    <t>Nonroad</t>
  </si>
  <si>
    <t>Summer-day (tons/day)</t>
  </si>
  <si>
    <t>scc</t>
  </si>
  <si>
    <t>SCC Level One</t>
  </si>
  <si>
    <t>SCC Level Two</t>
  </si>
  <si>
    <t>SCC Level Three</t>
  </si>
  <si>
    <t>SCC Level Four</t>
  </si>
  <si>
    <t>2265008005</t>
  </si>
  <si>
    <t>Mobile Sources</t>
  </si>
  <si>
    <t>Off-highway Vehicle Gasoline, 4-Stroke</t>
  </si>
  <si>
    <t>Airport Ground Support Equipment</t>
  </si>
  <si>
    <t>2267008005</t>
  </si>
  <si>
    <t>LPG</t>
  </si>
  <si>
    <t>2268008005</t>
  </si>
  <si>
    <t>CNG</t>
  </si>
  <si>
    <t>2270008005</t>
  </si>
  <si>
    <t>Off-highway Vehicle Diesel</t>
  </si>
  <si>
    <t>2275001000</t>
  </si>
  <si>
    <t>Aircraft</t>
  </si>
  <si>
    <t>Military Aircraft</t>
  </si>
  <si>
    <t>2275020000</t>
  </si>
  <si>
    <t>Commercial Aircraft</t>
  </si>
  <si>
    <t>Total: All Types</t>
  </si>
  <si>
    <t>2275050011</t>
  </si>
  <si>
    <t>General Aviation</t>
  </si>
  <si>
    <t>Piston</t>
  </si>
  <si>
    <t>2275050012</t>
  </si>
  <si>
    <t>Turbine</t>
  </si>
  <si>
    <t>2275060011</t>
  </si>
  <si>
    <t>Air Taxi</t>
  </si>
  <si>
    <t>2275060012</t>
  </si>
  <si>
    <t>2275070000</t>
  </si>
  <si>
    <t>Aircraft Auxiliary Power Units</t>
  </si>
  <si>
    <t>28500201</t>
  </si>
  <si>
    <t>Internal Combustion Engines</t>
  </si>
  <si>
    <t>Railroad Equipment</t>
  </si>
  <si>
    <t>Diesel</t>
  </si>
  <si>
    <t>Yard Locomotives</t>
  </si>
  <si>
    <t>2285002006</t>
  </si>
  <si>
    <t>Line Haul Locomotives: Class I Operations</t>
  </si>
  <si>
    <t>2285002007</t>
  </si>
  <si>
    <t>Line Haul Locomotives: Class II / III Operations</t>
  </si>
  <si>
    <t>Stationary Source Fuel Combustion</t>
  </si>
  <si>
    <t>Industrial</t>
  </si>
  <si>
    <t>Anthracite Coal</t>
  </si>
  <si>
    <t>Total: All Boiler Types</t>
  </si>
  <si>
    <t>Bituminous/Subbituminous Coal</t>
  </si>
  <si>
    <t>Distillate Oil</t>
  </si>
  <si>
    <t>Total: Boilers and IC Engines</t>
  </si>
  <si>
    <t>Residual Oil</t>
  </si>
  <si>
    <t>Natural Gas</t>
  </si>
  <si>
    <t>Liquified Petroleum Gas (LPG)</t>
  </si>
  <si>
    <t>Wood</t>
  </si>
  <si>
    <t>Kerosene</t>
  </si>
  <si>
    <t>Commercial/Institutional</t>
  </si>
  <si>
    <t>Total: All Combustor Types</t>
  </si>
  <si>
    <t>Residential</t>
  </si>
  <si>
    <t>Hydronic heater: outdoor</t>
  </si>
  <si>
    <t>Outdoor wood burning device, NEC (fire-pits, chimeas, etc)</t>
  </si>
  <si>
    <t>Total: All Heater Types</t>
  </si>
  <si>
    <t>Industrial Processes</t>
  </si>
  <si>
    <t>Food and Kindred Products: SIC 20</t>
  </si>
  <si>
    <t>Commercial Cooking - Charbroiling</t>
  </si>
  <si>
    <t>Conveyorized Charbroiling</t>
  </si>
  <si>
    <t>Under-fired Charbroiling</t>
  </si>
  <si>
    <t>Commercial Cooking - Frying</t>
  </si>
  <si>
    <t>Deep Fat Fying</t>
  </si>
  <si>
    <t>Flat Griddle Frying</t>
  </si>
  <si>
    <t>Clamshell Griddle Frying</t>
  </si>
  <si>
    <t>Bakery Products</t>
  </si>
  <si>
    <t>Solvent Utilization</t>
  </si>
  <si>
    <t>Surface Coating</t>
  </si>
  <si>
    <t>Architectural Coatings</t>
  </si>
  <si>
    <t>Total: All Solvent Types</t>
  </si>
  <si>
    <t>Auto Refinishing: SIC 7532</t>
  </si>
  <si>
    <t>Traffic Markings</t>
  </si>
  <si>
    <t>Factory Finished Wood: SIC 2426 thru 242</t>
  </si>
  <si>
    <t>Wood Furniture: SIC 25</t>
  </si>
  <si>
    <t>Metal Furniture: SIC 25</t>
  </si>
  <si>
    <t>Paper: SIC 26</t>
  </si>
  <si>
    <t>Metal Cans: SIC 341</t>
  </si>
  <si>
    <t>Metal Coils: SIC 3498</t>
  </si>
  <si>
    <t>Machinery and Equipment: SIC 35</t>
  </si>
  <si>
    <t>Large Appliances: SIC 363</t>
  </si>
  <si>
    <t>Electronic and Other Electrical: SIC 36 - 363</t>
  </si>
  <si>
    <t>Motor Vehicles: SIC 371</t>
  </si>
  <si>
    <t>Aircraft: SIC 372</t>
  </si>
  <si>
    <t>Marine: SIC 373</t>
  </si>
  <si>
    <t>Railroad: SIC 374</t>
  </si>
  <si>
    <t>Miscellaneous Manufacturing</t>
  </si>
  <si>
    <t>Industrial Maintenance Coatings</t>
  </si>
  <si>
    <t>Other Special Purpose Coatings</t>
  </si>
  <si>
    <t>Degreasing</t>
  </si>
  <si>
    <t>All Processes/All Industries</t>
  </si>
  <si>
    <t>Dry Cleaning</t>
  </si>
  <si>
    <t>All Processes</t>
  </si>
  <si>
    <t>Graphic Arts</t>
  </si>
  <si>
    <t>Miscellaneous Non-industrial: Consumer and Commercial</t>
  </si>
  <si>
    <t>All Personal Care Products</t>
  </si>
  <si>
    <t>All Household Products</t>
  </si>
  <si>
    <t>All Automotive Aftermarket Products</t>
  </si>
  <si>
    <t>All Coatings and Related Products</t>
  </si>
  <si>
    <t>All Adhesives and Sealants</t>
  </si>
  <si>
    <t>All FIFRA Related Products</t>
  </si>
  <si>
    <t>Miscellaneous Products (Not Otherwise Covered)</t>
  </si>
  <si>
    <t>Miscellaneous Non-industrial: Commercial</t>
  </si>
  <si>
    <t>Cutback Asphalt</t>
  </si>
  <si>
    <t>Emulsified Asphalt</t>
  </si>
  <si>
    <t>Pesticide Application: Agricultural</t>
  </si>
  <si>
    <t>Storage and Transport</t>
  </si>
  <si>
    <t>Petroleum and Petroleum Product Storage</t>
  </si>
  <si>
    <t>Residential Portable Gas Cans</t>
  </si>
  <si>
    <t>Permeation</t>
  </si>
  <si>
    <t>Evaporation (includes Diurnal losses)</t>
  </si>
  <si>
    <t>Spillage During Transport</t>
  </si>
  <si>
    <t>Refilling at the Pump - Vapor Displacement</t>
  </si>
  <si>
    <t>Refilling at the Pump - Spillage</t>
  </si>
  <si>
    <t>Commercial Portable Gas Cans</t>
  </si>
  <si>
    <t>Bulk Terminals: All Evaporative Losses</t>
  </si>
  <si>
    <t>Gasoline</t>
  </si>
  <si>
    <t>Bulk Plants: All Evaporative Losses</t>
  </si>
  <si>
    <t>Gasoline Service Stations</t>
  </si>
  <si>
    <t>Stage 1: Submerged Filling</t>
  </si>
  <si>
    <t>Stage 1: Splash Filling</t>
  </si>
  <si>
    <t>Stage 1: Balanced Submerged Filling</t>
  </si>
  <si>
    <t>Stage 2: Total</t>
  </si>
  <si>
    <t>Underground Tank: Breathing and Emptying</t>
  </si>
  <si>
    <t>Airports : Aviation Gasoline</t>
  </si>
  <si>
    <t>Stage 1: Total</t>
  </si>
  <si>
    <t>Petroleum and Petroleum Product Transport</t>
  </si>
  <si>
    <t>Truck</t>
  </si>
  <si>
    <t>Pipeline</t>
  </si>
  <si>
    <t>Waste Disposal, Treatment, and Recovery</t>
  </si>
  <si>
    <t>On-site Incineration</t>
  </si>
  <si>
    <t>Open Burning</t>
  </si>
  <si>
    <t>All Categories</t>
  </si>
  <si>
    <t>Yard Waste - Leaf Species Unspecified</t>
  </si>
  <si>
    <t>Yard Waste - Brush Species Unspecified</t>
  </si>
  <si>
    <t>Household Waste (use 26-10-000-xxx for Yard Wastes)</t>
  </si>
  <si>
    <t>Landfills</t>
  </si>
  <si>
    <t>Municipal</t>
  </si>
  <si>
    <t>Wastewater Treatment</t>
  </si>
  <si>
    <t>Public Owned</t>
  </si>
  <si>
    <t>Total Processed</t>
  </si>
  <si>
    <t>TSDFs</t>
  </si>
  <si>
    <t>All TSDF Types</t>
  </si>
  <si>
    <t>Total: All Processes</t>
  </si>
  <si>
    <t>Miscellaneous Area Sources</t>
  </si>
  <si>
    <t>Other Combustion</t>
  </si>
  <si>
    <t>Cremation</t>
  </si>
  <si>
    <t>Humans</t>
  </si>
  <si>
    <t>Fermentation/Beverages</t>
  </si>
  <si>
    <t>Wineries</t>
  </si>
  <si>
    <t>Distilleries</t>
  </si>
  <si>
    <t>Leaking Underground Storage Tanks</t>
  </si>
  <si>
    <t>Total: All Storage Types</t>
  </si>
  <si>
    <t>2102001000</t>
  </si>
  <si>
    <t>2102002000</t>
  </si>
  <si>
    <t>2102004000</t>
  </si>
  <si>
    <t>2102005000</t>
  </si>
  <si>
    <t>2102006000</t>
  </si>
  <si>
    <t>2102007000</t>
  </si>
  <si>
    <t>2102008000</t>
  </si>
  <si>
    <t>2102011000</t>
  </si>
  <si>
    <t>2103001000</t>
  </si>
  <si>
    <t>2103002000</t>
  </si>
  <si>
    <t>2103004000</t>
  </si>
  <si>
    <t>2103005000</t>
  </si>
  <si>
    <t>2103006000</t>
  </si>
  <si>
    <t>2103007000</t>
  </si>
  <si>
    <t>2103008000</t>
  </si>
  <si>
    <t>2103011000</t>
  </si>
  <si>
    <t>2104002000</t>
  </si>
  <si>
    <t>2104004000</t>
  </si>
  <si>
    <t>2104006000</t>
  </si>
  <si>
    <t>2104007000</t>
  </si>
  <si>
    <t>2104008610</t>
  </si>
  <si>
    <t>2104008700</t>
  </si>
  <si>
    <t>2104011000</t>
  </si>
  <si>
    <t>2302002100</t>
  </si>
  <si>
    <t>2302002200</t>
  </si>
  <si>
    <t>2302003000</t>
  </si>
  <si>
    <t>2302003100</t>
  </si>
  <si>
    <t>2302003200</t>
  </si>
  <si>
    <t>2302050000</t>
  </si>
  <si>
    <t>2401001000</t>
  </si>
  <si>
    <t>2401005000</t>
  </si>
  <si>
    <t>2401008000</t>
  </si>
  <si>
    <t>2401015000</t>
  </si>
  <si>
    <t>2401020000</t>
  </si>
  <si>
    <t>2401025000</t>
  </si>
  <si>
    <t>2401030000</t>
  </si>
  <si>
    <t>2401040000</t>
  </si>
  <si>
    <t>2401045000</t>
  </si>
  <si>
    <t>2401055000</t>
  </si>
  <si>
    <t>2401060000</t>
  </si>
  <si>
    <t>2401065000</t>
  </si>
  <si>
    <t>2401070000</t>
  </si>
  <si>
    <t>2401075000</t>
  </si>
  <si>
    <t>2401080000</t>
  </si>
  <si>
    <t>2401085000</t>
  </si>
  <si>
    <t>2401090000</t>
  </si>
  <si>
    <t>2401100000</t>
  </si>
  <si>
    <t>2401200000</t>
  </si>
  <si>
    <t>2415000000</t>
  </si>
  <si>
    <t>2420000000</t>
  </si>
  <si>
    <t>2425000000</t>
  </si>
  <si>
    <t>2460100000</t>
  </si>
  <si>
    <t>2460200000</t>
  </si>
  <si>
    <t>2460400000</t>
  </si>
  <si>
    <t>2460500000</t>
  </si>
  <si>
    <t>2460600000</t>
  </si>
  <si>
    <t>2460800000</t>
  </si>
  <si>
    <t>2460900000</t>
  </si>
  <si>
    <t>2461021000</t>
  </si>
  <si>
    <t>2461022000</t>
  </si>
  <si>
    <t>2461850000</t>
  </si>
  <si>
    <t>2501011011</t>
  </si>
  <si>
    <t>2501011012</t>
  </si>
  <si>
    <t>2501011013</t>
  </si>
  <si>
    <t>2501011014</t>
  </si>
  <si>
    <t>2501011015</t>
  </si>
  <si>
    <t>2501012011</t>
  </si>
  <si>
    <t>2501012012</t>
  </si>
  <si>
    <t>2501012013</t>
  </si>
  <si>
    <t>2501012014</t>
  </si>
  <si>
    <t>2501012015</t>
  </si>
  <si>
    <t>2501050120</t>
  </si>
  <si>
    <t>2501055120</t>
  </si>
  <si>
    <t>2501060051</t>
  </si>
  <si>
    <t>2501060052</t>
  </si>
  <si>
    <t>2501060053</t>
  </si>
  <si>
    <t>2501060201</t>
  </si>
  <si>
    <t>2501080050</t>
  </si>
  <si>
    <t>2501080100</t>
  </si>
  <si>
    <t>2505030120</t>
  </si>
  <si>
    <t>2505040120</t>
  </si>
  <si>
    <t>2601010000</t>
  </si>
  <si>
    <t>2601020000</t>
  </si>
  <si>
    <t>2610000100</t>
  </si>
  <si>
    <t>2610000400</t>
  </si>
  <si>
    <t>2610030000</t>
  </si>
  <si>
    <t>2620030000</t>
  </si>
  <si>
    <t>2630020000</t>
  </si>
  <si>
    <t>2640000000</t>
  </si>
  <si>
    <t>2810060100</t>
  </si>
  <si>
    <t>2302070005</t>
  </si>
  <si>
    <t>2302070010</t>
  </si>
  <si>
    <t>2660000000</t>
  </si>
  <si>
    <t>2104008100</t>
  </si>
  <si>
    <t>Fireplace: general</t>
  </si>
  <si>
    <t>2104008210</t>
  </si>
  <si>
    <t>Woodstove: fireplace inserts; non-EPA certified</t>
  </si>
  <si>
    <t>2104008220</t>
  </si>
  <si>
    <t>Woodstove: fireplace inserts; EPA certified; non-catalytic</t>
  </si>
  <si>
    <t>2104008230</t>
  </si>
  <si>
    <t>Woodstove: fireplace inserts; EPA certified; catalytic</t>
  </si>
  <si>
    <t>2104008310</t>
  </si>
  <si>
    <t>Woodstove: freestanding, non-EPA certified</t>
  </si>
  <si>
    <t>2104008320</t>
  </si>
  <si>
    <t>Woodstove: freestanding, EPA certified, non-catalytic</t>
  </si>
  <si>
    <t>2104008330</t>
  </si>
  <si>
    <t>Woodstove: freestanding, EPA certified, catalytic</t>
  </si>
  <si>
    <t>2104008400</t>
  </si>
  <si>
    <t>Woodstove: pellet-fired, general (freestanding or FP insert)</t>
  </si>
  <si>
    <t>2104009000</t>
  </si>
  <si>
    <t>Firelog</t>
  </si>
  <si>
    <t>FIPS</t>
  </si>
  <si>
    <t>Off Network</t>
  </si>
  <si>
    <t>Fires</t>
  </si>
  <si>
    <t>2810001000</t>
  </si>
  <si>
    <t>Forest Wildfires</t>
  </si>
  <si>
    <t>Wildfires</t>
  </si>
  <si>
    <t>2811015000</t>
  </si>
  <si>
    <t>Other Combustion - as Event</t>
  </si>
  <si>
    <t>Prescribed Forest Burning</t>
  </si>
  <si>
    <t>Unspecified Burn Method</t>
  </si>
  <si>
    <t>2260001010</t>
  </si>
  <si>
    <t>Off-highway Vehicle Gasoline, 2-Stroke</t>
  </si>
  <si>
    <t>Recreational Equipment</t>
  </si>
  <si>
    <t>Motorcycles: Off-road</t>
  </si>
  <si>
    <t>2260001030</t>
  </si>
  <si>
    <t>All Terrain Vehicles</t>
  </si>
  <si>
    <t>2260001060</t>
  </si>
  <si>
    <t>Specialty Vehicles/Carts</t>
  </si>
  <si>
    <t>2260002006</t>
  </si>
  <si>
    <t>Construction and Mining Equipment</t>
  </si>
  <si>
    <t>Tampers/Rammers</t>
  </si>
  <si>
    <t>2260002009</t>
  </si>
  <si>
    <t>Plate Compactors</t>
  </si>
  <si>
    <t>2260002021</t>
  </si>
  <si>
    <t>Paving Equipment</t>
  </si>
  <si>
    <t>2260002027</t>
  </si>
  <si>
    <t>Signal Boards/Light Plants</t>
  </si>
  <si>
    <t>2260002039</t>
  </si>
  <si>
    <t>Concrete/Industrial Saws</t>
  </si>
  <si>
    <t>2260002054</t>
  </si>
  <si>
    <t>Crushing/Processing Equipment</t>
  </si>
  <si>
    <t>2260003030</t>
  </si>
  <si>
    <t>Industrial Equipment</t>
  </si>
  <si>
    <t>Sweepers/Scrubbers</t>
  </si>
  <si>
    <t>2260003040</t>
  </si>
  <si>
    <t>Other General Industrial Equipment</t>
  </si>
  <si>
    <t>2260004015</t>
  </si>
  <si>
    <t>Lawn and Garden Equipment</t>
  </si>
  <si>
    <t>Rotary Tillers &lt; 6 HP (Residential)</t>
  </si>
  <si>
    <t>2260004016</t>
  </si>
  <si>
    <t>Rotary Tillers &lt; 6 HP (Commercial)</t>
  </si>
  <si>
    <t>2260004020</t>
  </si>
  <si>
    <t>Chain Saws &lt; 6 HP (Residential)</t>
  </si>
  <si>
    <t>2260004021</t>
  </si>
  <si>
    <t>Chain Saws &lt; 6 HP (Commercial)</t>
  </si>
  <si>
    <t>2260004025</t>
  </si>
  <si>
    <t>Trimmers/Edgers/Brush Cutters (Residential)</t>
  </si>
  <si>
    <t>2260004026</t>
  </si>
  <si>
    <t>Trimmers/Edgers/Brush Cutters (Commercial)</t>
  </si>
  <si>
    <t>2260004030</t>
  </si>
  <si>
    <t>Leafblowers/Vacuums (Residential)</t>
  </si>
  <si>
    <t>2260004031</t>
  </si>
  <si>
    <t>Leafblowers/Vacuums (Commercial)</t>
  </si>
  <si>
    <t>2260004071</t>
  </si>
  <si>
    <t>Turf Equipment (Commercial)</t>
  </si>
  <si>
    <t>2260005035</t>
  </si>
  <si>
    <t>Agricultural Equipment</t>
  </si>
  <si>
    <t>Sprayers</t>
  </si>
  <si>
    <t>2260006005</t>
  </si>
  <si>
    <t>Commercial Equipment</t>
  </si>
  <si>
    <t>Generator Sets</t>
  </si>
  <si>
    <t>2260006010</t>
  </si>
  <si>
    <t>Pumps</t>
  </si>
  <si>
    <t>2260006015</t>
  </si>
  <si>
    <t>Air Compressors</t>
  </si>
  <si>
    <t>2260006035</t>
  </si>
  <si>
    <t>Hydro-power Units</t>
  </si>
  <si>
    <t>2260007005</t>
  </si>
  <si>
    <t>Logging Equipment</t>
  </si>
  <si>
    <t>Chain Saws : 6 HP</t>
  </si>
  <si>
    <t>2265001010</t>
  </si>
  <si>
    <t>2265001030</t>
  </si>
  <si>
    <t>2265001050</t>
  </si>
  <si>
    <t>Golf Carts</t>
  </si>
  <si>
    <t>2265001060</t>
  </si>
  <si>
    <t>2265002003</t>
  </si>
  <si>
    <t>Pavers</t>
  </si>
  <si>
    <t>2265002006</t>
  </si>
  <si>
    <t>2265002009</t>
  </si>
  <si>
    <t>2265002015</t>
  </si>
  <si>
    <t>Rollers</t>
  </si>
  <si>
    <t>2265002021</t>
  </si>
  <si>
    <t>2265002024</t>
  </si>
  <si>
    <t>Surfacing Equipment</t>
  </si>
  <si>
    <t>2265002027</t>
  </si>
  <si>
    <t>2265002030</t>
  </si>
  <si>
    <t>Trenchers</t>
  </si>
  <si>
    <t>2265002033</t>
  </si>
  <si>
    <t>Bore/Drill Rigs</t>
  </si>
  <si>
    <t>2265002039</t>
  </si>
  <si>
    <t>2265002042</t>
  </si>
  <si>
    <t>Cement and Mortar Mixers</t>
  </si>
  <si>
    <t>2265002045</t>
  </si>
  <si>
    <t>Cranes</t>
  </si>
  <si>
    <t>2265002054</t>
  </si>
  <si>
    <t>2265002057</t>
  </si>
  <si>
    <t>Rough Terrain Forklifts</t>
  </si>
  <si>
    <t>2265002060</t>
  </si>
  <si>
    <t>Rubber Tire Loaders</t>
  </si>
  <si>
    <t>2265002066</t>
  </si>
  <si>
    <t>Tractors/Loaders/Backhoes</t>
  </si>
  <si>
    <t>2265002072</t>
  </si>
  <si>
    <t>Skid Steer Loaders</t>
  </si>
  <si>
    <t>2265002078</t>
  </si>
  <si>
    <t>Dumpers/Tenders</t>
  </si>
  <si>
    <t>2265002081</t>
  </si>
  <si>
    <t>Other Construction Equipment</t>
  </si>
  <si>
    <t>2265003010</t>
  </si>
  <si>
    <t>Aerial Lifts</t>
  </si>
  <si>
    <t>2265003020</t>
  </si>
  <si>
    <t>Forklifts</t>
  </si>
  <si>
    <t>2265003030</t>
  </si>
  <si>
    <t>2265003040</t>
  </si>
  <si>
    <t>2265003050</t>
  </si>
  <si>
    <t>Other Material Handling Equipment</t>
  </si>
  <si>
    <t>2265003060</t>
  </si>
  <si>
    <t>AC\Refrigeration</t>
  </si>
  <si>
    <t>2265003070</t>
  </si>
  <si>
    <t>Terminal Tractors</t>
  </si>
  <si>
    <t>2265004010</t>
  </si>
  <si>
    <t>Lawn Mowers (Residential)</t>
  </si>
  <si>
    <t>2265004011</t>
  </si>
  <si>
    <t>Lawn Mowers (Commercial)</t>
  </si>
  <si>
    <t>2265004015</t>
  </si>
  <si>
    <t>2265004016</t>
  </si>
  <si>
    <t>2265004025</t>
  </si>
  <si>
    <t>2265004026</t>
  </si>
  <si>
    <t>2265004030</t>
  </si>
  <si>
    <t>2265004031</t>
  </si>
  <si>
    <t>2265004040</t>
  </si>
  <si>
    <t>Rear Engine Riding Mowers (Residential)</t>
  </si>
  <si>
    <t>2265004041</t>
  </si>
  <si>
    <t>Rear Engine Riding Mowers (Commercial)</t>
  </si>
  <si>
    <t>2265004046</t>
  </si>
  <si>
    <t>Front Mowers (Commercial)</t>
  </si>
  <si>
    <t>2265004051</t>
  </si>
  <si>
    <t>Shredders &lt; 6 HP (Commercial)</t>
  </si>
  <si>
    <t>2265004055</t>
  </si>
  <si>
    <t>Lawn and Garden Tractors (Residential)</t>
  </si>
  <si>
    <t>2265004056</t>
  </si>
  <si>
    <t>Lawn and Garden Tractors (Commercial)</t>
  </si>
  <si>
    <t>2265004066</t>
  </si>
  <si>
    <t>Chippers/Stump Grinders (Commercial)</t>
  </si>
  <si>
    <t>2265004071</t>
  </si>
  <si>
    <t>2265004075</t>
  </si>
  <si>
    <t>Other Lawn and Garden Equipment (Residential)</t>
  </si>
  <si>
    <t>2265004076</t>
  </si>
  <si>
    <t>Other Lawn and Garden Equipment (Commercial)</t>
  </si>
  <si>
    <t>2265005010</t>
  </si>
  <si>
    <t>2-Wheel Tractors</t>
  </si>
  <si>
    <t>2265005015</t>
  </si>
  <si>
    <t>Agricultural Tractors</t>
  </si>
  <si>
    <t>2265005020</t>
  </si>
  <si>
    <t>Combines</t>
  </si>
  <si>
    <t>2265005025</t>
  </si>
  <si>
    <t>Balers</t>
  </si>
  <si>
    <t>2265005030</t>
  </si>
  <si>
    <t>Agricultural Mowers</t>
  </si>
  <si>
    <t>2265005035</t>
  </si>
  <si>
    <t>2265005040</t>
  </si>
  <si>
    <t>Tillers : 6 HP</t>
  </si>
  <si>
    <t>2265005045</t>
  </si>
  <si>
    <t>Swathers</t>
  </si>
  <si>
    <t>2265005055</t>
  </si>
  <si>
    <t>Other Agricultural Equipment</t>
  </si>
  <si>
    <t>2265005060</t>
  </si>
  <si>
    <t>Irrigation Sets</t>
  </si>
  <si>
    <t>2265006005</t>
  </si>
  <si>
    <t>2265006010</t>
  </si>
  <si>
    <t>2265006015</t>
  </si>
  <si>
    <t>2265006025</t>
  </si>
  <si>
    <t>Welders</t>
  </si>
  <si>
    <t>2265006030</t>
  </si>
  <si>
    <t>Pressure Washers</t>
  </si>
  <si>
    <t>2265006035</t>
  </si>
  <si>
    <t>2265007010</t>
  </si>
  <si>
    <t>Shredders : 6 HP</t>
  </si>
  <si>
    <t>2265007015</t>
  </si>
  <si>
    <t>Forest Eqp - Feller/Bunch/Skidder</t>
  </si>
  <si>
    <t>2267001060</t>
  </si>
  <si>
    <t>2267002003</t>
  </si>
  <si>
    <t>2267002015</t>
  </si>
  <si>
    <t>2267002021</t>
  </si>
  <si>
    <t>2267002024</t>
  </si>
  <si>
    <t>2267002030</t>
  </si>
  <si>
    <t>2267002033</t>
  </si>
  <si>
    <t>2267002039</t>
  </si>
  <si>
    <t>2267002045</t>
  </si>
  <si>
    <t>2267002054</t>
  </si>
  <si>
    <t>2267002057</t>
  </si>
  <si>
    <t>2267002060</t>
  </si>
  <si>
    <t>2267002066</t>
  </si>
  <si>
    <t>2267002072</t>
  </si>
  <si>
    <t>2267002081</t>
  </si>
  <si>
    <t>2267003010</t>
  </si>
  <si>
    <t>2267003020</t>
  </si>
  <si>
    <t>2267003030</t>
  </si>
  <si>
    <t>2267003040</t>
  </si>
  <si>
    <t>2267003050</t>
  </si>
  <si>
    <t>2267003070</t>
  </si>
  <si>
    <t>2267004066</t>
  </si>
  <si>
    <t>2267005055</t>
  </si>
  <si>
    <t>2267005060</t>
  </si>
  <si>
    <t>2267006005</t>
  </si>
  <si>
    <t>2267006010</t>
  </si>
  <si>
    <t>2267006015</t>
  </si>
  <si>
    <t>2267006025</t>
  </si>
  <si>
    <t>2267006030</t>
  </si>
  <si>
    <t>2267006035</t>
  </si>
  <si>
    <t>2268002081</t>
  </si>
  <si>
    <t>2268003020</t>
  </si>
  <si>
    <t>2268003030</t>
  </si>
  <si>
    <t>2268003040</t>
  </si>
  <si>
    <t>2268003060</t>
  </si>
  <si>
    <t>2268003070</t>
  </si>
  <si>
    <t>2268005055</t>
  </si>
  <si>
    <t>2268005060</t>
  </si>
  <si>
    <t>2268006005</t>
  </si>
  <si>
    <t>2268006010</t>
  </si>
  <si>
    <t>2268006015</t>
  </si>
  <si>
    <t>2268006020</t>
  </si>
  <si>
    <t>Gas Compressors</t>
  </si>
  <si>
    <t>2270001060</t>
  </si>
  <si>
    <t>2270002003</t>
  </si>
  <si>
    <t>2270002006</t>
  </si>
  <si>
    <t>2270002009</t>
  </si>
  <si>
    <t>2270002015</t>
  </si>
  <si>
    <t>2270002018</t>
  </si>
  <si>
    <t>Scrapers</t>
  </si>
  <si>
    <t>2270002021</t>
  </si>
  <si>
    <t>2270002024</t>
  </si>
  <si>
    <t>2270002027</t>
  </si>
  <si>
    <t>2270002030</t>
  </si>
  <si>
    <t>2270002033</t>
  </si>
  <si>
    <t>2270002036</t>
  </si>
  <si>
    <t>Excavators</t>
  </si>
  <si>
    <t>2270002039</t>
  </si>
  <si>
    <t>2270002042</t>
  </si>
  <si>
    <t>2270002045</t>
  </si>
  <si>
    <t>2270002048</t>
  </si>
  <si>
    <t>Graders</t>
  </si>
  <si>
    <t>2270002051</t>
  </si>
  <si>
    <t>Off-highway Trucks</t>
  </si>
  <si>
    <t>2270002054</t>
  </si>
  <si>
    <t>2270002057</t>
  </si>
  <si>
    <t>2270002060</t>
  </si>
  <si>
    <t>2270002066</t>
  </si>
  <si>
    <t>2270002069</t>
  </si>
  <si>
    <t>Crawler Tractor/Dozers</t>
  </si>
  <si>
    <t>2270002072</t>
  </si>
  <si>
    <t>2270002075</t>
  </si>
  <si>
    <t>Off-highway Tractors</t>
  </si>
  <si>
    <t>2270002078</t>
  </si>
  <si>
    <t>2270002081</t>
  </si>
  <si>
    <t>2270003010</t>
  </si>
  <si>
    <t>2270003020</t>
  </si>
  <si>
    <t>2270003030</t>
  </si>
  <si>
    <t>2270003040</t>
  </si>
  <si>
    <t>2270003050</t>
  </si>
  <si>
    <t>2270003060</t>
  </si>
  <si>
    <t>2270003070</t>
  </si>
  <si>
    <t>2270004031</t>
  </si>
  <si>
    <t>2270004046</t>
  </si>
  <si>
    <t>2270004056</t>
  </si>
  <si>
    <t>2270004066</t>
  </si>
  <si>
    <t>2270004071</t>
  </si>
  <si>
    <t>2270004076</t>
  </si>
  <si>
    <t>2270005010</t>
  </si>
  <si>
    <t>2270005015</t>
  </si>
  <si>
    <t>2270005020</t>
  </si>
  <si>
    <t>2270005025</t>
  </si>
  <si>
    <t>2270005030</t>
  </si>
  <si>
    <t>2270005035</t>
  </si>
  <si>
    <t>2270005040</t>
  </si>
  <si>
    <t>2270005045</t>
  </si>
  <si>
    <t>2270005055</t>
  </si>
  <si>
    <t>2270005060</t>
  </si>
  <si>
    <t>2270006005</t>
  </si>
  <si>
    <t>2270006010</t>
  </si>
  <si>
    <t>2270006015</t>
  </si>
  <si>
    <t>2270006025</t>
  </si>
  <si>
    <t>2270006030</t>
  </si>
  <si>
    <t>2270006035</t>
  </si>
  <si>
    <t>2270007015</t>
  </si>
  <si>
    <t>2282005010</t>
  </si>
  <si>
    <t>Pleasure Craft</t>
  </si>
  <si>
    <t>Gasoline 2-Stroke</t>
  </si>
  <si>
    <t>Outboard</t>
  </si>
  <si>
    <t>2282005015</t>
  </si>
  <si>
    <t>Personal Water Craft</t>
  </si>
  <si>
    <t>2282010005</t>
  </si>
  <si>
    <t>Gasoline 4-Stroke</t>
  </si>
  <si>
    <t>Inboard/Sterndrive</t>
  </si>
  <si>
    <t>2282020005</t>
  </si>
  <si>
    <t>2282020010</t>
  </si>
  <si>
    <t>2285002015</t>
  </si>
  <si>
    <t>Railway Maintenance</t>
  </si>
  <si>
    <t>2285004015</t>
  </si>
  <si>
    <t>Gasoline, 4-Stroke</t>
  </si>
  <si>
    <t>2285006015</t>
  </si>
  <si>
    <t>2265010010</t>
  </si>
  <si>
    <t>Other Oil Field Equipment</t>
  </si>
  <si>
    <t>2268010010</t>
  </si>
  <si>
    <t>2270010010</t>
  </si>
  <si>
    <t>Annual and Summer-day NOx emissions by source categories in the Atlanta 7 counties</t>
  </si>
  <si>
    <t>Annual and Summer-day VOC emissions by source categories in the Atlanta 7 counties</t>
  </si>
  <si>
    <t>Annual and summer- day 2014 NOx, VOC, and CO emissions by facilities for non-EGU point sources in 7 Atlanta counties</t>
  </si>
  <si>
    <t>Annual and summer-day 2014 NOx, VOC, and CO emissions by SCC for nonpoint sources in 7 Atlanta counties</t>
  </si>
  <si>
    <t>Annual and summer-day 2014 NOx, VOC, and CO emissions by SCC for onroad mobile sources in 7 Atlanta counties</t>
  </si>
  <si>
    <t>Annual and summer-day 2014 NOx, VOC, and CO emissions by SCC for nonroad mobile sources in 7 Atlanta counties</t>
  </si>
  <si>
    <t>Annual and summer-day 2014 NOx, VOC, and CO emissions by SCC for fire events in 7 Atlanta counties</t>
  </si>
  <si>
    <t>Annual and summer-day 2014 NOx, VOC, and CO emissions for biogenic sources in 7 Atlanta counties</t>
  </si>
  <si>
    <t>Structure Fires</t>
  </si>
  <si>
    <t>Unspecified</t>
  </si>
  <si>
    <t>Motor Vehicle Fires</t>
  </si>
  <si>
    <t>NOX</t>
  </si>
  <si>
    <t>12684011</t>
  </si>
  <si>
    <t>1500056</t>
  </si>
  <si>
    <t>TrinityRail Inc.  Plant No. 493</t>
  </si>
  <si>
    <t>1500011</t>
  </si>
  <si>
    <t>1500061</t>
  </si>
  <si>
    <t>1500008</t>
  </si>
  <si>
    <t>17010111</t>
  </si>
  <si>
    <t>6300030</t>
  </si>
  <si>
    <t>Hartsfield-Jackson Atlanta International Airport</t>
  </si>
  <si>
    <t>6300008</t>
  </si>
  <si>
    <t>6300059</t>
  </si>
  <si>
    <t>6300105</t>
  </si>
  <si>
    <t>Delta Air Lines Inc - Technical Operations Center</t>
  </si>
  <si>
    <t>6300026</t>
  </si>
  <si>
    <t>Griffin Industries Inc. of Georgia</t>
  </si>
  <si>
    <t>6700003</t>
  </si>
  <si>
    <t>6700027</t>
  </si>
  <si>
    <t>6700032</t>
  </si>
  <si>
    <t>MPLX TERMINALS LLC- POWDER SPRING TERMINAL</t>
  </si>
  <si>
    <t>6700074</t>
  </si>
  <si>
    <t>6700022</t>
  </si>
  <si>
    <t>8900299</t>
  </si>
  <si>
    <t>8900313</t>
  </si>
  <si>
    <t>8900047</t>
  </si>
  <si>
    <t>Graphic Packaging International Inc.</t>
  </si>
  <si>
    <t>8900130</t>
  </si>
  <si>
    <t>KM Phoenix Holdings-Doraville Terminal</t>
  </si>
  <si>
    <t>8900085</t>
  </si>
  <si>
    <t>Magellan Terminal Holdings L.P. - Doraville I Terminal</t>
  </si>
  <si>
    <t>8900097</t>
  </si>
  <si>
    <t>8900121</t>
  </si>
  <si>
    <t>MagellanTerminal Holdings L.P. - Doraville II Terminal</t>
  </si>
  <si>
    <t>8900127</t>
  </si>
  <si>
    <t>8900128</t>
  </si>
  <si>
    <t>8900226</t>
  </si>
  <si>
    <t>8900239</t>
  </si>
  <si>
    <t>Bimbo Bakeries USA Inc.</t>
  </si>
  <si>
    <t>8900263</t>
  </si>
  <si>
    <t>4241211</t>
  </si>
  <si>
    <t>8900317</t>
  </si>
  <si>
    <t>Atlanta Marble Manufacturing</t>
  </si>
  <si>
    <t>8900131</t>
  </si>
  <si>
    <t>8900224</t>
  </si>
  <si>
    <t>8900233</t>
  </si>
  <si>
    <t>8900100</t>
  </si>
  <si>
    <t>8900120</t>
  </si>
  <si>
    <t>MPLX TERMINALS</t>
  </si>
  <si>
    <t>Owens Corning Insulating Systems LLC</t>
  </si>
  <si>
    <t>KM Phoenix Holdings - Chattahoochee Terminal</t>
  </si>
  <si>
    <t>4304011</t>
  </si>
  <si>
    <t>12100334</t>
  </si>
  <si>
    <t>Owens Corning Roofing And Asphalt Llc</t>
  </si>
  <si>
    <t>Geiger International Inc.</t>
  </si>
  <si>
    <t>RM Clayton Water Reclamation Center</t>
  </si>
  <si>
    <t>Transcontinental Gas Pipe Line Company LLC - Compressor Station 120</t>
  </si>
  <si>
    <t>Briggs &amp; Stratton Power Products Group LLC</t>
  </si>
  <si>
    <t>2201110100</t>
  </si>
  <si>
    <t>Motorcycle</t>
  </si>
  <si>
    <t>2201110200</t>
  </si>
  <si>
    <t xml:space="preserve">Rural Restricted Access </t>
  </si>
  <si>
    <t>2201110300</t>
  </si>
  <si>
    <t>Rural Unrestricted Access</t>
  </si>
  <si>
    <t>2201110400</t>
  </si>
  <si>
    <t>Urban Restricted Access</t>
  </si>
  <si>
    <t>2201110500</t>
  </si>
  <si>
    <t>Urban Unrestricted Access</t>
  </si>
  <si>
    <t>2201210100</t>
  </si>
  <si>
    <t>Passenger Car</t>
  </si>
  <si>
    <t>2201210200</t>
  </si>
  <si>
    <t>2201210300</t>
  </si>
  <si>
    <t>2201210400</t>
  </si>
  <si>
    <t>2201210500</t>
  </si>
  <si>
    <t>2201310100</t>
  </si>
  <si>
    <t>Passenger Truck</t>
  </si>
  <si>
    <t>2201310200</t>
  </si>
  <si>
    <t>2201310300</t>
  </si>
  <si>
    <t>2201310400</t>
  </si>
  <si>
    <t>2201310500</t>
  </si>
  <si>
    <t>2201320100</t>
  </si>
  <si>
    <t>Light Commercial Truck</t>
  </si>
  <si>
    <t>2201320200</t>
  </si>
  <si>
    <t>2201320300</t>
  </si>
  <si>
    <t>2201320400</t>
  </si>
  <si>
    <t>2201320500</t>
  </si>
  <si>
    <t>2201420100</t>
  </si>
  <si>
    <t>Transit Bus</t>
  </si>
  <si>
    <t>2201420200</t>
  </si>
  <si>
    <t>2201420300</t>
  </si>
  <si>
    <t>2201420400</t>
  </si>
  <si>
    <t>2201420500</t>
  </si>
  <si>
    <t>2201430100</t>
  </si>
  <si>
    <t>School Bus</t>
  </si>
  <si>
    <t>2201430200</t>
  </si>
  <si>
    <t>2201430300</t>
  </si>
  <si>
    <t>2201430400</t>
  </si>
  <si>
    <t>2201430500</t>
  </si>
  <si>
    <t>2201510100</t>
  </si>
  <si>
    <t>Refuse Truck</t>
  </si>
  <si>
    <t>2201510200</t>
  </si>
  <si>
    <t>2201510300</t>
  </si>
  <si>
    <t>2201510400</t>
  </si>
  <si>
    <t>2201510500</t>
  </si>
  <si>
    <t>2201520100</t>
  </si>
  <si>
    <t>Single Unit Short-haul Truck</t>
  </si>
  <si>
    <t>2201520200</t>
  </si>
  <si>
    <t>2201520300</t>
  </si>
  <si>
    <t>2201520400</t>
  </si>
  <si>
    <t>2201520500</t>
  </si>
  <si>
    <t>2201530100</t>
  </si>
  <si>
    <t>Single Unit Long-haul Truck</t>
  </si>
  <si>
    <t>2201530200</t>
  </si>
  <si>
    <t>2201530300</t>
  </si>
  <si>
    <t>2201530400</t>
  </si>
  <si>
    <t>2201530500</t>
  </si>
  <si>
    <t>2201540100</t>
  </si>
  <si>
    <t>Motor Home</t>
  </si>
  <si>
    <t>2201540200</t>
  </si>
  <si>
    <t>2201540300</t>
  </si>
  <si>
    <t>2201540400</t>
  </si>
  <si>
    <t>2201540500</t>
  </si>
  <si>
    <t>2201610100</t>
  </si>
  <si>
    <t>Combination Short-haul Truck</t>
  </si>
  <si>
    <t>2201610200</t>
  </si>
  <si>
    <t>2201610300</t>
  </si>
  <si>
    <t>2201610400</t>
  </si>
  <si>
    <t>2201610500</t>
  </si>
  <si>
    <t>2202210100</t>
  </si>
  <si>
    <t>2202210200</t>
  </si>
  <si>
    <t>2202210300</t>
  </si>
  <si>
    <t>2202210400</t>
  </si>
  <si>
    <t>2202210500</t>
  </si>
  <si>
    <t>2202310100</t>
  </si>
  <si>
    <t>2202310200</t>
  </si>
  <si>
    <t>2202310300</t>
  </si>
  <si>
    <t>2202310400</t>
  </si>
  <si>
    <t>2202310500</t>
  </si>
  <si>
    <t>2202320100</t>
  </si>
  <si>
    <t>2202320200</t>
  </si>
  <si>
    <t>2202320300</t>
  </si>
  <si>
    <t>2202320400</t>
  </si>
  <si>
    <t>2202320500</t>
  </si>
  <si>
    <t>2202410100</t>
  </si>
  <si>
    <t>Intercity Bus</t>
  </si>
  <si>
    <t>2202410200</t>
  </si>
  <si>
    <t>2202410300</t>
  </si>
  <si>
    <t>2202410400</t>
  </si>
  <si>
    <t>2202410500</t>
  </si>
  <si>
    <t>2202420100</t>
  </si>
  <si>
    <t>2202420200</t>
  </si>
  <si>
    <t>2202420300</t>
  </si>
  <si>
    <t>2202420400</t>
  </si>
  <si>
    <t>2202420500</t>
  </si>
  <si>
    <t>2202430100</t>
  </si>
  <si>
    <t>2202430200</t>
  </si>
  <si>
    <t>2202430300</t>
  </si>
  <si>
    <t>2202430400</t>
  </si>
  <si>
    <t>2202430500</t>
  </si>
  <si>
    <t>2202510100</t>
  </si>
  <si>
    <t>2202510200</t>
  </si>
  <si>
    <t>2202510300</t>
  </si>
  <si>
    <t>2202510400</t>
  </si>
  <si>
    <t>2202510500</t>
  </si>
  <si>
    <t>2202520100</t>
  </si>
  <si>
    <t>2202520200</t>
  </si>
  <si>
    <t>2202520300</t>
  </si>
  <si>
    <t>2202520400</t>
  </si>
  <si>
    <t>2202520500</t>
  </si>
  <si>
    <t>2202530100</t>
  </si>
  <si>
    <t>2202530200</t>
  </si>
  <si>
    <t>2202530300</t>
  </si>
  <si>
    <t>2202530400</t>
  </si>
  <si>
    <t>2202530500</t>
  </si>
  <si>
    <t>2202540100</t>
  </si>
  <si>
    <t>2202540200</t>
  </si>
  <si>
    <t>2202540300</t>
  </si>
  <si>
    <t>2202540400</t>
  </si>
  <si>
    <t>2202540500</t>
  </si>
  <si>
    <t>2202610100</t>
  </si>
  <si>
    <t>2202610200</t>
  </si>
  <si>
    <t>2202610300</t>
  </si>
  <si>
    <t>2202610400</t>
  </si>
  <si>
    <t>2202610500</t>
  </si>
  <si>
    <t>2202620100</t>
  </si>
  <si>
    <t>Combination Long-haul Truck</t>
  </si>
  <si>
    <t>2202620200</t>
  </si>
  <si>
    <t>2202620300</t>
  </si>
  <si>
    <t>2202620400</t>
  </si>
  <si>
    <t>2202620500</t>
  </si>
  <si>
    <t>2203420100</t>
  </si>
  <si>
    <t>2203420200</t>
  </si>
  <si>
    <t>2203420300</t>
  </si>
  <si>
    <t>2203420400</t>
  </si>
  <si>
    <t>2203420500</t>
  </si>
  <si>
    <t>2205210100</t>
  </si>
  <si>
    <t>Ethanol</t>
  </si>
  <si>
    <t>2205210200</t>
  </si>
  <si>
    <t>2205210300</t>
  </si>
  <si>
    <t>2205210400</t>
  </si>
  <si>
    <t>2205210500</t>
  </si>
  <si>
    <t>2205310100</t>
  </si>
  <si>
    <t>2205310200</t>
  </si>
  <si>
    <t>2205310300</t>
  </si>
  <si>
    <t>2205310400</t>
  </si>
  <si>
    <t>2205310500</t>
  </si>
  <si>
    <t>2205320100</t>
  </si>
  <si>
    <t>2205320200</t>
  </si>
  <si>
    <t>2205320300</t>
  </si>
  <si>
    <t>2205320400</t>
  </si>
  <si>
    <t>2205320500</t>
  </si>
  <si>
    <t>\</t>
  </si>
  <si>
    <t>From Gil</t>
  </si>
  <si>
    <t>Annual and summer-day 2014 NOx, VOC, and CO emissions by SCC for Airline and Railroad Sectors in 7 Atlanta counties</t>
  </si>
  <si>
    <t>MAR</t>
  </si>
  <si>
    <t>fips code</t>
  </si>
  <si>
    <t>county</t>
  </si>
  <si>
    <t>pollutant code</t>
  </si>
  <si>
    <t>total emissions</t>
  </si>
  <si>
    <t>emissions uom</t>
  </si>
  <si>
    <t>July Emission</t>
  </si>
  <si>
    <t>Summer Day Emissions</t>
  </si>
  <si>
    <t>TON</t>
  </si>
  <si>
    <t>Point</t>
  </si>
  <si>
    <t>Biogenics</t>
  </si>
  <si>
    <t>Snowblowers</t>
  </si>
  <si>
    <t>Annual and Summer-day CO emissions by source categories in the Atlanta 7 counties</t>
  </si>
  <si>
    <t>state_and_county_fips_code</t>
  </si>
  <si>
    <t>2810030000</t>
  </si>
  <si>
    <t>2810050000</t>
  </si>
  <si>
    <t>*includes residential;  make sure to remove biogenics</t>
  </si>
  <si>
    <t>4240411</t>
  </si>
  <si>
    <t>8900227</t>
  </si>
  <si>
    <t>International Paper Company</t>
  </si>
  <si>
    <t>Monthly numbers based on Biogenics montly numbers provided in the Biogenics download file.</t>
  </si>
  <si>
    <t>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</si>
</sst>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.0"/>
    <numFmt numFmtId="165" formatCode="0.0000"/>
    <numFmt numFmtId="166" formatCode="00000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</font>
    <font>
      <sz val="10"/>
      <color indexed="8"/>
      <name val="Arial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8" fillId="9" borderId="0" applyNumberFormat="0" applyBorder="0" applyAlignment="0" applyProtection="0"/>
    <xf numFmtId="0" fontId="10" fillId="0" borderId="0"/>
    <xf numFmtId="0" fontId="10" fillId="0" borderId="0"/>
    <xf numFmtId="0" fontId="12" fillId="0" borderId="0"/>
    <xf numFmtId="0" fontId="12" fillId="0" borderId="0"/>
  </cellStyleXfs>
  <cellXfs count="110">
    <xf numFmtId="0" fontId="0" fillId="0" borderId="0" xfId="0"/>
    <xf numFmtId="2" fontId="0" fillId="0" borderId="0" xfId="0" applyNumberFormat="1"/>
    <xf numFmtId="0" fontId="1" fillId="2" borderId="1" xfId="2" applyFont="1" applyFill="1" applyBorder="1" applyAlignment="1">
      <alignment horizontal="center"/>
    </xf>
    <xf numFmtId="0" fontId="1" fillId="0" borderId="2" xfId="2" applyFont="1" applyFill="1" applyBorder="1" applyAlignment="1">
      <alignment wrapText="1"/>
    </xf>
    <xf numFmtId="4" fontId="1" fillId="0" borderId="2" xfId="2" applyNumberFormat="1" applyFont="1" applyFill="1" applyBorder="1" applyAlignment="1">
      <alignment horizontal="right" wrapText="1"/>
    </xf>
    <xf numFmtId="4" fontId="2" fillId="0" borderId="0" xfId="2" applyNumberFormat="1"/>
    <xf numFmtId="4" fontId="0" fillId="0" borderId="0" xfId="0" applyNumberFormat="1"/>
    <xf numFmtId="0" fontId="0" fillId="0" borderId="0" xfId="0" applyAlignment="1"/>
    <xf numFmtId="165" fontId="0" fillId="0" borderId="0" xfId="0" applyNumberFormat="1"/>
    <xf numFmtId="0" fontId="1" fillId="2" borderId="1" xfId="3" applyFont="1" applyFill="1" applyBorder="1" applyAlignment="1">
      <alignment horizontal="center"/>
    </xf>
    <xf numFmtId="0" fontId="1" fillId="0" borderId="2" xfId="3" applyFont="1" applyFill="1" applyBorder="1" applyAlignment="1">
      <alignment wrapText="1"/>
    </xf>
    <xf numFmtId="165" fontId="1" fillId="0" borderId="2" xfId="3" applyNumberFormat="1" applyFont="1" applyFill="1" applyBorder="1" applyAlignment="1">
      <alignment horizontal="right" wrapText="1"/>
    </xf>
    <xf numFmtId="0" fontId="1" fillId="2" borderId="1" xfId="4" applyFont="1" applyFill="1" applyBorder="1" applyAlignment="1">
      <alignment horizontal="center"/>
    </xf>
    <xf numFmtId="0" fontId="1" fillId="0" borderId="2" xfId="4" applyFont="1" applyFill="1" applyBorder="1" applyAlignment="1">
      <alignment wrapText="1"/>
    </xf>
    <xf numFmtId="2" fontId="1" fillId="0" borderId="2" xfId="4" applyNumberFormat="1" applyFont="1" applyFill="1" applyBorder="1" applyAlignment="1">
      <alignment horizontal="right" wrapText="1"/>
    </xf>
    <xf numFmtId="2" fontId="2" fillId="0" borderId="0" xfId="4" applyNumberFormat="1"/>
    <xf numFmtId="165" fontId="1" fillId="0" borderId="2" xfId="4" applyNumberFormat="1" applyFont="1" applyFill="1" applyBorder="1" applyAlignment="1">
      <alignment horizontal="right" wrapText="1"/>
    </xf>
    <xf numFmtId="165" fontId="2" fillId="0" borderId="0" xfId="4" applyNumberFormat="1"/>
    <xf numFmtId="0" fontId="1" fillId="0" borderId="2" xfId="5" applyFont="1" applyFill="1" applyBorder="1" applyAlignment="1">
      <alignment wrapText="1"/>
    </xf>
    <xf numFmtId="2" fontId="1" fillId="0" borderId="2" xfId="5" applyNumberFormat="1" applyFont="1" applyFill="1" applyBorder="1" applyAlignment="1">
      <alignment horizontal="right" wrapText="1"/>
    </xf>
    <xf numFmtId="165" fontId="1" fillId="0" borderId="2" xfId="5" applyNumberFormat="1" applyFont="1" applyFill="1" applyBorder="1" applyAlignment="1">
      <alignment horizontal="right" wrapText="1"/>
    </xf>
    <xf numFmtId="164" fontId="1" fillId="4" borderId="1" xfId="1" applyNumberFormat="1" applyFont="1" applyFill="1" applyBorder="1" applyAlignment="1">
      <alignment horizontal="center"/>
    </xf>
    <xf numFmtId="164" fontId="1" fillId="6" borderId="1" xfId="1" applyNumberFormat="1" applyFont="1" applyFill="1" applyBorder="1" applyAlignment="1">
      <alignment horizontal="center"/>
    </xf>
    <xf numFmtId="0" fontId="1" fillId="0" borderId="2" xfId="6" applyFont="1" applyFill="1" applyBorder="1" applyAlignment="1">
      <alignment wrapText="1"/>
    </xf>
    <xf numFmtId="0" fontId="1" fillId="0" borderId="0" xfId="6" applyFont="1" applyFill="1" applyBorder="1" applyAlignment="1">
      <alignment wrapText="1"/>
    </xf>
    <xf numFmtId="3" fontId="0" fillId="0" borderId="0" xfId="0" applyNumberFormat="1"/>
    <xf numFmtId="0" fontId="0" fillId="7" borderId="4" xfId="0" applyFill="1" applyBorder="1"/>
    <xf numFmtId="3" fontId="0" fillId="3" borderId="4" xfId="0" applyNumberFormat="1" applyFill="1" applyBorder="1"/>
    <xf numFmtId="0" fontId="1" fillId="0" borderId="2" xfId="7" applyFont="1" applyFill="1" applyBorder="1" applyAlignment="1">
      <alignment wrapText="1"/>
    </xf>
    <xf numFmtId="2" fontId="1" fillId="4" borderId="1" xfId="1" applyNumberFormat="1" applyFont="1" applyFill="1" applyBorder="1" applyAlignment="1">
      <alignment horizontal="center"/>
    </xf>
    <xf numFmtId="2" fontId="1" fillId="0" borderId="2" xfId="7" applyNumberFormat="1" applyFont="1" applyFill="1" applyBorder="1" applyAlignment="1">
      <alignment horizontal="right" wrapText="1"/>
    </xf>
    <xf numFmtId="165" fontId="1" fillId="6" borderId="1" xfId="1" applyNumberFormat="1" applyFont="1" applyFill="1" applyBorder="1" applyAlignment="1">
      <alignment horizontal="center"/>
    </xf>
    <xf numFmtId="165" fontId="1" fillId="0" borderId="2" xfId="7" applyNumberFormat="1" applyFont="1" applyFill="1" applyBorder="1" applyAlignment="1">
      <alignment horizontal="right" wrapText="1"/>
    </xf>
    <xf numFmtId="4" fontId="0" fillId="5" borderId="4" xfId="0" applyNumberFormat="1" applyFill="1" applyBorder="1"/>
    <xf numFmtId="2" fontId="0" fillId="5" borderId="4" xfId="0" applyNumberFormat="1" applyFill="1" applyBorder="1"/>
    <xf numFmtId="0" fontId="1" fillId="0" borderId="0" xfId="4" applyFont="1" applyFill="1" applyBorder="1" applyAlignment="1">
      <alignment wrapText="1"/>
    </xf>
    <xf numFmtId="0" fontId="0" fillId="0" borderId="2" xfId="0" applyBorder="1"/>
    <xf numFmtId="2" fontId="2" fillId="0" borderId="2" xfId="4" applyNumberFormat="1" applyBorder="1"/>
    <xf numFmtId="2" fontId="1" fillId="0" borderId="0" xfId="4" applyNumberFormat="1" applyFont="1" applyFill="1" applyBorder="1" applyAlignment="1">
      <alignment horizontal="right" wrapText="1"/>
    </xf>
    <xf numFmtId="2" fontId="1" fillId="0" borderId="0" xfId="5" applyNumberFormat="1" applyFont="1" applyFill="1" applyBorder="1" applyAlignment="1">
      <alignment horizontal="right" wrapText="1"/>
    </xf>
    <xf numFmtId="2" fontId="0" fillId="0" borderId="2" xfId="0" applyNumberFormat="1" applyBorder="1"/>
    <xf numFmtId="165" fontId="2" fillId="0" borderId="2" xfId="4" applyNumberFormat="1" applyBorder="1"/>
    <xf numFmtId="165" fontId="1" fillId="0" borderId="0" xfId="4" applyNumberFormat="1" applyFont="1" applyFill="1" applyBorder="1" applyAlignment="1">
      <alignment horizontal="right" wrapText="1"/>
    </xf>
    <xf numFmtId="165" fontId="1" fillId="0" borderId="0" xfId="5" applyNumberFormat="1" applyFont="1" applyFill="1" applyBorder="1" applyAlignment="1">
      <alignment horizontal="right" wrapText="1"/>
    </xf>
    <xf numFmtId="165" fontId="0" fillId="0" borderId="2" xfId="0" applyNumberFormat="1" applyBorder="1"/>
    <xf numFmtId="2" fontId="2" fillId="0" borderId="0" xfId="4" applyNumberFormat="1" applyBorder="1"/>
    <xf numFmtId="2" fontId="0" fillId="0" borderId="0" xfId="0" applyNumberFormat="1" applyBorder="1"/>
    <xf numFmtId="165" fontId="2" fillId="0" borderId="0" xfId="4" applyNumberFormat="1" applyBorder="1"/>
    <xf numFmtId="165" fontId="0" fillId="0" borderId="0" xfId="0" applyNumberFormat="1" applyBorder="1"/>
    <xf numFmtId="0" fontId="3" fillId="0" borderId="2" xfId="8" applyFont="1" applyFill="1" applyBorder="1" applyAlignment="1">
      <alignment wrapText="1"/>
    </xf>
    <xf numFmtId="4" fontId="1" fillId="4" borderId="1" xfId="1" applyNumberFormat="1" applyFont="1" applyFill="1" applyBorder="1" applyAlignment="1">
      <alignment horizontal="center"/>
    </xf>
    <xf numFmtId="4" fontId="3" fillId="0" borderId="2" xfId="8" applyNumberFormat="1" applyFont="1" applyFill="1" applyBorder="1" applyAlignment="1">
      <alignment horizontal="right" wrapText="1"/>
    </xf>
    <xf numFmtId="4" fontId="1" fillId="0" borderId="2" xfId="3" applyNumberFormat="1" applyFont="1" applyFill="1" applyBorder="1" applyAlignment="1">
      <alignment horizontal="right" wrapText="1"/>
    </xf>
    <xf numFmtId="165" fontId="3" fillId="0" borderId="2" xfId="8" applyNumberFormat="1" applyFont="1" applyFill="1" applyBorder="1" applyAlignment="1">
      <alignment horizontal="right" wrapText="1"/>
    </xf>
    <xf numFmtId="0" fontId="3" fillId="0" borderId="0" xfId="8" applyFont="1" applyFill="1" applyBorder="1" applyAlignment="1">
      <alignment wrapText="1"/>
    </xf>
    <xf numFmtId="0" fontId="1" fillId="0" borderId="0" xfId="3" applyFont="1" applyFill="1" applyBorder="1" applyAlignment="1">
      <alignment wrapText="1"/>
    </xf>
    <xf numFmtId="4" fontId="0" fillId="0" borderId="2" xfId="0" applyNumberFormat="1" applyBorder="1"/>
    <xf numFmtId="4" fontId="3" fillId="0" borderId="0" xfId="8" applyNumberFormat="1" applyFont="1" applyFill="1" applyBorder="1" applyAlignment="1">
      <alignment horizontal="right" wrapText="1"/>
    </xf>
    <xf numFmtId="4" fontId="1" fillId="0" borderId="0" xfId="3" applyNumberFormat="1" applyFont="1" applyFill="1" applyBorder="1" applyAlignment="1">
      <alignment horizontal="right" wrapText="1"/>
    </xf>
    <xf numFmtId="165" fontId="3" fillId="0" borderId="0" xfId="8" applyNumberFormat="1" applyFont="1" applyFill="1" applyBorder="1" applyAlignment="1">
      <alignment horizontal="right" wrapText="1"/>
    </xf>
    <xf numFmtId="165" fontId="1" fillId="0" borderId="0" xfId="3" applyNumberFormat="1" applyFont="1" applyFill="1" applyBorder="1" applyAlignment="1">
      <alignment horizontal="right" wrapText="1"/>
    </xf>
    <xf numFmtId="0" fontId="7" fillId="0" borderId="0" xfId="0" applyFont="1"/>
    <xf numFmtId="0" fontId="3" fillId="6" borderId="1" xfId="9" applyFont="1" applyFill="1" applyBorder="1" applyAlignment="1">
      <alignment horizontal="center"/>
    </xf>
    <xf numFmtId="0" fontId="0" fillId="8" borderId="0" xfId="0" applyFill="1"/>
    <xf numFmtId="166" fontId="0" fillId="0" borderId="0" xfId="0" applyNumberFormat="1"/>
    <xf numFmtId="0" fontId="0" fillId="0" borderId="0" xfId="0" applyFill="1"/>
    <xf numFmtId="165" fontId="0" fillId="0" borderId="0" xfId="0" applyNumberFormat="1" applyFill="1"/>
    <xf numFmtId="0" fontId="9" fillId="2" borderId="1" xfId="11" applyFont="1" applyFill="1" applyBorder="1" applyAlignment="1">
      <alignment horizontal="center"/>
    </xf>
    <xf numFmtId="0" fontId="9" fillId="0" borderId="2" xfId="11" applyFont="1" applyFill="1" applyBorder="1" applyAlignment="1">
      <alignment wrapText="1"/>
    </xf>
    <xf numFmtId="0" fontId="9" fillId="0" borderId="2" xfId="11" applyFont="1" applyFill="1" applyBorder="1" applyAlignment="1">
      <alignment horizontal="right" wrapText="1"/>
    </xf>
    <xf numFmtId="0" fontId="8" fillId="9" borderId="0" xfId="10" applyBorder="1"/>
    <xf numFmtId="0" fontId="8" fillId="9" borderId="0" xfId="10"/>
    <xf numFmtId="0" fontId="9" fillId="0" borderId="2" xfId="12" applyFont="1" applyFill="1" applyBorder="1" applyAlignment="1">
      <alignment wrapText="1"/>
    </xf>
    <xf numFmtId="0" fontId="9" fillId="0" borderId="2" xfId="12" applyFont="1" applyFill="1" applyBorder="1" applyAlignment="1">
      <alignment horizontal="right" wrapText="1"/>
    </xf>
    <xf numFmtId="3" fontId="0" fillId="0" borderId="0" xfId="0" applyNumberFormat="1" applyFill="1"/>
    <xf numFmtId="0" fontId="1" fillId="0" borderId="0" xfId="11" applyFont="1" applyFill="1" applyBorder="1" applyAlignment="1">
      <alignment wrapText="1"/>
    </xf>
    <xf numFmtId="0" fontId="11" fillId="2" borderId="1" xfId="13" applyFont="1" applyFill="1" applyBorder="1" applyAlignment="1">
      <alignment horizontal="center"/>
    </xf>
    <xf numFmtId="0" fontId="11" fillId="0" borderId="2" xfId="13" applyFont="1" applyFill="1" applyBorder="1" applyAlignment="1">
      <alignment wrapText="1"/>
    </xf>
    <xf numFmtId="0" fontId="11" fillId="0" borderId="2" xfId="13" applyFont="1" applyFill="1" applyBorder="1" applyAlignment="1">
      <alignment horizontal="right" wrapText="1"/>
    </xf>
    <xf numFmtId="0" fontId="12" fillId="0" borderId="0" xfId="13"/>
    <xf numFmtId="165" fontId="0" fillId="0" borderId="0" xfId="0" applyNumberFormat="1" applyFill="1" applyAlignment="1">
      <alignment horizontal="right"/>
    </xf>
    <xf numFmtId="0" fontId="11" fillId="4" borderId="1" xfId="13" applyFont="1" applyFill="1" applyBorder="1" applyAlignment="1">
      <alignment horizontal="center"/>
    </xf>
    <xf numFmtId="0" fontId="11" fillId="6" borderId="1" xfId="13" applyFont="1" applyFill="1" applyBorder="1" applyAlignment="1">
      <alignment horizontal="center"/>
    </xf>
    <xf numFmtId="0" fontId="11" fillId="0" borderId="2" xfId="14" applyFont="1" applyFill="1" applyBorder="1" applyAlignment="1">
      <alignment wrapText="1"/>
    </xf>
    <xf numFmtId="0" fontId="12" fillId="0" borderId="0" xfId="14"/>
    <xf numFmtId="0" fontId="11" fillId="0" borderId="2" xfId="14" applyFont="1" applyFill="1" applyBorder="1" applyAlignment="1">
      <alignment horizontal="right" wrapText="1"/>
    </xf>
    <xf numFmtId="0" fontId="11" fillId="0" borderId="8" xfId="14" applyFont="1" applyFill="1" applyBorder="1" applyAlignment="1">
      <alignment horizontal="right" wrapText="1"/>
    </xf>
    <xf numFmtId="0" fontId="11" fillId="0" borderId="0" xfId="14" applyFont="1" applyFill="1" applyBorder="1" applyAlignment="1">
      <alignment horizontal="center"/>
    </xf>
    <xf numFmtId="0" fontId="0" fillId="0" borderId="0" xfId="0" applyBorder="1"/>
    <xf numFmtId="164" fontId="1" fillId="6" borderId="9" xfId="1" applyNumberFormat="1" applyFont="1" applyFill="1" applyBorder="1" applyAlignment="1">
      <alignment horizontal="center"/>
    </xf>
    <xf numFmtId="2" fontId="12" fillId="0" borderId="0" xfId="14" applyNumberFormat="1"/>
    <xf numFmtId="2" fontId="11" fillId="0" borderId="2" xfId="14" applyNumberFormat="1" applyFont="1" applyFill="1" applyBorder="1" applyAlignment="1">
      <alignment horizontal="right" wrapText="1"/>
    </xf>
    <xf numFmtId="2" fontId="11" fillId="0" borderId="0" xfId="14" applyNumberFormat="1" applyFont="1" applyFill="1" applyBorder="1" applyAlignment="1">
      <alignment horizontal="right" wrapText="1"/>
    </xf>
    <xf numFmtId="2" fontId="12" fillId="0" borderId="2" xfId="14" applyNumberFormat="1" applyBorder="1"/>
    <xf numFmtId="0" fontId="12" fillId="0" borderId="8" xfId="14" applyBorder="1"/>
    <xf numFmtId="0" fontId="11" fillId="0" borderId="0" xfId="14" applyFont="1" applyFill="1" applyBorder="1" applyAlignment="1">
      <alignment horizontal="right" wrapText="1"/>
    </xf>
    <xf numFmtId="0" fontId="12" fillId="0" borderId="2" xfId="14" applyBorder="1"/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3" fontId="0" fillId="3" borderId="5" xfId="0" applyNumberFormat="1" applyFill="1" applyBorder="1" applyAlignment="1">
      <alignment horizontal="center"/>
    </xf>
    <xf numFmtId="3" fontId="0" fillId="3" borderId="6" xfId="0" applyNumberFormat="1" applyFill="1" applyBorder="1" applyAlignment="1">
      <alignment horizontal="center"/>
    </xf>
    <xf numFmtId="3" fontId="0" fillId="3" borderId="7" xfId="0" applyNumberForma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2" fontId="0" fillId="5" borderId="3" xfId="0" applyNumberFormat="1" applyFill="1" applyBorder="1" applyAlignment="1">
      <alignment horizontal="center"/>
    </xf>
    <xf numFmtId="4" fontId="0" fillId="3" borderId="3" xfId="0" applyNumberFormat="1" applyFill="1" applyBorder="1" applyAlignment="1">
      <alignment horizontal="center"/>
    </xf>
    <xf numFmtId="165" fontId="0" fillId="5" borderId="3" xfId="0" applyNumberFormat="1" applyFill="1" applyBorder="1" applyAlignment="1">
      <alignment horizontal="center"/>
    </xf>
    <xf numFmtId="2" fontId="0" fillId="3" borderId="3" xfId="0" applyNumberFormat="1" applyFill="1" applyBorder="1" applyAlignment="1">
      <alignment horizontal="center"/>
    </xf>
    <xf numFmtId="0" fontId="0" fillId="0" borderId="0" xfId="0" applyAlignment="1">
      <alignment horizontal="center"/>
    </xf>
  </cellXfs>
  <cellStyles count="15">
    <cellStyle name="Good" xfId="10" builtinId="26"/>
    <cellStyle name="Normal" xfId="0" builtinId="0"/>
    <cellStyle name="Normal_Event_fires" xfId="7" xr:uid="{00000000-0005-0000-0000-000002000000}"/>
    <cellStyle name="Normal_MAR" xfId="11" xr:uid="{6E59DDAF-CFF2-48B1-84E0-DAF7FAF532EF}"/>
    <cellStyle name="Normal_Nonpoint" xfId="4" xr:uid="{00000000-0005-0000-0000-000003000000}"/>
    <cellStyle name="Normal_Nonpoint_1" xfId="13" xr:uid="{650B5B24-C34D-4747-B5DD-40906B8A9853}"/>
    <cellStyle name="Normal_Nonroad" xfId="3" xr:uid="{00000000-0005-0000-0000-000004000000}"/>
    <cellStyle name="Normal_Nonroad_1" xfId="9" xr:uid="{821181E7-0DB6-4970-9CC9-79E673EA0DEF}"/>
    <cellStyle name="Normal_Nonroad_2" xfId="12" xr:uid="{11C86CB3-4F46-47CD-8E99-DBF86474D1C6}"/>
    <cellStyle name="Normal_Point" xfId="1" xr:uid="{00000000-0005-0000-0000-000005000000}"/>
    <cellStyle name="Normal_Point_1" xfId="14" xr:uid="{3A5AA273-BFE7-44A6-AA71-BD24A1D3D3FE}"/>
    <cellStyle name="Normal_Sheet1" xfId="8" xr:uid="{00000000-0005-0000-0000-000006000000}"/>
    <cellStyle name="Normal_Sheet4" xfId="6" xr:uid="{00000000-0005-0000-0000-000007000000}"/>
    <cellStyle name="Normal_Sheet5" xfId="2" xr:uid="{00000000-0005-0000-0000-000008000000}"/>
    <cellStyle name="Normal_Sheet7" xfId="5" xr:uid="{00000000-0005-0000-0000-000009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 xr9:uid="{D4AE51C4-7AE2-4A30-B564-98FF546AC517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2014 NOx emissions (tons/year)</a:t>
            </a:r>
          </a:p>
        </c:rich>
      </c:tx>
      <c:layout>
        <c:manualLayout>
          <c:xMode val="edge"/>
          <c:yMode val="edge"/>
          <c:x val="0.26928057905805253"/>
          <c:y val="7.67385975205577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766844361846075"/>
          <c:y val="9.5125044638298364E-2"/>
          <c:w val="0.85444694413198352"/>
          <c:h val="0.7224102082878893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Summary!$C$3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Summary!$A$4:$A$10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Summary!$C$4:$C$10</c:f>
              <c:numCache>
                <c:formatCode>#,##0</c:formatCode>
                <c:ptCount val="7"/>
                <c:pt idx="0">
                  <c:v>314.22199999999998</c:v>
                </c:pt>
                <c:pt idx="1">
                  <c:v>5102.1386000000011</c:v>
                </c:pt>
                <c:pt idx="2">
                  <c:v>1014.06759</c:v>
                </c:pt>
                <c:pt idx="3">
                  <c:v>278.09799999999996</c:v>
                </c:pt>
                <c:pt idx="4">
                  <c:v>925.74509999999998</c:v>
                </c:pt>
                <c:pt idx="5">
                  <c:v>238.55499999999998</c:v>
                </c:pt>
                <c:pt idx="6">
                  <c:v>305.12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3D-4B04-9F12-4D1F35C503E7}"/>
            </c:ext>
          </c:extLst>
        </c:ser>
        <c:ser>
          <c:idx val="2"/>
          <c:order val="1"/>
          <c:tx>
            <c:strRef>
              <c:f>Summary!$D$3</c:f>
              <c:strCache>
                <c:ptCount val="1"/>
                <c:pt idx="0">
                  <c:v>Point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Summary!$A$4:$A$10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Summary!$D$4:$D$10</c:f>
              <c:numCache>
                <c:formatCode>#,##0</c:formatCode>
                <c:ptCount val="7"/>
                <c:pt idx="0">
                  <c:v>7165.3799999999983</c:v>
                </c:pt>
                <c:pt idx="1">
                  <c:v>103.82000000000001</c:v>
                </c:pt>
                <c:pt idx="2">
                  <c:v>749.93999999999994</c:v>
                </c:pt>
                <c:pt idx="3">
                  <c:v>125.28000000000002</c:v>
                </c:pt>
                <c:pt idx="4">
                  <c:v>439.62000000000006</c:v>
                </c:pt>
                <c:pt idx="5">
                  <c:v>0.31</c:v>
                </c:pt>
                <c:pt idx="6">
                  <c:v>1627.5900000000004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3D-4B04-9F12-4D1F35C503E7}"/>
            </c:ext>
          </c:extLst>
        </c:ser>
        <c:ser>
          <c:idx val="3"/>
          <c:order val="2"/>
          <c:tx>
            <c:strRef>
              <c:f>Summary!$E$3</c:f>
              <c:strCache>
                <c:ptCount val="1"/>
                <c:pt idx="0">
                  <c:v>Nonpoint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Summary!$A$4:$A$10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Summary!$E$4:$E$10</c:f>
              <c:numCache>
                <c:formatCode>#,##0</c:formatCode>
                <c:ptCount val="7"/>
                <c:pt idx="0">
                  <c:v>119.22849360000001</c:v>
                </c:pt>
                <c:pt idx="1">
                  <c:v>270.48733724000004</c:v>
                </c:pt>
                <c:pt idx="2">
                  <c:v>1128.0621630699995</c:v>
                </c:pt>
                <c:pt idx="3">
                  <c:v>972.70956945</c:v>
                </c:pt>
                <c:pt idx="4">
                  <c:v>1595.6690708000003</c:v>
                </c:pt>
                <c:pt idx="5">
                  <c:v>1062.0432290400001</c:v>
                </c:pt>
                <c:pt idx="6">
                  <c:v>234.82013575999994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3D-4B04-9F12-4D1F35C503E7}"/>
            </c:ext>
          </c:extLst>
        </c:ser>
        <c:ser>
          <c:idx val="4"/>
          <c:order val="3"/>
          <c:tx>
            <c:strRef>
              <c:f>Summary!$F$3</c:f>
              <c:strCache>
                <c:ptCount val="1"/>
                <c:pt idx="0">
                  <c:v>Onroad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Summary!$A$4:$A$10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Summary!$F$4:$F$10</c:f>
              <c:numCache>
                <c:formatCode>#,##0</c:formatCode>
                <c:ptCount val="7"/>
                <c:pt idx="0">
                  <c:v>4042.8434975821301</c:v>
                </c:pt>
                <c:pt idx="1">
                  <c:v>2786.9901027585956</c:v>
                </c:pt>
                <c:pt idx="2">
                  <c:v>7526.9220510461637</c:v>
                </c:pt>
                <c:pt idx="3">
                  <c:v>7316.8328089229753</c:v>
                </c:pt>
                <c:pt idx="4">
                  <c:v>11725.606132680085</c:v>
                </c:pt>
                <c:pt idx="5">
                  <c:v>7946.7884535289986</c:v>
                </c:pt>
                <c:pt idx="6">
                  <c:v>2584.259735240546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3D-4B04-9F12-4D1F35C503E7}"/>
            </c:ext>
          </c:extLst>
        </c:ser>
        <c:ser>
          <c:idx val="5"/>
          <c:order val="4"/>
          <c:tx>
            <c:strRef>
              <c:f>Summary!$G$3</c:f>
              <c:strCache>
                <c:ptCount val="1"/>
                <c:pt idx="0">
                  <c:v>Nonroad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Summary!$A$4:$A$10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Summary!$G$4:$G$10</c:f>
              <c:numCache>
                <c:formatCode>#,##0</c:formatCode>
                <c:ptCount val="7"/>
                <c:pt idx="0">
                  <c:v>330.49863018620005</c:v>
                </c:pt>
                <c:pt idx="1">
                  <c:v>620.85251478742998</c:v>
                </c:pt>
                <c:pt idx="2">
                  <c:v>1860.0908000300797</c:v>
                </c:pt>
                <c:pt idx="3">
                  <c:v>1614.8085970480811</c:v>
                </c:pt>
                <c:pt idx="4">
                  <c:v>2737.6822058938001</c:v>
                </c:pt>
                <c:pt idx="5">
                  <c:v>2688.059569144019</c:v>
                </c:pt>
                <c:pt idx="6">
                  <c:v>595.19320287020003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3D-4B04-9F12-4D1F35C503E7}"/>
            </c:ext>
          </c:extLst>
        </c:ser>
        <c:ser>
          <c:idx val="6"/>
          <c:order val="5"/>
          <c:tx>
            <c:strRef>
              <c:f>Summary!$H$3</c:f>
              <c:strCache>
                <c:ptCount val="1"/>
                <c:pt idx="0">
                  <c:v>Fires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Summary!$A$4:$A$10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Summary!$H$4:$H$10</c:f>
              <c:numCache>
                <c:formatCode>#,##0</c:formatCode>
                <c:ptCount val="7"/>
                <c:pt idx="0">
                  <c:v>29.429118959</c:v>
                </c:pt>
                <c:pt idx="1">
                  <c:v>0.93412970200000001</c:v>
                </c:pt>
                <c:pt idx="2">
                  <c:v>4.7150969999999997E-3</c:v>
                </c:pt>
                <c:pt idx="3">
                  <c:v>3.0891469030000001</c:v>
                </c:pt>
                <c:pt idx="4">
                  <c:v>5.1911833659999997</c:v>
                </c:pt>
                <c:pt idx="5">
                  <c:v>0.32737255599999998</c:v>
                </c:pt>
                <c:pt idx="6">
                  <c:v>3.9632855789999999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23D-4B04-9F12-4D1F35C503E7}"/>
            </c:ext>
          </c:extLst>
        </c:ser>
        <c:ser>
          <c:idx val="7"/>
          <c:order val="6"/>
          <c:tx>
            <c:strRef>
              <c:f>Summary!$I$3</c:f>
              <c:strCache>
                <c:ptCount val="1"/>
                <c:pt idx="0">
                  <c:v>Biogenics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Summary!$A$4:$A$10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Summary!$I$4:$I$10</c:f>
              <c:numCache>
                <c:formatCode>#,##0</c:formatCode>
                <c:ptCount val="7"/>
                <c:pt idx="0">
                  <c:v>111.903289999999</c:v>
                </c:pt>
                <c:pt idx="1">
                  <c:v>36.716878000000001</c:v>
                </c:pt>
                <c:pt idx="2">
                  <c:v>55.964039999999898</c:v>
                </c:pt>
                <c:pt idx="3">
                  <c:v>41.8946299999999</c:v>
                </c:pt>
                <c:pt idx="4">
                  <c:v>69.202960000000004</c:v>
                </c:pt>
                <c:pt idx="5">
                  <c:v>83.498490000000004</c:v>
                </c:pt>
                <c:pt idx="6">
                  <c:v>78.506169999999898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23D-4B04-9F12-4D1F35C50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9563776"/>
        <c:axId val="119565312"/>
      </c:barChart>
      <c:catAx>
        <c:axId val="119563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565312"/>
        <c:crosses val="autoZero"/>
        <c:auto val="1"/>
        <c:lblAlgn val="ctr"/>
        <c:lblOffset val="100"/>
        <c:noMultiLvlLbl val="0"/>
      </c:catAx>
      <c:valAx>
        <c:axId val="119565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Emissions (tpy)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56377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179325410410654"/>
          <c:y val="7.841590113735783E-2"/>
          <c:w val="0.85832167718165664"/>
          <c:h val="0.121821174043841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sz="11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2014 VOC emissions (tons/year)</a:t>
            </a:r>
          </a:p>
        </c:rich>
      </c:tx>
      <c:layout>
        <c:manualLayout>
          <c:xMode val="edge"/>
          <c:yMode val="edge"/>
          <c:x val="0.26928057905805253"/>
          <c:y val="7.67385975205577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766844361846075"/>
          <c:y val="9.5125044638298364E-2"/>
          <c:w val="0.85444694413198352"/>
          <c:h val="0.7224102082878893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Summary!$C$22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Summary!$A$23:$A$29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Summary!$C$23:$C$29</c:f>
              <c:numCache>
                <c:formatCode>#,##0</c:formatCode>
                <c:ptCount val="7"/>
                <c:pt idx="0">
                  <c:v>22.302399999999999</c:v>
                </c:pt>
                <c:pt idx="1">
                  <c:v>712.6343099999998</c:v>
                </c:pt>
                <c:pt idx="2">
                  <c:v>271.62146799999994</c:v>
                </c:pt>
                <c:pt idx="3">
                  <c:v>29.940860000000001</c:v>
                </c:pt>
                <c:pt idx="4">
                  <c:v>60.842388</c:v>
                </c:pt>
                <c:pt idx="5">
                  <c:v>18.592300000000002</c:v>
                </c:pt>
                <c:pt idx="6">
                  <c:v>16.501300000000001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DE-409F-998C-3E668E179874}"/>
            </c:ext>
          </c:extLst>
        </c:ser>
        <c:ser>
          <c:idx val="2"/>
          <c:order val="1"/>
          <c:tx>
            <c:strRef>
              <c:f>Summary!$D$22</c:f>
              <c:strCache>
                <c:ptCount val="1"/>
                <c:pt idx="0">
                  <c:v>Point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Summary!$A$23:$A$29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Summary!$D$23:$D$29</c:f>
              <c:numCache>
                <c:formatCode>#,##0</c:formatCode>
                <c:ptCount val="7"/>
                <c:pt idx="0">
                  <c:v>335.69</c:v>
                </c:pt>
                <c:pt idx="1">
                  <c:v>212.86000000000004</c:v>
                </c:pt>
                <c:pt idx="2">
                  <c:v>491.29999999999995</c:v>
                </c:pt>
                <c:pt idx="3">
                  <c:v>1276.7400000000002</c:v>
                </c:pt>
                <c:pt idx="4">
                  <c:v>256.37</c:v>
                </c:pt>
                <c:pt idx="5">
                  <c:v>79.599999999999994</c:v>
                </c:pt>
                <c:pt idx="6">
                  <c:v>438.93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DE-409F-998C-3E668E179874}"/>
            </c:ext>
          </c:extLst>
        </c:ser>
        <c:ser>
          <c:idx val="3"/>
          <c:order val="2"/>
          <c:tx>
            <c:strRef>
              <c:f>Summary!$E$22</c:f>
              <c:strCache>
                <c:ptCount val="1"/>
                <c:pt idx="0">
                  <c:v>Nonpoint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Summary!$A$23:$A$29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Summary!$E$23:$E$29</c:f>
              <c:numCache>
                <c:formatCode>#,##0</c:formatCode>
                <c:ptCount val="7"/>
                <c:pt idx="0">
                  <c:v>1408.3770306669996</c:v>
                </c:pt>
                <c:pt idx="1">
                  <c:v>2522.3220593100009</c:v>
                </c:pt>
                <c:pt idx="2">
                  <c:v>6834.725613300001</c:v>
                </c:pt>
                <c:pt idx="3">
                  <c:v>6919.8575342049999</c:v>
                </c:pt>
                <c:pt idx="4">
                  <c:v>9708.6623151000058</c:v>
                </c:pt>
                <c:pt idx="5">
                  <c:v>8175.1427488600029</c:v>
                </c:pt>
                <c:pt idx="6">
                  <c:v>1800.8952331295006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DE-409F-998C-3E668E179874}"/>
            </c:ext>
          </c:extLst>
        </c:ser>
        <c:ser>
          <c:idx val="4"/>
          <c:order val="3"/>
          <c:tx>
            <c:strRef>
              <c:f>Summary!$F$22</c:f>
              <c:strCache>
                <c:ptCount val="1"/>
                <c:pt idx="0">
                  <c:v>Onroad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Summary!$A$23:$A$29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Summary!$F$23:$F$29</c:f>
              <c:numCache>
                <c:formatCode>#,##0</c:formatCode>
                <c:ptCount val="7"/>
                <c:pt idx="0">
                  <c:v>1108.9733088587959</c:v>
                </c:pt>
                <c:pt idx="1">
                  <c:v>1167.3370937348814</c:v>
                </c:pt>
                <c:pt idx="2">
                  <c:v>4004.6911358484208</c:v>
                </c:pt>
                <c:pt idx="3">
                  <c:v>2969.4794566665</c:v>
                </c:pt>
                <c:pt idx="4">
                  <c:v>5571.3661384952611</c:v>
                </c:pt>
                <c:pt idx="5">
                  <c:v>3570.2554155220273</c:v>
                </c:pt>
                <c:pt idx="6">
                  <c:v>999.1465938499573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DE-409F-998C-3E668E179874}"/>
            </c:ext>
          </c:extLst>
        </c:ser>
        <c:ser>
          <c:idx val="5"/>
          <c:order val="4"/>
          <c:tx>
            <c:strRef>
              <c:f>Summary!$G$22</c:f>
              <c:strCache>
                <c:ptCount val="1"/>
                <c:pt idx="0">
                  <c:v>Nonroad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Summary!$A$23:$A$29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Summary!$G$23:$G$29</c:f>
              <c:numCache>
                <c:formatCode>#,##0</c:formatCode>
                <c:ptCount val="7"/>
                <c:pt idx="0">
                  <c:v>416.07883340749993</c:v>
                </c:pt>
                <c:pt idx="1">
                  <c:v>376.24260670210396</c:v>
                </c:pt>
                <c:pt idx="2">
                  <c:v>2720.495481586579</c:v>
                </c:pt>
                <c:pt idx="3">
                  <c:v>2355.24898630301</c:v>
                </c:pt>
                <c:pt idx="4">
                  <c:v>2779.5378880313601</c:v>
                </c:pt>
                <c:pt idx="5">
                  <c:v>3107.5051094532118</c:v>
                </c:pt>
                <c:pt idx="6">
                  <c:v>445.18757202784218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DE-409F-998C-3E668E179874}"/>
            </c:ext>
          </c:extLst>
        </c:ser>
        <c:ser>
          <c:idx val="6"/>
          <c:order val="5"/>
          <c:tx>
            <c:strRef>
              <c:f>Summary!$H$22</c:f>
              <c:strCache>
                <c:ptCount val="1"/>
                <c:pt idx="0">
                  <c:v>Fires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Summary!$A$23:$A$29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Summary!$H$23:$H$29</c:f>
              <c:numCache>
                <c:formatCode>#,##0</c:formatCode>
                <c:ptCount val="7"/>
                <c:pt idx="0">
                  <c:v>59.905407054000001</c:v>
                </c:pt>
                <c:pt idx="1">
                  <c:v>2.0474599799999997</c:v>
                </c:pt>
                <c:pt idx="2">
                  <c:v>9.0415040000000006E-3</c:v>
                </c:pt>
                <c:pt idx="3">
                  <c:v>6.7757839960000004</c:v>
                </c:pt>
                <c:pt idx="4">
                  <c:v>10.158204769000001</c:v>
                </c:pt>
                <c:pt idx="5">
                  <c:v>0.627757919</c:v>
                </c:pt>
                <c:pt idx="6">
                  <c:v>7.7942949099999996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1DE-409F-998C-3E668E179874}"/>
            </c:ext>
          </c:extLst>
        </c:ser>
        <c:ser>
          <c:idx val="7"/>
          <c:order val="6"/>
          <c:tx>
            <c:strRef>
              <c:f>Summary!$I$22</c:f>
              <c:strCache>
                <c:ptCount val="1"/>
                <c:pt idx="0">
                  <c:v>Biogenics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Summary!$A$23:$A$29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Summary!$I$23:$I$29</c:f>
              <c:numCache>
                <c:formatCode>#,##0</c:formatCode>
                <c:ptCount val="7"/>
                <c:pt idx="0">
                  <c:v>11553.4755</c:v>
                </c:pt>
                <c:pt idx="1">
                  <c:v>4671.1916000000001</c:v>
                </c:pt>
                <c:pt idx="2">
                  <c:v>8039.2588999999898</c:v>
                </c:pt>
                <c:pt idx="3">
                  <c:v>7683.7012000000004</c:v>
                </c:pt>
                <c:pt idx="4">
                  <c:v>11106.2584999999</c:v>
                </c:pt>
                <c:pt idx="5">
                  <c:v>8695.0953000000009</c:v>
                </c:pt>
                <c:pt idx="6">
                  <c:v>7527.7552999999898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1DE-409F-998C-3E668E179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449152"/>
        <c:axId val="124450688"/>
      </c:barChart>
      <c:catAx>
        <c:axId val="1244491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450688"/>
        <c:crosses val="autoZero"/>
        <c:auto val="1"/>
        <c:lblAlgn val="ctr"/>
        <c:lblOffset val="100"/>
        <c:noMultiLvlLbl val="0"/>
      </c:catAx>
      <c:valAx>
        <c:axId val="124450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Emissions (tpy)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44915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386364747884775"/>
          <c:y val="8.390146544181977E-2"/>
          <c:w val="0.85832167718165664"/>
          <c:h val="0.121821174043841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sz="11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Annual 2014 CO emissions (tons/year)</a:t>
            </a:r>
          </a:p>
        </c:rich>
      </c:tx>
      <c:layout>
        <c:manualLayout>
          <c:xMode val="edge"/>
          <c:yMode val="edge"/>
          <c:x val="0.26928057905805253"/>
          <c:y val="7.67385975205577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766844361846075"/>
          <c:y val="9.5125044638298364E-2"/>
          <c:w val="0.85444694413198352"/>
          <c:h val="0.7224102082878893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Summary!$C$41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Summary!$A$42:$A$48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Summary!$C$42:$C$48</c:f>
              <c:numCache>
                <c:formatCode>#,##0</c:formatCode>
                <c:ptCount val="7"/>
                <c:pt idx="0">
                  <c:v>196.17519999999999</c:v>
                </c:pt>
                <c:pt idx="1">
                  <c:v>7991.9107000000004</c:v>
                </c:pt>
                <c:pt idx="2">
                  <c:v>860.58807500000012</c:v>
                </c:pt>
                <c:pt idx="3">
                  <c:v>436.35260000000005</c:v>
                </c:pt>
                <c:pt idx="4">
                  <c:v>317.882768</c:v>
                </c:pt>
                <c:pt idx="5">
                  <c:v>256.10219999999998</c:v>
                </c:pt>
                <c:pt idx="6">
                  <c:v>88.404899999999998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43-43E4-AD24-2B83D2661F5E}"/>
            </c:ext>
          </c:extLst>
        </c:ser>
        <c:ser>
          <c:idx val="2"/>
          <c:order val="1"/>
          <c:tx>
            <c:strRef>
              <c:f>Summary!$D$41</c:f>
              <c:strCache>
                <c:ptCount val="1"/>
                <c:pt idx="0">
                  <c:v>Point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Summary!$A$42:$A$48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Summary!$D$42:$D$48</c:f>
              <c:numCache>
                <c:formatCode>#,##0</c:formatCode>
                <c:ptCount val="7"/>
                <c:pt idx="0">
                  <c:v>1662.61</c:v>
                </c:pt>
                <c:pt idx="1">
                  <c:v>56.089999999999996</c:v>
                </c:pt>
                <c:pt idx="2">
                  <c:v>181.61</c:v>
                </c:pt>
                <c:pt idx="3">
                  <c:v>269.22999999999996</c:v>
                </c:pt>
                <c:pt idx="4">
                  <c:v>302.53999999999996</c:v>
                </c:pt>
                <c:pt idx="5">
                  <c:v>130.89000000000001</c:v>
                </c:pt>
                <c:pt idx="6">
                  <c:v>505.31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43-43E4-AD24-2B83D2661F5E}"/>
            </c:ext>
          </c:extLst>
        </c:ser>
        <c:ser>
          <c:idx val="3"/>
          <c:order val="2"/>
          <c:tx>
            <c:strRef>
              <c:f>Summary!$E$41</c:f>
              <c:strCache>
                <c:ptCount val="1"/>
                <c:pt idx="0">
                  <c:v>Nonpoint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Summary!$A$42:$A$48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Summary!$E$42:$E$48</c:f>
              <c:numCache>
                <c:formatCode>#,##0</c:formatCode>
                <c:ptCount val="7"/>
                <c:pt idx="0">
                  <c:v>779.63295156000004</c:v>
                </c:pt>
                <c:pt idx="1">
                  <c:v>489.13509711999995</c:v>
                </c:pt>
                <c:pt idx="2">
                  <c:v>1675.0677627999999</c:v>
                </c:pt>
                <c:pt idx="3">
                  <c:v>1495.6345588000001</c:v>
                </c:pt>
                <c:pt idx="4">
                  <c:v>2472.6060043000007</c:v>
                </c:pt>
                <c:pt idx="5">
                  <c:v>1832.6974878999999</c:v>
                </c:pt>
                <c:pt idx="6">
                  <c:v>764.38830134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43-43E4-AD24-2B83D2661F5E}"/>
            </c:ext>
          </c:extLst>
        </c:ser>
        <c:ser>
          <c:idx val="4"/>
          <c:order val="3"/>
          <c:tx>
            <c:strRef>
              <c:f>Summary!$F$41</c:f>
              <c:strCache>
                <c:ptCount val="1"/>
                <c:pt idx="0">
                  <c:v>Onroad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Summary!$A$42:$A$48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Summary!$F$42:$F$48</c:f>
              <c:numCache>
                <c:formatCode>#,##0</c:formatCode>
                <c:ptCount val="7"/>
                <c:pt idx="0">
                  <c:v>15231.118171023107</c:v>
                </c:pt>
                <c:pt idx="1">
                  <c:v>17879.987214444092</c:v>
                </c:pt>
                <c:pt idx="2">
                  <c:v>51926.806676550877</c:v>
                </c:pt>
                <c:pt idx="3">
                  <c:v>43442.616046196788</c:v>
                </c:pt>
                <c:pt idx="4">
                  <c:v>67802.909165971127</c:v>
                </c:pt>
                <c:pt idx="5">
                  <c:v>47730.650225736223</c:v>
                </c:pt>
                <c:pt idx="6">
                  <c:v>12718.040772318822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43-43E4-AD24-2B83D2661F5E}"/>
            </c:ext>
          </c:extLst>
        </c:ser>
        <c:ser>
          <c:idx val="5"/>
          <c:order val="4"/>
          <c:tx>
            <c:strRef>
              <c:f>Summary!$G$41</c:f>
              <c:strCache>
                <c:ptCount val="1"/>
                <c:pt idx="0">
                  <c:v>Nonroad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Summary!$A$42:$A$48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Summary!$G$42:$G$48</c:f>
              <c:numCache>
                <c:formatCode>#,##0</c:formatCode>
                <c:ptCount val="7"/>
                <c:pt idx="0">
                  <c:v>3463.0731134824018</c:v>
                </c:pt>
                <c:pt idx="1">
                  <c:v>5669.1861299011161</c:v>
                </c:pt>
                <c:pt idx="2">
                  <c:v>37614.68127380895</c:v>
                </c:pt>
                <c:pt idx="3">
                  <c:v>32970.734086039527</c:v>
                </c:pt>
                <c:pt idx="4">
                  <c:v>35086.55515718129</c:v>
                </c:pt>
                <c:pt idx="5">
                  <c:v>49629.918145063108</c:v>
                </c:pt>
                <c:pt idx="6">
                  <c:v>4510.0516985546001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43-43E4-AD24-2B83D2661F5E}"/>
            </c:ext>
          </c:extLst>
        </c:ser>
        <c:ser>
          <c:idx val="6"/>
          <c:order val="5"/>
          <c:tx>
            <c:strRef>
              <c:f>Summary!$H$41</c:f>
              <c:strCache>
                <c:ptCount val="1"/>
                <c:pt idx="0">
                  <c:v>Fires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Summary!$A$42:$A$48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Summary!$H$42:$H$48</c:f>
              <c:numCache>
                <c:formatCode>#,##0</c:formatCode>
                <c:ptCount val="7"/>
                <c:pt idx="0">
                  <c:v>1015.52629388</c:v>
                </c:pt>
                <c:pt idx="1">
                  <c:v>43.409859900000001</c:v>
                </c:pt>
                <c:pt idx="2">
                  <c:v>0.111995</c:v>
                </c:pt>
                <c:pt idx="3">
                  <c:v>143.96116001000001</c:v>
                </c:pt>
                <c:pt idx="4">
                  <c:v>148.49199603299999</c:v>
                </c:pt>
                <c:pt idx="5">
                  <c:v>7.7759006299999998</c:v>
                </c:pt>
                <c:pt idx="6">
                  <c:v>115.6918684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43-43E4-AD24-2B83D2661F5E}"/>
            </c:ext>
          </c:extLst>
        </c:ser>
        <c:ser>
          <c:idx val="7"/>
          <c:order val="6"/>
          <c:tx>
            <c:strRef>
              <c:f>Summary!$I$41</c:f>
              <c:strCache>
                <c:ptCount val="1"/>
                <c:pt idx="0">
                  <c:v>Biogenics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Summary!$A$42:$A$48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Summary!$I$42:$I$48</c:f>
              <c:numCache>
                <c:formatCode>#,##0</c:formatCode>
                <c:ptCount val="7"/>
                <c:pt idx="0">
                  <c:v>1291.47839999999</c:v>
                </c:pt>
                <c:pt idx="1">
                  <c:v>525.03116999999895</c:v>
                </c:pt>
                <c:pt idx="2">
                  <c:v>920.98689999999897</c:v>
                </c:pt>
                <c:pt idx="3">
                  <c:v>747.63490000000002</c:v>
                </c:pt>
                <c:pt idx="4">
                  <c:v>1235.2592999999899</c:v>
                </c:pt>
                <c:pt idx="5">
                  <c:v>939.21540000000005</c:v>
                </c:pt>
                <c:pt idx="6">
                  <c:v>825.85310000000004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C43-43E4-AD24-2B83D2661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505088"/>
        <c:axId val="124510976"/>
      </c:barChart>
      <c:catAx>
        <c:axId val="124505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4510976"/>
        <c:crosses val="autoZero"/>
        <c:auto val="1"/>
        <c:lblAlgn val="ctr"/>
        <c:lblOffset val="100"/>
        <c:noMultiLvlLbl val="0"/>
      </c:catAx>
      <c:valAx>
        <c:axId val="1245109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Emissions (tpy)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45050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2421561435255375"/>
          <c:y val="8.5360345581802277E-2"/>
          <c:w val="0.85832167718165664"/>
          <c:h val="7.1941226693672214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1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Summer</a:t>
            </a:r>
            <a:r>
              <a:rPr lang="en-US" baseline="0"/>
              <a:t> </a:t>
            </a:r>
            <a:r>
              <a:rPr lang="en-US"/>
              <a:t>day 2014 NOx emissions (tons/day)</a:t>
            </a:r>
          </a:p>
        </c:rich>
      </c:tx>
      <c:layout>
        <c:manualLayout>
          <c:xMode val="edge"/>
          <c:yMode val="edge"/>
          <c:x val="0.26928057905805253"/>
          <c:y val="7.67385975205577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766844361846075"/>
          <c:y val="9.5125044638298364E-2"/>
          <c:w val="0.85444694413198352"/>
          <c:h val="0.7224102082878893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Summary!$K$3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Summary!$A$4:$A$10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Summary!$K$4:$K$10</c:f>
              <c:numCache>
                <c:formatCode>#,##0</c:formatCode>
                <c:ptCount val="7"/>
                <c:pt idx="0">
                  <c:v>0.84477293799497766</c:v>
                </c:pt>
                <c:pt idx="1">
                  <c:v>13.274815169334259</c:v>
                </c:pt>
                <c:pt idx="2">
                  <c:v>2.7260354698667184</c:v>
                </c:pt>
                <c:pt idx="3">
                  <c:v>0.7478828794024851</c:v>
                </c:pt>
                <c:pt idx="4">
                  <c:v>2.488622942824029</c:v>
                </c:pt>
                <c:pt idx="5">
                  <c:v>0.64136026334427887</c:v>
                </c:pt>
                <c:pt idx="6">
                  <c:v>0.82024209645225665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3F-4AC8-8B8D-E7A83A988D11}"/>
            </c:ext>
          </c:extLst>
        </c:ser>
        <c:ser>
          <c:idx val="2"/>
          <c:order val="1"/>
          <c:tx>
            <c:strRef>
              <c:f>Summary!$L$3</c:f>
              <c:strCache>
                <c:ptCount val="1"/>
                <c:pt idx="0">
                  <c:v>Point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Summary!$A$4:$A$10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Summary!$L$4:$L$10</c:f>
              <c:numCache>
                <c:formatCode>#,##0.00</c:formatCode>
                <c:ptCount val="7"/>
                <c:pt idx="0">
                  <c:v>17.01284761103248</c:v>
                </c:pt>
                <c:pt idx="1">
                  <c:v>0.27748026807955334</c:v>
                </c:pt>
                <c:pt idx="2">
                  <c:v>2.0499598608613541</c:v>
                </c:pt>
                <c:pt idx="3">
                  <c:v>0.33369244896818773</c:v>
                </c:pt>
                <c:pt idx="4">
                  <c:v>1.1654170206252941</c:v>
                </c:pt>
                <c:pt idx="5">
                  <c:v>8.3333333333333328E-4</c:v>
                </c:pt>
                <c:pt idx="6">
                  <c:v>4.3747318221359581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3F-4AC8-8B8D-E7A83A988D11}"/>
            </c:ext>
          </c:extLst>
        </c:ser>
        <c:ser>
          <c:idx val="3"/>
          <c:order val="2"/>
          <c:tx>
            <c:strRef>
              <c:f>Summary!$M$3</c:f>
              <c:strCache>
                <c:ptCount val="1"/>
                <c:pt idx="0">
                  <c:v>Nonpoint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Summary!$A$4:$A$10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Summary!$M$4:$M$10</c:f>
              <c:numCache>
                <c:formatCode>#,##0.00</c:formatCode>
                <c:ptCount val="7"/>
                <c:pt idx="0">
                  <c:v>0.14273831440936705</c:v>
                </c:pt>
                <c:pt idx="1">
                  <c:v>0.14968272340955011</c:v>
                </c:pt>
                <c:pt idx="2">
                  <c:v>0.5943365442129398</c:v>
                </c:pt>
                <c:pt idx="3">
                  <c:v>0.52967235661178791</c:v>
                </c:pt>
                <c:pt idx="4">
                  <c:v>1.2335546116004843</c:v>
                </c:pt>
                <c:pt idx="5">
                  <c:v>0.57950880210957212</c:v>
                </c:pt>
                <c:pt idx="6">
                  <c:v>0.13335941685664285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3F-4AC8-8B8D-E7A83A988D11}"/>
            </c:ext>
          </c:extLst>
        </c:ser>
        <c:ser>
          <c:idx val="4"/>
          <c:order val="3"/>
          <c:tx>
            <c:strRef>
              <c:f>Summary!$N$3</c:f>
              <c:strCache>
                <c:ptCount val="1"/>
                <c:pt idx="0">
                  <c:v>Onroad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Summary!$A$4:$A$10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Summary!$N$4:$N$10</c:f>
              <c:numCache>
                <c:formatCode>#,##0.00</c:formatCode>
                <c:ptCount val="7"/>
                <c:pt idx="0">
                  <c:v>11.034938278917972</c:v>
                </c:pt>
                <c:pt idx="1">
                  <c:v>8.3901684009199258</c:v>
                </c:pt>
                <c:pt idx="2">
                  <c:v>26.233307058385183</c:v>
                </c:pt>
                <c:pt idx="3">
                  <c:v>25.838976254529467</c:v>
                </c:pt>
                <c:pt idx="4">
                  <c:v>42.831904395087165</c:v>
                </c:pt>
                <c:pt idx="5">
                  <c:v>24.182156527373163</c:v>
                </c:pt>
                <c:pt idx="6">
                  <c:v>4.3517787560881445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3F-4AC8-8B8D-E7A83A988D11}"/>
            </c:ext>
          </c:extLst>
        </c:ser>
        <c:ser>
          <c:idx val="5"/>
          <c:order val="4"/>
          <c:tx>
            <c:strRef>
              <c:f>Summary!$O$3</c:f>
              <c:strCache>
                <c:ptCount val="1"/>
                <c:pt idx="0">
                  <c:v>Nonroad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Summary!$A$4:$A$10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Summary!$O$4:$O$10</c:f>
              <c:numCache>
                <c:formatCode>#,##0.00</c:formatCode>
                <c:ptCount val="7"/>
                <c:pt idx="0">
                  <c:v>1.2971910504113864</c:v>
                </c:pt>
                <c:pt idx="1">
                  <c:v>2.4503551301187092</c:v>
                </c:pt>
                <c:pt idx="2">
                  <c:v>7.2364476173320691</c:v>
                </c:pt>
                <c:pt idx="3">
                  <c:v>6.2721136214530704</c:v>
                </c:pt>
                <c:pt idx="4">
                  <c:v>10.741487435902199</c:v>
                </c:pt>
                <c:pt idx="5">
                  <c:v>10.579140388834608</c:v>
                </c:pt>
                <c:pt idx="6">
                  <c:v>2.3794606330478976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3F-4AC8-8B8D-E7A83A988D11}"/>
            </c:ext>
          </c:extLst>
        </c:ser>
        <c:ser>
          <c:idx val="6"/>
          <c:order val="5"/>
          <c:tx>
            <c:strRef>
              <c:f>Summary!$P$3</c:f>
              <c:strCache>
                <c:ptCount val="1"/>
                <c:pt idx="0">
                  <c:v>Fires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Summary!$A$4:$A$10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Summary!$P$4:$P$10</c:f>
              <c:numCache>
                <c:formatCode>#,##0.00</c:formatCode>
                <c:ptCount val="7"/>
                <c:pt idx="0">
                  <c:v>8.177236363636365E-4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3F-4AC8-8B8D-E7A83A988D11}"/>
            </c:ext>
          </c:extLst>
        </c:ser>
        <c:ser>
          <c:idx val="7"/>
          <c:order val="6"/>
          <c:tx>
            <c:strRef>
              <c:f>Summary!$Q$3</c:f>
              <c:strCache>
                <c:ptCount val="1"/>
                <c:pt idx="0">
                  <c:v>Biogenics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Summary!$A$4:$A$10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Summary!$Q$4:$Q$10</c:f>
              <c:numCache>
                <c:formatCode>#,##0.00</c:formatCode>
                <c:ptCount val="7"/>
                <c:pt idx="0">
                  <c:v>0.43177741935483549</c:v>
                </c:pt>
                <c:pt idx="1">
                  <c:v>0.14154838709677386</c:v>
                </c:pt>
                <c:pt idx="2">
                  <c:v>0.2196225806451613</c:v>
                </c:pt>
                <c:pt idx="3">
                  <c:v>0.16446451612903193</c:v>
                </c:pt>
                <c:pt idx="4">
                  <c:v>0.27020000000000005</c:v>
                </c:pt>
                <c:pt idx="5">
                  <c:v>0.32604516129032257</c:v>
                </c:pt>
                <c:pt idx="6">
                  <c:v>0.2972258064516129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3F-4AC8-8B8D-E7A83A988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569472"/>
        <c:axId val="124571008"/>
      </c:barChart>
      <c:catAx>
        <c:axId val="124569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4571008"/>
        <c:crosses val="autoZero"/>
        <c:auto val="1"/>
        <c:lblAlgn val="ctr"/>
        <c:lblOffset val="100"/>
        <c:noMultiLvlLbl val="0"/>
      </c:catAx>
      <c:valAx>
        <c:axId val="1245710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Emissions (tpd)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45694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1593404085358895"/>
          <c:y val="8.8832567804024487E-2"/>
          <c:w val="0.85832167718165664"/>
          <c:h val="9.4962805949839538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1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Summer</a:t>
            </a:r>
            <a:r>
              <a:rPr lang="en-US" baseline="0"/>
              <a:t> </a:t>
            </a:r>
            <a:r>
              <a:rPr lang="en-US"/>
              <a:t>day 2014 VOC emissions (tons/day)</a:t>
            </a:r>
          </a:p>
        </c:rich>
      </c:tx>
      <c:layout>
        <c:manualLayout>
          <c:xMode val="edge"/>
          <c:yMode val="edge"/>
          <c:x val="0.26928057905805253"/>
          <c:y val="7.67385975205577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766844361846075"/>
          <c:y val="0.14720827865266842"/>
          <c:w val="0.85444694413198352"/>
          <c:h val="0.7224102082878893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Summary!$K$22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Summary!$A$23:$A$29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Summary!$K$23:$K$29</c:f>
              <c:numCache>
                <c:formatCode>#,##0</c:formatCode>
                <c:ptCount val="7"/>
                <c:pt idx="0">
                  <c:v>6.0068746378211316E-2</c:v>
                </c:pt>
                <c:pt idx="1">
                  <c:v>1.8530058805203025</c:v>
                </c:pt>
                <c:pt idx="2">
                  <c:v>0.73022608260897559</c:v>
                </c:pt>
                <c:pt idx="3">
                  <c:v>8.0863653660421086E-2</c:v>
                </c:pt>
                <c:pt idx="4">
                  <c:v>0.1636325541819586</c:v>
                </c:pt>
                <c:pt idx="5">
                  <c:v>5.008183793702916E-2</c:v>
                </c:pt>
                <c:pt idx="6">
                  <c:v>4.4392136694353226E-2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95-4300-98B7-FFBFE6DB8EB4}"/>
            </c:ext>
          </c:extLst>
        </c:ser>
        <c:ser>
          <c:idx val="2"/>
          <c:order val="1"/>
          <c:tx>
            <c:strRef>
              <c:f>Summary!$L$22</c:f>
              <c:strCache>
                <c:ptCount val="1"/>
                <c:pt idx="0">
                  <c:v>Point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Summary!$A$23:$A$29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Summary!$L$23:$L$29</c:f>
              <c:numCache>
                <c:formatCode>#,##0.00</c:formatCode>
                <c:ptCount val="7"/>
                <c:pt idx="0">
                  <c:v>1.070750131604604</c:v>
                </c:pt>
                <c:pt idx="1">
                  <c:v>0.59187297087432289</c:v>
                </c:pt>
                <c:pt idx="2">
                  <c:v>1.3462278373712393</c:v>
                </c:pt>
                <c:pt idx="3">
                  <c:v>3.4312863737796131</c:v>
                </c:pt>
                <c:pt idx="4">
                  <c:v>0.68564016906264769</c:v>
                </c:pt>
                <c:pt idx="5">
                  <c:v>0.2145956706174979</c:v>
                </c:pt>
                <c:pt idx="6">
                  <c:v>1.1798861584138503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95-4300-98B7-FFBFE6DB8EB4}"/>
            </c:ext>
          </c:extLst>
        </c:ser>
        <c:ser>
          <c:idx val="3"/>
          <c:order val="2"/>
          <c:tx>
            <c:strRef>
              <c:f>Summary!$M$22</c:f>
              <c:strCache>
                <c:ptCount val="1"/>
                <c:pt idx="0">
                  <c:v>Nonpoint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Summary!$A$23:$A$29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Summary!$M$23:$M$29</c:f>
              <c:numCache>
                <c:formatCode>#,##0.00</c:formatCode>
                <c:ptCount val="7"/>
                <c:pt idx="0">
                  <c:v>3.6089598933710128</c:v>
                </c:pt>
                <c:pt idx="1">
                  <c:v>6.6877376939697717</c:v>
                </c:pt>
                <c:pt idx="2">
                  <c:v>18.13535134376702</c:v>
                </c:pt>
                <c:pt idx="3">
                  <c:v>18.408481676116367</c:v>
                </c:pt>
                <c:pt idx="4">
                  <c:v>25.757831693500943</c:v>
                </c:pt>
                <c:pt idx="5">
                  <c:v>21.773600331408034</c:v>
                </c:pt>
                <c:pt idx="6">
                  <c:v>4.659459265482587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95-4300-98B7-FFBFE6DB8EB4}"/>
            </c:ext>
          </c:extLst>
        </c:ser>
        <c:ser>
          <c:idx val="4"/>
          <c:order val="3"/>
          <c:tx>
            <c:strRef>
              <c:f>Summary!$N$22</c:f>
              <c:strCache>
                <c:ptCount val="1"/>
                <c:pt idx="0">
                  <c:v>Onroad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Summary!$A$23:$A$29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Summary!$N$23:$N$29</c:f>
              <c:numCache>
                <c:formatCode>#,##0.00</c:formatCode>
                <c:ptCount val="7"/>
                <c:pt idx="0">
                  <c:v>3.5149368867757071</c:v>
                </c:pt>
                <c:pt idx="1">
                  <c:v>3.632488570067169</c:v>
                </c:pt>
                <c:pt idx="2">
                  <c:v>11.874491186537698</c:v>
                </c:pt>
                <c:pt idx="3">
                  <c:v>10.460773888843885</c:v>
                </c:pt>
                <c:pt idx="4">
                  <c:v>19.539421765358387</c:v>
                </c:pt>
                <c:pt idx="5">
                  <c:v>11.544942858414235</c:v>
                </c:pt>
                <c:pt idx="6">
                  <c:v>2.3984609570964541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95-4300-98B7-FFBFE6DB8EB4}"/>
            </c:ext>
          </c:extLst>
        </c:ser>
        <c:ser>
          <c:idx val="5"/>
          <c:order val="4"/>
          <c:tx>
            <c:strRef>
              <c:f>Summary!$O$22</c:f>
              <c:strCache>
                <c:ptCount val="1"/>
                <c:pt idx="0">
                  <c:v>Nonroad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Summary!$A$23:$A$29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Summary!$O$23:$O$29</c:f>
              <c:numCache>
                <c:formatCode>#,##0.00</c:formatCode>
                <c:ptCount val="7"/>
                <c:pt idx="0">
                  <c:v>1.2920072740664923</c:v>
                </c:pt>
                <c:pt idx="1">
                  <c:v>1.2566638371661849</c:v>
                </c:pt>
                <c:pt idx="2">
                  <c:v>9.3004602884704575</c:v>
                </c:pt>
                <c:pt idx="3">
                  <c:v>8.0594232539925201</c:v>
                </c:pt>
                <c:pt idx="4">
                  <c:v>9.0384072782457139</c:v>
                </c:pt>
                <c:pt idx="5">
                  <c:v>11.036927217513869</c:v>
                </c:pt>
                <c:pt idx="6">
                  <c:v>1.460779946468816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95-4300-98B7-FFBFE6DB8EB4}"/>
            </c:ext>
          </c:extLst>
        </c:ser>
        <c:ser>
          <c:idx val="6"/>
          <c:order val="5"/>
          <c:tx>
            <c:strRef>
              <c:f>Summary!$P$22</c:f>
              <c:strCache>
                <c:ptCount val="1"/>
                <c:pt idx="0">
                  <c:v>Fires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Summary!$A$23:$A$29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Summary!$P$23:$P$29</c:f>
              <c:numCache>
                <c:formatCode>#,##0.00</c:formatCode>
                <c:ptCount val="7"/>
                <c:pt idx="0">
                  <c:v>1.56803636363636E-3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595-4300-98B7-FFBFE6DB8EB4}"/>
            </c:ext>
          </c:extLst>
        </c:ser>
        <c:ser>
          <c:idx val="7"/>
          <c:order val="6"/>
          <c:tx>
            <c:strRef>
              <c:f>Summary!$Q$22</c:f>
              <c:strCache>
                <c:ptCount val="1"/>
                <c:pt idx="0">
                  <c:v>Biogenics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Summary!$A$23:$A$29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Summary!$Q$23:$Q$29</c:f>
              <c:numCache>
                <c:formatCode>#,##0.00</c:formatCode>
                <c:ptCount val="7"/>
                <c:pt idx="0">
                  <c:v>67.000516129032263</c:v>
                </c:pt>
                <c:pt idx="1">
                  <c:v>26.681451612903224</c:v>
                </c:pt>
                <c:pt idx="2">
                  <c:v>46.817677419354517</c:v>
                </c:pt>
                <c:pt idx="3">
                  <c:v>45.745354838709353</c:v>
                </c:pt>
                <c:pt idx="4">
                  <c:v>64.040032258064187</c:v>
                </c:pt>
                <c:pt idx="5">
                  <c:v>52.446838709677422</c:v>
                </c:pt>
                <c:pt idx="6">
                  <c:v>42.984129032258068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595-4300-98B7-FFBFE6DB8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5795328"/>
        <c:axId val="125797120"/>
      </c:barChart>
      <c:catAx>
        <c:axId val="125795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5797120"/>
        <c:crosses val="autoZero"/>
        <c:auto val="1"/>
        <c:lblAlgn val="ctr"/>
        <c:lblOffset val="100"/>
        <c:noMultiLvlLbl val="0"/>
      </c:catAx>
      <c:valAx>
        <c:axId val="1257971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Emissions (tpd)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57953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2007482760307135"/>
          <c:y val="6.3068132108486441E-2"/>
          <c:w val="0.85832167718165664"/>
          <c:h val="0.12182117404384134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1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Summer</a:t>
            </a:r>
            <a:r>
              <a:rPr lang="en-US" baseline="0"/>
              <a:t> </a:t>
            </a:r>
            <a:r>
              <a:rPr lang="en-US"/>
              <a:t>day 2014 CO emissions (tons/day)</a:t>
            </a:r>
          </a:p>
        </c:rich>
      </c:tx>
      <c:layout>
        <c:manualLayout>
          <c:xMode val="edge"/>
          <c:yMode val="edge"/>
          <c:x val="0.26928057905805253"/>
          <c:y val="7.67385975205577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766844361846075"/>
          <c:y val="9.5125044638298364E-2"/>
          <c:w val="0.85444694413198352"/>
          <c:h val="0.7224102082878893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Summary!$K$41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Summary!$A$42:$A$48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Summary!$K$42:$K$48</c:f>
              <c:numCache>
                <c:formatCode>#,##0.00</c:formatCode>
                <c:ptCount val="7"/>
                <c:pt idx="0">
                  <c:v>0.52861468031678571</c:v>
                </c:pt>
                <c:pt idx="1">
                  <c:v>20.77811416696839</c:v>
                </c:pt>
                <c:pt idx="2">
                  <c:v>2.3140736031968321</c:v>
                </c:pt>
                <c:pt idx="3">
                  <c:v>1.1770642763973167</c:v>
                </c:pt>
                <c:pt idx="4">
                  <c:v>0.85536752713926967</c:v>
                </c:pt>
                <c:pt idx="5">
                  <c:v>0.68953974953319164</c:v>
                </c:pt>
                <c:pt idx="6">
                  <c:v>0.23802617828858405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B9-41F4-8B17-58BC93760E71}"/>
            </c:ext>
          </c:extLst>
        </c:ser>
        <c:ser>
          <c:idx val="2"/>
          <c:order val="1"/>
          <c:tx>
            <c:strRef>
              <c:f>Summary!$L$41</c:f>
              <c:strCache>
                <c:ptCount val="1"/>
                <c:pt idx="0">
                  <c:v>Point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Summary!$A$42:$A$48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Summary!$L$42:$L$48</c:f>
              <c:numCache>
                <c:formatCode>#,##0.00</c:formatCode>
                <c:ptCount val="7"/>
                <c:pt idx="0">
                  <c:v>5.835528542646677</c:v>
                </c:pt>
                <c:pt idx="1">
                  <c:v>0.14883751628777703</c:v>
                </c:pt>
                <c:pt idx="2">
                  <c:v>0.51188032483191437</c:v>
                </c:pt>
                <c:pt idx="3">
                  <c:v>0.72243518774714444</c:v>
                </c:pt>
                <c:pt idx="4">
                  <c:v>0.80536283077058313</c:v>
                </c:pt>
                <c:pt idx="5">
                  <c:v>0.35185483870967743</c:v>
                </c:pt>
                <c:pt idx="6">
                  <c:v>1.3579822213208104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B9-41F4-8B17-58BC93760E71}"/>
            </c:ext>
          </c:extLst>
        </c:ser>
        <c:ser>
          <c:idx val="3"/>
          <c:order val="2"/>
          <c:tx>
            <c:strRef>
              <c:f>Summary!$M$41</c:f>
              <c:strCache>
                <c:ptCount val="1"/>
                <c:pt idx="0">
                  <c:v>Nonpoint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Summary!$A$42:$A$48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Summary!$M$42:$M$48</c:f>
              <c:numCache>
                <c:formatCode>#,##0.00</c:formatCode>
                <c:ptCount val="7"/>
                <c:pt idx="0">
                  <c:v>0.82052488905345811</c:v>
                </c:pt>
                <c:pt idx="1">
                  <c:v>0.30402072951244419</c:v>
                </c:pt>
                <c:pt idx="2">
                  <c:v>1.0114773725821526</c:v>
                </c:pt>
                <c:pt idx="3">
                  <c:v>0.96380722926014417</c:v>
                </c:pt>
                <c:pt idx="4">
                  <c:v>2.2618049907721098</c:v>
                </c:pt>
                <c:pt idx="5">
                  <c:v>1.0821712044744201</c:v>
                </c:pt>
                <c:pt idx="6">
                  <c:v>0.62191958993143415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B9-41F4-8B17-58BC93760E71}"/>
            </c:ext>
          </c:extLst>
        </c:ser>
        <c:ser>
          <c:idx val="4"/>
          <c:order val="3"/>
          <c:tx>
            <c:strRef>
              <c:f>Summary!$N$41</c:f>
              <c:strCache>
                <c:ptCount val="1"/>
                <c:pt idx="0">
                  <c:v>Onroad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Summary!$A$42:$A$48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Summary!$N$42:$N$48</c:f>
              <c:numCache>
                <c:formatCode>#,##0.00</c:formatCode>
                <c:ptCount val="7"/>
                <c:pt idx="0">
                  <c:v>44.886059118759064</c:v>
                </c:pt>
                <c:pt idx="1">
                  <c:v>52.498796894150502</c:v>
                </c:pt>
                <c:pt idx="2">
                  <c:v>162.12324145378079</c:v>
                </c:pt>
                <c:pt idx="3">
                  <c:v>164.35575790878846</c:v>
                </c:pt>
                <c:pt idx="4">
                  <c:v>273.42076919113606</c:v>
                </c:pt>
                <c:pt idx="5">
                  <c:v>148.57206634437236</c:v>
                </c:pt>
                <c:pt idx="6">
                  <c:v>27.108446341201773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B9-41F4-8B17-58BC93760E71}"/>
            </c:ext>
          </c:extLst>
        </c:ser>
        <c:ser>
          <c:idx val="5"/>
          <c:order val="4"/>
          <c:tx>
            <c:strRef>
              <c:f>Summary!$O$41</c:f>
              <c:strCache>
                <c:ptCount val="1"/>
                <c:pt idx="0">
                  <c:v>Nonroad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Summary!$A$42:$A$48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Summary!$O$42:$O$48</c:f>
              <c:numCache>
                <c:formatCode>#,##0.00</c:formatCode>
                <c:ptCount val="7"/>
                <c:pt idx="0">
                  <c:v>11.633310039853923</c:v>
                </c:pt>
                <c:pt idx="1">
                  <c:v>19.373105670660539</c:v>
                </c:pt>
                <c:pt idx="2">
                  <c:v>138.07495431101694</c:v>
                </c:pt>
                <c:pt idx="3">
                  <c:v>120.95819115375008</c:v>
                </c:pt>
                <c:pt idx="4">
                  <c:v>119.50653417720966</c:v>
                </c:pt>
                <c:pt idx="5">
                  <c:v>186.49781239455839</c:v>
                </c:pt>
                <c:pt idx="6">
                  <c:v>15.87305168335249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B9-41F4-8B17-58BC93760E71}"/>
            </c:ext>
          </c:extLst>
        </c:ser>
        <c:ser>
          <c:idx val="6"/>
          <c:order val="5"/>
          <c:tx>
            <c:strRef>
              <c:f>Summary!$P$41</c:f>
              <c:strCache>
                <c:ptCount val="1"/>
                <c:pt idx="0">
                  <c:v>Fires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Summary!$A$42:$A$48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Summary!$P$42:$P$48</c:f>
              <c:numCache>
                <c:formatCode>#,##0.00</c:formatCode>
                <c:ptCount val="7"/>
                <c:pt idx="0">
                  <c:v>1.9422909090909091E-2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2B9-41F4-8B17-58BC93760E71}"/>
            </c:ext>
          </c:extLst>
        </c:ser>
        <c:ser>
          <c:idx val="7"/>
          <c:order val="6"/>
          <c:tx>
            <c:strRef>
              <c:f>Summary!$Q$41</c:f>
              <c:strCache>
                <c:ptCount val="1"/>
                <c:pt idx="0">
                  <c:v>Biogenics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Summary!$A$42:$A$48</c:f>
              <c:strCache>
                <c:ptCount val="7"/>
                <c:pt idx="0">
                  <c:v>Bartow</c:v>
                </c:pt>
                <c:pt idx="1">
                  <c:v>Clayton</c:v>
                </c:pt>
                <c:pt idx="2">
                  <c:v>Cobb</c:v>
                </c:pt>
                <c:pt idx="3">
                  <c:v>DeKalb</c:v>
                </c:pt>
                <c:pt idx="4">
                  <c:v>Fulton</c:v>
                </c:pt>
                <c:pt idx="5">
                  <c:v>Gwinnett</c:v>
                </c:pt>
                <c:pt idx="6">
                  <c:v>Henry</c:v>
                </c:pt>
              </c:strCache>
            </c:strRef>
          </c:cat>
          <c:val>
            <c:numRef>
              <c:f>Summary!$Q$42:$Q$48</c:f>
              <c:numCache>
                <c:formatCode>#,##0.00</c:formatCode>
                <c:ptCount val="7"/>
                <c:pt idx="0">
                  <c:v>6.6565451612903228</c:v>
                </c:pt>
                <c:pt idx="1">
                  <c:v>2.6731774193548352</c:v>
                </c:pt>
                <c:pt idx="2">
                  <c:v>4.7966774193548387</c:v>
                </c:pt>
                <c:pt idx="3">
                  <c:v>3.9013419354838388</c:v>
                </c:pt>
                <c:pt idx="4">
                  <c:v>6.3489709677419031</c:v>
                </c:pt>
                <c:pt idx="5">
                  <c:v>4.9917258064516137</c:v>
                </c:pt>
                <c:pt idx="6">
                  <c:v>4.1845419354838391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2B9-41F4-8B17-58BC93760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5851904"/>
        <c:axId val="125853696"/>
      </c:barChart>
      <c:catAx>
        <c:axId val="125851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5853696"/>
        <c:crosses val="autoZero"/>
        <c:auto val="1"/>
        <c:lblAlgn val="ctr"/>
        <c:lblOffset val="100"/>
        <c:noMultiLvlLbl val="0"/>
      </c:catAx>
      <c:valAx>
        <c:axId val="125853696"/>
        <c:scaling>
          <c:orientation val="minMax"/>
          <c:max val="4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Emissions (tpd)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25851904"/>
        <c:crosses val="autoZero"/>
        <c:crossBetween val="between"/>
        <c:majorUnit val="50"/>
        <c:minorUnit val="10"/>
      </c:valAx>
    </c:plotArea>
    <c:legend>
      <c:legendPos val="r"/>
      <c:layout>
        <c:manualLayout>
          <c:xMode val="edge"/>
          <c:yMode val="edge"/>
          <c:x val="0.11800443422833015"/>
          <c:y val="0.11313807086416725"/>
          <c:w val="0.85832167718165664"/>
          <c:h val="7.1941226693672214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1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27620</xdr:rowOff>
    </xdr:from>
    <xdr:to>
      <xdr:col>29</xdr:col>
      <xdr:colOff>38100</xdr:colOff>
      <xdr:row>20</xdr:row>
      <xdr:rowOff>65720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0</xdr:colOff>
      <xdr:row>20</xdr:row>
      <xdr:rowOff>0</xdr:rowOff>
    </xdr:from>
    <xdr:to>
      <xdr:col>29</xdr:col>
      <xdr:colOff>38100</xdr:colOff>
      <xdr:row>39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39</xdr:row>
      <xdr:rowOff>47625</xdr:rowOff>
    </xdr:from>
    <xdr:to>
      <xdr:col>29</xdr:col>
      <xdr:colOff>38100</xdr:colOff>
      <xdr:row>58</xdr:row>
      <xdr:rowOff>85725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30</xdr:col>
      <xdr:colOff>0</xdr:colOff>
      <xdr:row>1</xdr:row>
      <xdr:rowOff>0</xdr:rowOff>
    </xdr:from>
    <xdr:to>
      <xdr:col>40</xdr:col>
      <xdr:colOff>38100</xdr:colOff>
      <xdr:row>20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0</xdr:colOff>
      <xdr:row>20</xdr:row>
      <xdr:rowOff>0</xdr:rowOff>
    </xdr:from>
    <xdr:to>
      <xdr:col>40</xdr:col>
      <xdr:colOff>38100</xdr:colOff>
      <xdr:row>39</xdr:row>
      <xdr:rowOff>38100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0</xdr:colOff>
      <xdr:row>39</xdr:row>
      <xdr:rowOff>0</xdr:rowOff>
    </xdr:from>
    <xdr:to>
      <xdr:col>40</xdr:col>
      <xdr:colOff>38100</xdr:colOff>
      <xdr:row>58</xdr:row>
      <xdr:rowOff>38100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"/>
  <sheetViews>
    <sheetView tabSelected="1" workbookViewId="0">
      <selection activeCell="AO18" sqref="AO18"/>
    </sheetView>
  </sheetViews>
  <sheetFormatPr defaultRowHeight="14.4" x14ac:dyDescent="0.3"/>
  <cols>
    <col min="1" max="1" width="13.109375" bestFit="1" customWidth="1"/>
    <col min="2" max="2" width="6" bestFit="1" customWidth="1"/>
    <col min="3" max="3" width="10" style="25" bestFit="1" customWidth="1"/>
    <col min="4" max="4" width="6.5546875" style="25" bestFit="1" customWidth="1"/>
    <col min="5" max="5" width="9.44140625" style="25" bestFit="1" customWidth="1"/>
    <col min="6" max="6" width="7.5546875" style="25" bestFit="1" customWidth="1"/>
    <col min="7" max="7" width="8.6640625" style="25" bestFit="1" customWidth="1"/>
    <col min="8" max="8" width="5.5546875" style="25" bestFit="1" customWidth="1"/>
    <col min="9" max="9" width="9.44140625" style="25" bestFit="1" customWidth="1"/>
    <col min="10" max="10" width="7.5546875" style="25" bestFit="1" customWidth="1"/>
    <col min="11" max="11" width="10" style="6" bestFit="1" customWidth="1"/>
    <col min="12" max="12" width="6.5546875" style="6" bestFit="1" customWidth="1"/>
    <col min="13" max="13" width="9.44140625" style="6" bestFit="1" customWidth="1"/>
    <col min="14" max="14" width="7.5546875" style="6" bestFit="1" customWidth="1"/>
    <col min="15" max="15" width="9.109375" style="6" bestFit="1" customWidth="1"/>
    <col min="16" max="16" width="5.33203125" style="6" bestFit="1" customWidth="1"/>
    <col min="17" max="17" width="9.44140625" style="6" bestFit="1" customWidth="1"/>
    <col min="18" max="18" width="8.5546875" style="1" bestFit="1" customWidth="1"/>
  </cols>
  <sheetData>
    <row r="1" spans="1:18" x14ac:dyDescent="0.3">
      <c r="A1" s="61" t="s">
        <v>698</v>
      </c>
    </row>
    <row r="2" spans="1:18" x14ac:dyDescent="0.3">
      <c r="A2" s="26"/>
      <c r="B2" s="26"/>
      <c r="C2" s="100" t="s">
        <v>22</v>
      </c>
      <c r="D2" s="101"/>
      <c r="E2" s="101"/>
      <c r="F2" s="101"/>
      <c r="G2" s="101"/>
      <c r="H2" s="101"/>
      <c r="I2" s="101"/>
      <c r="J2" s="102"/>
      <c r="K2" s="103" t="s">
        <v>128</v>
      </c>
      <c r="L2" s="103"/>
      <c r="M2" s="103"/>
      <c r="N2" s="103"/>
      <c r="O2" s="103"/>
      <c r="P2" s="103"/>
      <c r="Q2" s="103"/>
      <c r="R2" s="103"/>
    </row>
    <row r="3" spans="1:18" x14ac:dyDescent="0.3">
      <c r="A3" s="26" t="s">
        <v>0</v>
      </c>
      <c r="B3" s="26" t="s">
        <v>1</v>
      </c>
      <c r="C3" s="27" t="s">
        <v>922</v>
      </c>
      <c r="D3" s="27" t="s">
        <v>931</v>
      </c>
      <c r="E3" s="27" t="s">
        <v>125</v>
      </c>
      <c r="F3" s="27" t="s">
        <v>126</v>
      </c>
      <c r="G3" s="27" t="s">
        <v>127</v>
      </c>
      <c r="H3" s="27" t="s">
        <v>396</v>
      </c>
      <c r="I3" s="27" t="s">
        <v>932</v>
      </c>
      <c r="J3" s="27" t="s">
        <v>9</v>
      </c>
      <c r="K3" s="33" t="s">
        <v>922</v>
      </c>
      <c r="L3" s="33" t="s">
        <v>931</v>
      </c>
      <c r="M3" s="33" t="s">
        <v>125</v>
      </c>
      <c r="N3" s="33" t="s">
        <v>126</v>
      </c>
      <c r="O3" s="33" t="s">
        <v>127</v>
      </c>
      <c r="P3" s="33" t="s">
        <v>396</v>
      </c>
      <c r="Q3" s="33" t="s">
        <v>932</v>
      </c>
      <c r="R3" s="34" t="s">
        <v>9</v>
      </c>
    </row>
    <row r="4" spans="1:18" x14ac:dyDescent="0.3">
      <c r="A4" t="s">
        <v>2</v>
      </c>
      <c r="B4">
        <v>13015</v>
      </c>
      <c r="C4" s="25">
        <f>SUMIF(MAR!$A$4:A$71,Summary!B4,MAR!G$4:G$71)</f>
        <v>314.22199999999998</v>
      </c>
      <c r="D4" s="25">
        <f>SUMIF(Point!$A$4:$A$74,Summary!B4,Point!$F$4:$F$74)</f>
        <v>7165.3799999999983</v>
      </c>
      <c r="E4" s="25">
        <f>SUMIF(Nonpoint!$A$4:$A$733,Summary!B4,Nonpoint!$G$4:$G$733)</f>
        <v>119.22849360000001</v>
      </c>
      <c r="F4" s="25">
        <f>SUMIF(Onroad!$A$4:$A$2343,Summary!B4,Onroad!$G$4:$G$2343)</f>
        <v>4042.8434975821301</v>
      </c>
      <c r="G4" s="25">
        <f>SUMIF(Nonroad!$A$4:$A$3023,Summary!B4,Nonroad!$G$4:$G$3023)</f>
        <v>330.49863018620005</v>
      </c>
      <c r="H4" s="25">
        <f>SUMIF(Event_fires!$A$4:$A$21,Summary!B4,Event_fires!$G$4:$G$21)</f>
        <v>29.429118959</v>
      </c>
      <c r="I4" s="25">
        <f>SUMIF(Biogenic!$A$4:$A$10,Summary!B4,Biogenic!$B$4:$B$10)</f>
        <v>111.903289999999</v>
      </c>
      <c r="J4" s="25">
        <f>SUM(C4:I4)</f>
        <v>12113.505030327327</v>
      </c>
      <c r="K4" s="25">
        <f ca="1">SUMIF(MAR!$A$4:I$71,Summary!B4,MAR!J$4:J$71)</f>
        <v>0.84477293799497766</v>
      </c>
      <c r="L4" s="6">
        <f ca="1">SUMIF(Point!$A$4:$A$74,Summary!B4,Point!$I$4:$I$73)</f>
        <v>17.01284761103248</v>
      </c>
      <c r="M4" s="6">
        <f>SUMIF(Nonpoint!$A$4:$A$733,Summary!B4,Nonpoint!$J$4:$J$733)</f>
        <v>0.14273831440936705</v>
      </c>
      <c r="N4" s="6">
        <f>SUMIF(Onroad!$A$4:$A$2343,Summary!B4,Onroad!$J$4:$J$2343)</f>
        <v>11.034938278917972</v>
      </c>
      <c r="O4" s="6">
        <f ca="1">SUMIF(Nonroad!$A$4:$A$3023,Summary!B4,Nonroad!$J$4:$J$3022)</f>
        <v>1.2971910504113864</v>
      </c>
      <c r="P4" s="6">
        <f>SUMIF(Event_fires!$A$4:$A$21,Summary!B4,Event_fires!$J$4:$J$21)</f>
        <v>8.177236363636365E-4</v>
      </c>
      <c r="Q4" s="6">
        <f>Biogenic!E4</f>
        <v>0.43177741935483549</v>
      </c>
      <c r="R4" s="1">
        <f ca="1">SUM(K4:Q4)</f>
        <v>30.765083335757382</v>
      </c>
    </row>
    <row r="5" spans="1:18" x14ac:dyDescent="0.3">
      <c r="A5" t="s">
        <v>3</v>
      </c>
      <c r="B5">
        <v>13063</v>
      </c>
      <c r="C5" s="74">
        <f>SUMIF(MAR!$A$4:A$71,Summary!B5,MAR!G$4:G$71)</f>
        <v>5102.1386000000011</v>
      </c>
      <c r="D5" s="25">
        <f>SUMIF(Point!$A$4:$A$74,Summary!B5,Point!$F$4:$F$74)</f>
        <v>103.82000000000001</v>
      </c>
      <c r="E5" s="25">
        <f>SUMIF(Nonpoint!$A$4:$A$733,Summary!B5,Nonpoint!$G$4:$G$733)</f>
        <v>270.48733724000004</v>
      </c>
      <c r="F5" s="25">
        <f>SUMIF(Onroad!$A$4:$A$2343,Summary!B5,Onroad!$G$4:$G$2343)</f>
        <v>2786.9901027585956</v>
      </c>
      <c r="G5" s="25">
        <f>SUMIF(Nonroad!$A$4:$A$3023,Summary!B5,Nonroad!$G$4:$G$3023)</f>
        <v>620.85251478742998</v>
      </c>
      <c r="H5" s="25">
        <f>SUMIF(Event_fires!$A$4:$A$21,Summary!B5,Event_fires!$G$4:$G$21)</f>
        <v>0.93412970200000001</v>
      </c>
      <c r="I5" s="25">
        <f>SUMIF(Biogenic!$A$4:$A$10,Summary!B5,Biogenic!$B$4:$B$10)</f>
        <v>36.716878000000001</v>
      </c>
      <c r="J5" s="25">
        <f t="shared" ref="J5:J11" si="0">SUM(C5:I5)</f>
        <v>8921.9395624880253</v>
      </c>
      <c r="K5" s="25">
        <f ca="1">SUMIF(MAR!$A$4:I$71,Summary!B5,MAR!J$4:J$71)</f>
        <v>13.274815169334259</v>
      </c>
      <c r="L5" s="6">
        <f ca="1">SUMIF(Point!$A$4:$A$74,Summary!B5,Point!$I$4:$I$73)</f>
        <v>0.27748026807955334</v>
      </c>
      <c r="M5" s="6">
        <f>SUMIF(Nonpoint!$A$4:$A$733,Summary!B5,Nonpoint!$J$4:$J$733)</f>
        <v>0.14968272340955011</v>
      </c>
      <c r="N5" s="6">
        <f>SUMIF(Onroad!$A$4:$A$2343,Summary!B5,Onroad!$J$4:$J$2343)</f>
        <v>8.3901684009199258</v>
      </c>
      <c r="O5" s="6">
        <f ca="1">SUMIF(Nonroad!$A$4:$A$3023,Summary!B5,Nonroad!$J$4:$J$3022)</f>
        <v>2.4503551301187092</v>
      </c>
      <c r="P5" s="6">
        <f>SUMIF(Event_fires!$A$4:$A$21,Summary!B5,Event_fires!$J$4:$J$21)</f>
        <v>0</v>
      </c>
      <c r="Q5" s="6">
        <f>Biogenic!E5</f>
        <v>0.14154838709677386</v>
      </c>
      <c r="R5" s="1">
        <f t="shared" ref="R5:R11" ca="1" si="1">SUM(K5:Q5)</f>
        <v>24.684050078958769</v>
      </c>
    </row>
    <row r="6" spans="1:18" x14ac:dyDescent="0.3">
      <c r="A6" t="s">
        <v>4</v>
      </c>
      <c r="B6">
        <v>13067</v>
      </c>
      <c r="C6" s="25">
        <f>SUMIF(MAR!$A$4:A$71,Summary!B6,MAR!G$4:G$71)</f>
        <v>1014.06759</v>
      </c>
      <c r="D6" s="25">
        <f>SUMIF(Point!$A$4:$A$74,Summary!B6,Point!$F$4:$F$74)</f>
        <v>749.93999999999994</v>
      </c>
      <c r="E6" s="25">
        <f>SUMIF(Nonpoint!$A$4:$A$733,Summary!B6,Nonpoint!$G$4:$G$733)</f>
        <v>1128.0621630699995</v>
      </c>
      <c r="F6" s="25">
        <f>SUMIF(Onroad!$A$4:$A$2343,Summary!B6,Onroad!$G$4:$G$2343)</f>
        <v>7526.9220510461637</v>
      </c>
      <c r="G6" s="25">
        <f>SUMIF(Nonroad!$A$4:$A$3023,Summary!B6,Nonroad!$G$4:$G$3023)</f>
        <v>1860.0908000300797</v>
      </c>
      <c r="H6" s="25">
        <f>SUMIF(Event_fires!$A$4:$A$21,Summary!B6,Event_fires!$G$4:$G$21)</f>
        <v>4.7150969999999997E-3</v>
      </c>
      <c r="I6" s="74">
        <f>SUMIF(Biogenic!$A$4:$A$10,Summary!B6,Biogenic!$B$4:$B$10)</f>
        <v>55.964039999999898</v>
      </c>
      <c r="J6" s="25">
        <f t="shared" si="0"/>
        <v>12335.051359243243</v>
      </c>
      <c r="K6" s="25">
        <f ca="1">SUMIF(MAR!$A$4:I$71,Summary!B6,MAR!J$4:J$71)</f>
        <v>2.7260354698667184</v>
      </c>
      <c r="L6" s="6">
        <f ca="1">SUMIF(Point!$A$4:$A$74,Summary!B6,Point!$I$4:$I$73)</f>
        <v>2.0499598608613541</v>
      </c>
      <c r="M6" s="6">
        <f>SUMIF(Nonpoint!$A$4:$A$733,Summary!B6,Nonpoint!$J$4:$J$733)</f>
        <v>0.5943365442129398</v>
      </c>
      <c r="N6" s="6">
        <f>SUMIF(Onroad!$A$4:$A$2343,Summary!B6,Onroad!$J$4:$J$2343)</f>
        <v>26.233307058385183</v>
      </c>
      <c r="O6" s="6">
        <f ca="1">SUMIF(Nonroad!$A$4:$A$3023,Summary!B6,Nonroad!$J$4:$J$3022)</f>
        <v>7.2364476173320691</v>
      </c>
      <c r="P6" s="6">
        <f>SUMIF(Event_fires!$A$4:$A$21,Summary!B6,Event_fires!$J$4:$J$21)</f>
        <v>0</v>
      </c>
      <c r="Q6" s="6">
        <f>Biogenic!E6</f>
        <v>0.2196225806451613</v>
      </c>
      <c r="R6" s="1">
        <f t="shared" ca="1" si="1"/>
        <v>39.059709131303421</v>
      </c>
    </row>
    <row r="7" spans="1:18" x14ac:dyDescent="0.3">
      <c r="A7" t="s">
        <v>5</v>
      </c>
      <c r="B7">
        <v>13089</v>
      </c>
      <c r="C7" s="25">
        <f>SUMIF(MAR!$A$4:A$71,Summary!B7,MAR!G$4:G$71)</f>
        <v>278.09799999999996</v>
      </c>
      <c r="D7" s="25">
        <f>SUMIF(Point!$A$4:$A$74,Summary!B7,Point!$F$4:$F$74)</f>
        <v>125.28000000000002</v>
      </c>
      <c r="E7" s="25">
        <f>SUMIF(Nonpoint!$A$4:$A$733,Summary!B7,Nonpoint!$G$4:$G$733)</f>
        <v>972.70956945</v>
      </c>
      <c r="F7" s="25">
        <f>SUMIF(Onroad!$A$4:$A$2343,Summary!B7,Onroad!$G$4:$G$2343)</f>
        <v>7316.8328089229753</v>
      </c>
      <c r="G7" s="25">
        <f>SUMIF(Nonroad!$A$4:$A$3023,Summary!B7,Nonroad!$G$4:$G$3023)</f>
        <v>1614.8085970480811</v>
      </c>
      <c r="H7" s="25">
        <f>SUMIF(Event_fires!$A$4:$A$21,Summary!B7,Event_fires!$G$4:$G$21)</f>
        <v>3.0891469030000001</v>
      </c>
      <c r="I7" s="74">
        <f>SUMIF(Biogenic!$A$4:$A$10,Summary!B7,Biogenic!$B$4:$B$10)</f>
        <v>41.8946299999999</v>
      </c>
      <c r="J7" s="25">
        <f t="shared" si="0"/>
        <v>10352.712752324056</v>
      </c>
      <c r="K7" s="25">
        <f ca="1">SUMIF(MAR!$A$4:I$71,Summary!B7,MAR!J$4:J$71)</f>
        <v>0.7478828794024851</v>
      </c>
      <c r="L7" s="6">
        <f ca="1">SUMIF(Point!$A$4:$A$74,Summary!B7,Point!$I$4:$I$73)</f>
        <v>0.33369244896818773</v>
      </c>
      <c r="M7" s="6">
        <f>SUMIF(Nonpoint!$A$4:$A$733,Summary!B7,Nonpoint!$J$4:$J$733)</f>
        <v>0.52967235661178791</v>
      </c>
      <c r="N7" s="6">
        <f>SUMIF(Onroad!$A$4:$A$2343,Summary!B7,Onroad!$J$4:$J$2343)</f>
        <v>25.838976254529467</v>
      </c>
      <c r="O7" s="6">
        <f ca="1">SUMIF(Nonroad!$A$4:$A$3023,Summary!B7,Nonroad!$J$4:$J$3022)</f>
        <v>6.2721136214530704</v>
      </c>
      <c r="P7" s="6">
        <f>SUMIF(Event_fires!$A$4:$A$21,Summary!B7,Event_fires!$J$4:$J$21)</f>
        <v>0</v>
      </c>
      <c r="Q7" s="6">
        <f>Biogenic!E7</f>
        <v>0.16446451612903193</v>
      </c>
      <c r="R7" s="1">
        <f t="shared" ca="1" si="1"/>
        <v>33.886802077094032</v>
      </c>
    </row>
    <row r="8" spans="1:18" x14ac:dyDescent="0.3">
      <c r="A8" t="s">
        <v>6</v>
      </c>
      <c r="B8">
        <v>13121</v>
      </c>
      <c r="C8" s="25">
        <f>SUMIF(MAR!$A$4:A$71,Summary!B8,MAR!G$4:G$71)</f>
        <v>925.74509999999998</v>
      </c>
      <c r="D8" s="25">
        <f>SUMIF(Point!$A$4:$A$74,Summary!B8,Point!$F$4:$F$74)</f>
        <v>439.62000000000006</v>
      </c>
      <c r="E8" s="25">
        <f>SUMIF(Nonpoint!$A$4:$A$733,Summary!B8,Nonpoint!$G$4:$G$733)</f>
        <v>1595.6690708000003</v>
      </c>
      <c r="F8" s="25">
        <f>SUMIF(Onroad!$A$4:$A$2343,Summary!B8,Onroad!$G$4:$G$2343)</f>
        <v>11725.606132680085</v>
      </c>
      <c r="G8" s="25">
        <f>SUMIF(Nonroad!$A$4:$A$3023,Summary!B8,Nonroad!$G$4:$G$3023)</f>
        <v>2737.6822058938001</v>
      </c>
      <c r="H8" s="25">
        <f>SUMIF(Event_fires!$A$4:$A$21,Summary!B8,Event_fires!$G$4:$G$21)</f>
        <v>5.1911833659999997</v>
      </c>
      <c r="I8" s="74">
        <f>SUMIF(Biogenic!$A$4:$A$10,Summary!B8,Biogenic!$B$4:$B$10)</f>
        <v>69.202960000000004</v>
      </c>
      <c r="J8" s="25">
        <f t="shared" si="0"/>
        <v>17498.716652739888</v>
      </c>
      <c r="K8" s="25">
        <f ca="1">SUMIF(MAR!$A$4:I$71,Summary!B8,MAR!J$4:J$71)</f>
        <v>2.488622942824029</v>
      </c>
      <c r="L8" s="6">
        <f ca="1">SUMIF(Point!$A$4:$A$74,Summary!B8,Point!$I$4:$I$73)</f>
        <v>1.1654170206252941</v>
      </c>
      <c r="M8" s="6">
        <f>SUMIF(Nonpoint!$A$4:$A$733,Summary!B8,Nonpoint!$J$4:$J$733)</f>
        <v>1.2335546116004843</v>
      </c>
      <c r="N8" s="6">
        <f>SUMIF(Onroad!$A$4:$A$2343,Summary!B8,Onroad!$J$4:$J$2343)</f>
        <v>42.831904395087165</v>
      </c>
      <c r="O8" s="6">
        <f ca="1">SUMIF(Nonroad!$A$4:$A$3023,Summary!B8,Nonroad!$J$4:$J$3022)</f>
        <v>10.741487435902199</v>
      </c>
      <c r="P8" s="6">
        <f>SUMIF(Event_fires!$A$4:$A$21,Summary!B8,Event_fires!$J$4:$J$21)</f>
        <v>0</v>
      </c>
      <c r="Q8" s="6">
        <f>Biogenic!E8</f>
        <v>0.27020000000000005</v>
      </c>
      <c r="R8" s="1">
        <f t="shared" ca="1" si="1"/>
        <v>58.731186406039171</v>
      </c>
    </row>
    <row r="9" spans="1:18" x14ac:dyDescent="0.3">
      <c r="A9" t="s">
        <v>7</v>
      </c>
      <c r="B9">
        <v>13135</v>
      </c>
      <c r="C9" s="25">
        <f>SUMIF(MAR!$A$4:A$71,Summary!B9,MAR!G$4:G$71)</f>
        <v>238.55499999999998</v>
      </c>
      <c r="D9" s="25">
        <f>SUMIF(Point!$A$4:$A$74,Summary!B9,Point!$F$4:$F$74)</f>
        <v>0.31</v>
      </c>
      <c r="E9" s="25">
        <f>SUMIF(Nonpoint!$A$4:$A$733,Summary!B9,Nonpoint!$G$4:$G$733)</f>
        <v>1062.0432290400001</v>
      </c>
      <c r="F9" s="25">
        <f>SUMIF(Onroad!$A$4:$A$2343,Summary!B9,Onroad!$G$4:$G$2343)</f>
        <v>7946.7884535289986</v>
      </c>
      <c r="G9" s="25">
        <f>SUMIF(Nonroad!$A$4:$A$3023,Summary!B9,Nonroad!$G$4:$G$3023)</f>
        <v>2688.059569144019</v>
      </c>
      <c r="H9" s="25">
        <f>SUMIF(Event_fires!$A$4:$A$21,Summary!B9,Event_fires!$G$4:$G$21)</f>
        <v>0.32737255599999998</v>
      </c>
      <c r="I9" s="74">
        <f>SUMIF(Biogenic!$A$4:$A$10,Summary!B9,Biogenic!$B$4:$B$10)</f>
        <v>83.498490000000004</v>
      </c>
      <c r="J9" s="25">
        <f t="shared" si="0"/>
        <v>12019.582114269018</v>
      </c>
      <c r="K9" s="25">
        <f ca="1">SUMIF(MAR!$A$4:I$71,Summary!B9,MAR!J$4:J$71)</f>
        <v>0.64136026334427887</v>
      </c>
      <c r="L9" s="6">
        <f ca="1">SUMIF(Point!$A$4:$A$74,Summary!B9,Point!$I$4:$I$73)</f>
        <v>8.3333333333333328E-4</v>
      </c>
      <c r="M9" s="6">
        <f>SUMIF(Nonpoint!$A$4:$A$733,Summary!B9,Nonpoint!$J$4:$J$733)</f>
        <v>0.57950880210957212</v>
      </c>
      <c r="N9" s="6">
        <f>SUMIF(Onroad!$A$4:$A$2343,Summary!B9,Onroad!$J$4:$J$2343)</f>
        <v>24.182156527373163</v>
      </c>
      <c r="O9" s="6">
        <f ca="1">SUMIF(Nonroad!$A$4:$A$3023,Summary!B9,Nonroad!$J$4:$J$3022)</f>
        <v>10.579140388834608</v>
      </c>
      <c r="P9" s="6">
        <f>SUMIF(Event_fires!$A$4:$A$21,Summary!B9,Event_fires!$J$4:$J$21)</f>
        <v>0</v>
      </c>
      <c r="Q9" s="6">
        <f>Biogenic!E9</f>
        <v>0.32604516129032257</v>
      </c>
      <c r="R9" s="1">
        <f t="shared" ca="1" si="1"/>
        <v>36.30904447628528</v>
      </c>
    </row>
    <row r="10" spans="1:18" x14ac:dyDescent="0.3">
      <c r="A10" t="s">
        <v>8</v>
      </c>
      <c r="B10">
        <v>13151</v>
      </c>
      <c r="C10" s="25">
        <f>SUMIF(MAR!$A$4:A$71,Summary!B10,MAR!G$4:G$71)</f>
        <v>305.12</v>
      </c>
      <c r="D10" s="25">
        <f>SUMIF(Point!$A$4:$A$74,Summary!B10,Point!$F$4:$F$74)</f>
        <v>1627.5900000000004</v>
      </c>
      <c r="E10" s="25">
        <f>SUMIF(Nonpoint!$A$4:$A$733,Summary!B10,Nonpoint!$G$4:$G$733)</f>
        <v>234.82013575999994</v>
      </c>
      <c r="F10" s="25">
        <f>SUMIF(Onroad!$A$4:$A$2343,Summary!B10,Onroad!$G$4:$G$2343)</f>
        <v>2584.259735240546</v>
      </c>
      <c r="G10" s="25">
        <f>SUMIF(Nonroad!$A$4:$A$3023,Summary!B10,Nonroad!$G$4:$G$3023)</f>
        <v>595.19320287020003</v>
      </c>
      <c r="H10" s="25">
        <f>SUMIF(Event_fires!$A$4:$A$21,Summary!B10,Event_fires!$G$4:$G$21)</f>
        <v>3.9632855789999999</v>
      </c>
      <c r="I10" s="74">
        <f>SUMIF(Biogenic!$A$4:$A$10,Summary!B10,Biogenic!$B$4:$B$10)</f>
        <v>78.506169999999898</v>
      </c>
      <c r="J10" s="25">
        <f t="shared" si="0"/>
        <v>5429.4525294497462</v>
      </c>
      <c r="K10" s="25">
        <f ca="1">SUMIF(MAR!$A$4:I$71,Summary!B10,MAR!J$4:J$71)</f>
        <v>0.82024209645225665</v>
      </c>
      <c r="L10" s="6">
        <f ca="1">SUMIF(Point!$A$4:$A$74,Summary!B10,Point!$I$4:$I$73)</f>
        <v>4.3747318221359581</v>
      </c>
      <c r="M10" s="6">
        <f>SUMIF(Nonpoint!$A$4:$A$733,Summary!B10,Nonpoint!$J$4:$J$733)</f>
        <v>0.13335941685664285</v>
      </c>
      <c r="N10" s="6">
        <f>SUMIF(Onroad!$A$4:$A$2343,Summary!B10,Onroad!$J$4:$J$2343)</f>
        <v>4.3517787560881445</v>
      </c>
      <c r="O10" s="6">
        <f ca="1">SUMIF(Nonroad!$A$4:$A$3023,Summary!B10,Nonroad!$J$4:$J$3022)</f>
        <v>2.3794606330478976</v>
      </c>
      <c r="P10" s="6">
        <f>SUMIF(Event_fires!$A$4:$A$21,Summary!B10,Event_fires!$J$4:$J$21)</f>
        <v>0</v>
      </c>
      <c r="Q10" s="6">
        <f>Biogenic!E10</f>
        <v>0.2972258064516129</v>
      </c>
      <c r="R10" s="1">
        <f t="shared" ca="1" si="1"/>
        <v>12.356798531032512</v>
      </c>
    </row>
    <row r="11" spans="1:18" x14ac:dyDescent="0.3">
      <c r="B11" t="s">
        <v>9</v>
      </c>
      <c r="C11" s="25">
        <f t="shared" ref="C11:I11" si="2">SUM(C4:C10)</f>
        <v>8177.9462900000008</v>
      </c>
      <c r="D11" s="25">
        <f t="shared" si="2"/>
        <v>10211.939999999997</v>
      </c>
      <c r="E11" s="25">
        <f t="shared" si="2"/>
        <v>5383.0199989600005</v>
      </c>
      <c r="F11" s="25">
        <f t="shared" si="2"/>
        <v>43930.242781759494</v>
      </c>
      <c r="G11" s="25">
        <f t="shared" si="2"/>
        <v>10447.185519959809</v>
      </c>
      <c r="H11" s="25">
        <f t="shared" si="2"/>
        <v>42.938952162</v>
      </c>
      <c r="I11" s="25">
        <f t="shared" si="2"/>
        <v>477.68645799999871</v>
      </c>
      <c r="J11" s="25">
        <f t="shared" si="0"/>
        <v>78670.960000841296</v>
      </c>
      <c r="K11" s="6">
        <f t="shared" ref="K11:Q11" ca="1" si="3">SUM(K4:K10)</f>
        <v>21.543731759219007</v>
      </c>
      <c r="L11" s="6">
        <f t="shared" ca="1" si="3"/>
        <v>25.214962365036158</v>
      </c>
      <c r="M11" s="6">
        <f t="shared" si="3"/>
        <v>3.3628527692103445</v>
      </c>
      <c r="N11" s="6">
        <f t="shared" si="3"/>
        <v>142.86322967130101</v>
      </c>
      <c r="O11" s="6">
        <f t="shared" ca="1" si="3"/>
        <v>40.956195877099944</v>
      </c>
      <c r="P11" s="6">
        <f t="shared" si="3"/>
        <v>8.177236363636365E-4</v>
      </c>
      <c r="Q11" s="6">
        <f t="shared" si="3"/>
        <v>1.850883870967738</v>
      </c>
      <c r="R11" s="1">
        <f t="shared" ca="1" si="1"/>
        <v>235.79267403647057</v>
      </c>
    </row>
    <row r="12" spans="1:18" x14ac:dyDescent="0.3">
      <c r="R12" s="6"/>
    </row>
    <row r="13" spans="1:18" x14ac:dyDescent="0.3">
      <c r="R13" s="6"/>
    </row>
    <row r="14" spans="1:18" x14ac:dyDescent="0.3">
      <c r="R14" s="6"/>
    </row>
    <row r="15" spans="1:18" x14ac:dyDescent="0.3">
      <c r="R15" s="6"/>
    </row>
    <row r="16" spans="1:18" x14ac:dyDescent="0.3">
      <c r="R16" s="6"/>
    </row>
    <row r="17" spans="1:18" x14ac:dyDescent="0.3">
      <c r="R17" s="6"/>
    </row>
    <row r="18" spans="1:18" x14ac:dyDescent="0.3">
      <c r="R18" s="6"/>
    </row>
    <row r="20" spans="1:18" x14ac:dyDescent="0.3">
      <c r="A20" s="61" t="s">
        <v>699</v>
      </c>
    </row>
    <row r="21" spans="1:18" x14ac:dyDescent="0.3">
      <c r="A21" s="26"/>
      <c r="B21" s="26"/>
      <c r="C21" s="100" t="s">
        <v>22</v>
      </c>
      <c r="D21" s="101"/>
      <c r="E21" s="101"/>
      <c r="F21" s="101"/>
      <c r="G21" s="101"/>
      <c r="H21" s="101"/>
      <c r="I21" s="101"/>
      <c r="J21" s="102"/>
      <c r="K21" s="103" t="s">
        <v>128</v>
      </c>
      <c r="L21" s="103"/>
      <c r="M21" s="103"/>
      <c r="N21" s="103"/>
      <c r="O21" s="103"/>
      <c r="P21" s="103"/>
      <c r="Q21" s="103"/>
      <c r="R21" s="103"/>
    </row>
    <row r="22" spans="1:18" x14ac:dyDescent="0.3">
      <c r="A22" s="26" t="s">
        <v>0</v>
      </c>
      <c r="B22" s="26" t="s">
        <v>1</v>
      </c>
      <c r="C22" s="27" t="s">
        <v>922</v>
      </c>
      <c r="D22" s="27" t="s">
        <v>931</v>
      </c>
      <c r="E22" s="27" t="s">
        <v>125</v>
      </c>
      <c r="F22" s="27" t="s">
        <v>126</v>
      </c>
      <c r="G22" s="27" t="s">
        <v>127</v>
      </c>
      <c r="H22" s="27" t="s">
        <v>396</v>
      </c>
      <c r="I22" s="27" t="s">
        <v>932</v>
      </c>
      <c r="J22" s="27" t="s">
        <v>9</v>
      </c>
      <c r="K22" s="33" t="s">
        <v>922</v>
      </c>
      <c r="L22" s="33" t="s">
        <v>931</v>
      </c>
      <c r="M22" s="33" t="s">
        <v>125</v>
      </c>
      <c r="N22" s="33" t="s">
        <v>126</v>
      </c>
      <c r="O22" s="33" t="s">
        <v>127</v>
      </c>
      <c r="P22" s="33" t="s">
        <v>396</v>
      </c>
      <c r="Q22" s="33" t="s">
        <v>932</v>
      </c>
      <c r="R22" s="34" t="s">
        <v>9</v>
      </c>
    </row>
    <row r="23" spans="1:18" x14ac:dyDescent="0.3">
      <c r="A23" t="s">
        <v>2</v>
      </c>
      <c r="B23">
        <v>13015</v>
      </c>
      <c r="C23" s="25">
        <f>SUMIF(MAR!$A$4:A$71,Summary!B23,MAR!H$4:H$71)</f>
        <v>22.302399999999999</v>
      </c>
      <c r="D23" s="25">
        <f>SUMIF(Point!$A$4:$A$74,Summary!B23,Point!$G$4:$G$74)</f>
        <v>335.69</v>
      </c>
      <c r="E23" s="25">
        <f>SUMIF(Nonpoint!$A$4:$A$733,Summary!B23,Nonpoint!$H$4:$H$733)</f>
        <v>1408.3770306669996</v>
      </c>
      <c r="F23" s="25">
        <f>SUMIF(Onroad!$A$4:$A$2343,Summary!B23,Onroad!$H$4:$H$2343)</f>
        <v>1108.9733088587959</v>
      </c>
      <c r="G23" s="25">
        <f>SUMIF(Nonroad!$A$4:$A$3023,Summary!B4,Nonroad!$H$4:$H$3023)</f>
        <v>416.07883340749993</v>
      </c>
      <c r="H23" s="25">
        <f>SUMIF(Event_fires!$A$4:$A$21,Summary!B23,Event_fires!$H$4:$H$21)</f>
        <v>59.905407054000001</v>
      </c>
      <c r="I23" s="25">
        <f>SUMIF(Biogenic!$A$4:$A$10,Summary!B23,Biogenic!$C$4:$C$10)</f>
        <v>11553.4755</v>
      </c>
      <c r="J23" s="25">
        <f>SUM(C23:I23)</f>
        <v>14904.802479987296</v>
      </c>
      <c r="K23" s="25">
        <f ca="1">SUMIF(MAR!$A$4:I$71,Summary!B23,MAR!K$4:K$71)</f>
        <v>6.0068746378211316E-2</v>
      </c>
      <c r="L23" s="6">
        <f ca="1">SUMIF(Point!$A$4:$A$74,Summary!B23,Point!$J$4:$J$73)</f>
        <v>1.070750131604604</v>
      </c>
      <c r="M23" s="6">
        <f>SUMIF(Nonpoint!$A$4:$A$733,Summary!B23,Nonpoint!$K$4:$K$733)</f>
        <v>3.6089598933710128</v>
      </c>
      <c r="N23" s="6">
        <f>SUMIF(Onroad!$A$4:$A$2343,Summary!B23,Onroad!$K$4:$K$2343)</f>
        <v>3.5149368867757071</v>
      </c>
      <c r="O23" s="6">
        <f ca="1">SUMIF(Nonroad!$A$4:$A$3023,Summary!B23,Nonroad!$K$4:$K$3022)</f>
        <v>1.2920072740664923</v>
      </c>
      <c r="P23" s="6">
        <f>SUMIF(Event_fires!$A$4:$A$21,Summary!B23,Event_fires!$K$4:$K$21)</f>
        <v>1.56803636363636E-3</v>
      </c>
      <c r="Q23" s="6">
        <f>Biogenic!F4</f>
        <v>67.000516129032263</v>
      </c>
      <c r="R23" s="1">
        <f ca="1">SUM(K23:Q23)</f>
        <v>76.548807097591933</v>
      </c>
    </row>
    <row r="24" spans="1:18" x14ac:dyDescent="0.3">
      <c r="A24" t="s">
        <v>3</v>
      </c>
      <c r="B24">
        <v>13063</v>
      </c>
      <c r="C24" s="74">
        <f>SUMIF(MAR!$A$4:A$71,Summary!B24,MAR!H$4:H$71)</f>
        <v>712.6343099999998</v>
      </c>
      <c r="D24" s="25">
        <f>SUMIF(Point!$A$4:$A$74,Summary!B24,Point!$G$4:$G$74)</f>
        <v>212.86000000000004</v>
      </c>
      <c r="E24" s="25">
        <f>SUMIF(Nonpoint!$A$4:$A$733,Summary!B24,Nonpoint!$H$4:$H$733)</f>
        <v>2522.3220593100009</v>
      </c>
      <c r="F24" s="25">
        <f>SUMIF(Onroad!$A$4:$A$2343,Summary!B24,Onroad!$H$4:$H$2343)</f>
        <v>1167.3370937348814</v>
      </c>
      <c r="G24" s="25">
        <f>SUMIF(Nonroad!$A$4:$A$3023,Summary!B5,Nonroad!$H$4:$H$3023)</f>
        <v>376.24260670210396</v>
      </c>
      <c r="H24" s="25">
        <f>SUMIF(Event_fires!$A$4:$A$21,Summary!B24,Event_fires!$H$4:$H$21)</f>
        <v>2.0474599799999997</v>
      </c>
      <c r="I24" s="25">
        <f>SUMIF(Biogenic!$A$4:$A$10,Summary!B24,Biogenic!$C$4:$C$10)</f>
        <v>4671.1916000000001</v>
      </c>
      <c r="J24" s="25">
        <f t="shared" ref="J24:J30" si="4">SUM(C24:I24)</f>
        <v>9664.6351297269866</v>
      </c>
      <c r="K24" s="25">
        <f ca="1">SUMIF(MAR!$A$4:I$71,Summary!B24,MAR!K$4:K$71)</f>
        <v>1.8530058805203025</v>
      </c>
      <c r="L24" s="6">
        <f ca="1">SUMIF(Point!$A$4:$A$74,Summary!B24,Point!$J$4:$J$73)</f>
        <v>0.59187297087432289</v>
      </c>
      <c r="M24" s="6">
        <f>SUMIF(Nonpoint!$A$4:$A$733,Summary!B24,Nonpoint!$K$4:$K$733)</f>
        <v>6.6877376939697717</v>
      </c>
      <c r="N24" s="6">
        <f>SUMIF(Onroad!$A$4:$A$2343,Summary!B24,Onroad!$K$4:$K$2343)</f>
        <v>3.632488570067169</v>
      </c>
      <c r="O24" s="6">
        <f ca="1">SUMIF(Nonroad!$A$4:$A$3023,Summary!B24,Nonroad!$K$4:$K$3022)</f>
        <v>1.2566638371661849</v>
      </c>
      <c r="P24" s="6">
        <f>SUMIF(Event_fires!$A$4:$A$21,Summary!B24,Event_fires!$K$4:$K$21)</f>
        <v>0</v>
      </c>
      <c r="Q24" s="6">
        <f>Biogenic!F5</f>
        <v>26.681451612903224</v>
      </c>
      <c r="R24" s="1">
        <f t="shared" ref="R24:R30" ca="1" si="5">SUM(K24:Q24)</f>
        <v>40.70322056550097</v>
      </c>
    </row>
    <row r="25" spans="1:18" x14ac:dyDescent="0.3">
      <c r="A25" t="s">
        <v>4</v>
      </c>
      <c r="B25">
        <v>13067</v>
      </c>
      <c r="C25" s="25">
        <f>SUMIF(MAR!$A$4:A$71,Summary!B25,MAR!H$4:H$71)</f>
        <v>271.62146799999994</v>
      </c>
      <c r="D25" s="25">
        <f>SUMIF(Point!$A$4:$A$74,Summary!B25,Point!$G$4:$G$74)</f>
        <v>491.29999999999995</v>
      </c>
      <c r="E25" s="25">
        <f>SUMIF(Nonpoint!$A$4:$A$733,Summary!B25,Nonpoint!$H$4:$H$733)</f>
        <v>6834.725613300001</v>
      </c>
      <c r="F25" s="25">
        <f>SUMIF(Onroad!$A$4:$A$2343,Summary!B25,Onroad!$H$4:$H$2343)</f>
        <v>4004.6911358484208</v>
      </c>
      <c r="G25" s="25">
        <f>SUMIF(Nonroad!$A$4:$A$3023,Summary!B6,Nonroad!$H$4:$H$3023)</f>
        <v>2720.495481586579</v>
      </c>
      <c r="H25" s="25">
        <f>SUMIF(Event_fires!$A$4:$A$21,Summary!B25,Event_fires!$H$4:$H$21)</f>
        <v>9.0415040000000006E-3</v>
      </c>
      <c r="I25" s="25">
        <f>SUMIF(Biogenic!$A$4:$A$10,Summary!B25,Biogenic!$C$4:$C$10)</f>
        <v>8039.2588999999898</v>
      </c>
      <c r="J25" s="25">
        <f t="shared" si="4"/>
        <v>22362.101640238987</v>
      </c>
      <c r="K25" s="25">
        <f ca="1">SUMIF(MAR!$A$4:I$71,Summary!B25,MAR!K$4:K$71)</f>
        <v>0.73022608260897559</v>
      </c>
      <c r="L25" s="6">
        <f ca="1">SUMIF(Point!$A$4:$A$74,Summary!B25,Point!$J$4:$J$73)</f>
        <v>1.3462278373712393</v>
      </c>
      <c r="M25" s="6">
        <f>SUMIF(Nonpoint!$A$4:$A$733,Summary!B25,Nonpoint!$K$4:$K$733)</f>
        <v>18.13535134376702</v>
      </c>
      <c r="N25" s="6">
        <f>SUMIF(Onroad!$A$4:$A$2343,Summary!B25,Onroad!$K$4:$K$2343)</f>
        <v>11.874491186537698</v>
      </c>
      <c r="O25" s="6">
        <f ca="1">SUMIF(Nonroad!$A$4:$A$3023,Summary!B25,Nonroad!$K$4:$K$3022)</f>
        <v>9.3004602884704575</v>
      </c>
      <c r="P25" s="6">
        <f>SUMIF(Event_fires!$A$4:$A$21,Summary!B25,Event_fires!$K$4:$K$21)</f>
        <v>0</v>
      </c>
      <c r="Q25" s="6">
        <f>Biogenic!F6</f>
        <v>46.817677419354517</v>
      </c>
      <c r="R25" s="1">
        <f t="shared" ca="1" si="5"/>
        <v>88.204434158109905</v>
      </c>
    </row>
    <row r="26" spans="1:18" x14ac:dyDescent="0.3">
      <c r="A26" t="s">
        <v>5</v>
      </c>
      <c r="B26">
        <v>13089</v>
      </c>
      <c r="C26" s="25">
        <f>SUMIF(MAR!$A$4:A$71,Summary!B26,MAR!H$4:H$71)</f>
        <v>29.940860000000001</v>
      </c>
      <c r="D26" s="25">
        <f>SUMIF(Point!$A$4:$A$74,Summary!B26,Point!$G$4:$G$74)</f>
        <v>1276.7400000000002</v>
      </c>
      <c r="E26" s="25">
        <f>SUMIF(Nonpoint!$A$4:$A$733,Summary!B26,Nonpoint!$H$4:$H$733)</f>
        <v>6919.8575342049999</v>
      </c>
      <c r="F26" s="25">
        <f>SUMIF(Onroad!$A$4:$A$2343,Summary!B26,Onroad!$H$4:$H$2343)</f>
        <v>2969.4794566665</v>
      </c>
      <c r="G26" s="25">
        <f>SUMIF(Nonroad!$A$4:$A$3023,Summary!B7,Nonroad!$H$4:$H$3023)</f>
        <v>2355.24898630301</v>
      </c>
      <c r="H26" s="25">
        <f>SUMIF(Event_fires!$A$4:$A$21,Summary!B26,Event_fires!$H$4:$H$21)</f>
        <v>6.7757839960000004</v>
      </c>
      <c r="I26" s="74">
        <f>SUMIF(Biogenic!$A$4:$A$10,Summary!B26,Biogenic!$C$4:$C$10)</f>
        <v>7683.7012000000004</v>
      </c>
      <c r="J26" s="25">
        <f t="shared" si="4"/>
        <v>21241.743821170508</v>
      </c>
      <c r="K26" s="25">
        <f ca="1">SUMIF(MAR!$A$4:I$71,Summary!B26,MAR!K$4:K$71)</f>
        <v>8.0863653660421086E-2</v>
      </c>
      <c r="L26" s="6">
        <f ca="1">SUMIF(Point!$A$4:$A$74,Summary!B26,Point!$J$4:$J$73)</f>
        <v>3.4312863737796131</v>
      </c>
      <c r="M26" s="6">
        <f>SUMIF(Nonpoint!$A$4:$A$733,Summary!B26,Nonpoint!$K$4:$K$733)</f>
        <v>18.408481676116367</v>
      </c>
      <c r="N26" s="6">
        <f>SUMIF(Onroad!$A$4:$A$2343,Summary!B26,Onroad!$K$4:$K$2343)</f>
        <v>10.460773888843885</v>
      </c>
      <c r="O26" s="6">
        <f ca="1">SUMIF(Nonroad!$A$4:$A$3023,Summary!B26,Nonroad!$K$4:$K$3022)</f>
        <v>8.0594232539925201</v>
      </c>
      <c r="P26" s="6">
        <f>SUMIF(Event_fires!$A$4:$A$21,Summary!B26,Event_fires!$K$4:$K$21)</f>
        <v>0</v>
      </c>
      <c r="Q26" s="6">
        <f>Biogenic!F7</f>
        <v>45.745354838709353</v>
      </c>
      <c r="R26" s="1">
        <f t="shared" ca="1" si="5"/>
        <v>86.186183685102151</v>
      </c>
    </row>
    <row r="27" spans="1:18" x14ac:dyDescent="0.3">
      <c r="A27" t="s">
        <v>6</v>
      </c>
      <c r="B27">
        <v>13121</v>
      </c>
      <c r="C27" s="25">
        <f>SUMIF(MAR!$A$4:A$71,Summary!B27,MAR!H$4:H$71)</f>
        <v>60.842388</v>
      </c>
      <c r="D27" s="25">
        <f>SUMIF(Point!$A$4:$A$74,Summary!B27,Point!$G$4:$G$74)</f>
        <v>256.37</v>
      </c>
      <c r="E27" s="25">
        <f>SUMIF(Nonpoint!$A$4:$A$733,Summary!B27,Nonpoint!$H$4:$H$733)</f>
        <v>9708.6623151000058</v>
      </c>
      <c r="F27" s="25">
        <f>SUMIF(Onroad!$A$4:$A$2343,Summary!B27,Onroad!$H$4:$H$2343)</f>
        <v>5571.3661384952611</v>
      </c>
      <c r="G27" s="25">
        <f>SUMIF(Nonroad!$A$4:$A$3023,Summary!B8,Nonroad!$H$4:$H$3023)</f>
        <v>2779.5378880313601</v>
      </c>
      <c r="H27" s="25">
        <f>SUMIF(Event_fires!$A$4:$A$21,Summary!B27,Event_fires!$H$4:$H$21)</f>
        <v>10.158204769000001</v>
      </c>
      <c r="I27" s="74">
        <f>SUMIF(Biogenic!$A$4:$A$10,Summary!B27,Biogenic!$C$4:$C$10)</f>
        <v>11106.2584999999</v>
      </c>
      <c r="J27" s="25">
        <f t="shared" si="4"/>
        <v>29493.195434395522</v>
      </c>
      <c r="K27" s="25">
        <f ca="1">SUMIF(MAR!$A$4:I$71,Summary!B27,MAR!K$4:K$71)</f>
        <v>0.1636325541819586</v>
      </c>
      <c r="L27" s="6">
        <f ca="1">SUMIF(Point!$A$4:$A$74,Summary!B27,Point!$J$4:$J$73)</f>
        <v>0.68564016906264769</v>
      </c>
      <c r="M27" s="6">
        <f>SUMIF(Nonpoint!$A$4:$A$733,Summary!B27,Nonpoint!$K$4:$K$733)</f>
        <v>25.757831693500943</v>
      </c>
      <c r="N27" s="6">
        <f>SUMIF(Onroad!$A$4:$A$2343,Summary!B27,Onroad!$K$4:$K$2343)</f>
        <v>19.539421765358387</v>
      </c>
      <c r="O27" s="6">
        <f ca="1">SUMIF(Nonroad!$A$4:$A$3023,Summary!B27,Nonroad!$K$4:$K$3022)</f>
        <v>9.0384072782457139</v>
      </c>
      <c r="P27" s="6">
        <f>SUMIF(Event_fires!$A$4:$A$21,Summary!B27,Event_fires!$K$4:$K$21)</f>
        <v>0</v>
      </c>
      <c r="Q27" s="6">
        <f>Biogenic!F8</f>
        <v>64.040032258064187</v>
      </c>
      <c r="R27" s="1">
        <f t="shared" ca="1" si="5"/>
        <v>119.22496571841384</v>
      </c>
    </row>
    <row r="28" spans="1:18" x14ac:dyDescent="0.3">
      <c r="A28" t="s">
        <v>7</v>
      </c>
      <c r="B28">
        <v>13135</v>
      </c>
      <c r="C28" s="25">
        <f>SUMIF(MAR!$A$4:A$71,Summary!B28,MAR!H$4:H$71)</f>
        <v>18.592300000000002</v>
      </c>
      <c r="D28" s="25">
        <f>SUMIF(Point!$A$4:$A$74,Summary!B28,Point!$G$4:$G$74)</f>
        <v>79.599999999999994</v>
      </c>
      <c r="E28" s="25">
        <f>SUMIF(Nonpoint!$A$4:$A$733,Summary!B28,Nonpoint!$H$4:$H$733)</f>
        <v>8175.1427488600029</v>
      </c>
      <c r="F28" s="25">
        <f>SUMIF(Onroad!$A$4:$A$2343,Summary!B28,Onroad!$H$4:$H$2343)</f>
        <v>3570.2554155220273</v>
      </c>
      <c r="G28" s="25">
        <f>SUMIF(Nonroad!$A$4:$A$3023,Summary!B9,Nonroad!$H$4:$H$3023)</f>
        <v>3107.5051094532118</v>
      </c>
      <c r="H28" s="25">
        <f>SUMIF(Event_fires!$A$4:$A$21,Summary!B28,Event_fires!$H$4:$H$21)</f>
        <v>0.627757919</v>
      </c>
      <c r="I28" s="74">
        <f>SUMIF(Biogenic!$A$4:$A$10,Summary!B28,Biogenic!$C$4:$C$10)</f>
        <v>8695.0953000000009</v>
      </c>
      <c r="J28" s="25">
        <f t="shared" si="4"/>
        <v>23646.818631754242</v>
      </c>
      <c r="K28" s="25">
        <f ca="1">SUMIF(MAR!$A$4:I$71,Summary!B28,MAR!K$4:K$71)</f>
        <v>5.008183793702916E-2</v>
      </c>
      <c r="L28" s="6">
        <f ca="1">SUMIF(Point!$A$4:$A$74,Summary!B28,Point!$J$4:$J$73)</f>
        <v>0.2145956706174979</v>
      </c>
      <c r="M28" s="6">
        <f>SUMIF(Nonpoint!$A$4:$A$733,Summary!B28,Nonpoint!$K$4:$K$733)</f>
        <v>21.773600331408034</v>
      </c>
      <c r="N28" s="6">
        <f>SUMIF(Onroad!$A$4:$A$2343,Summary!B28,Onroad!$K$4:$K$2343)</f>
        <v>11.544942858414235</v>
      </c>
      <c r="O28" s="6">
        <f ca="1">SUMIF(Nonroad!$A$4:$A$3023,Summary!B28,Nonroad!$K$4:$K$3022)</f>
        <v>11.036927217513869</v>
      </c>
      <c r="P28" s="6">
        <f>SUMIF(Event_fires!$A$4:$A$21,Summary!B28,Event_fires!$K$4:$K$21)</f>
        <v>0</v>
      </c>
      <c r="Q28" s="6">
        <f>Biogenic!F9</f>
        <v>52.446838709677422</v>
      </c>
      <c r="R28" s="1">
        <f t="shared" ca="1" si="5"/>
        <v>97.066986625568092</v>
      </c>
    </row>
    <row r="29" spans="1:18" x14ac:dyDescent="0.3">
      <c r="A29" t="s">
        <v>8</v>
      </c>
      <c r="B29">
        <v>13151</v>
      </c>
      <c r="C29" s="25">
        <f>SUMIF(MAR!$A$4:A$71,Summary!B29,MAR!H$4:H$71)</f>
        <v>16.501300000000001</v>
      </c>
      <c r="D29" s="25">
        <f>SUMIF(Point!$A$4:$A$74,Summary!B29,Point!$G$4:$G$74)</f>
        <v>438.93</v>
      </c>
      <c r="E29" s="25">
        <f>SUMIF(Nonpoint!$A$4:$A$733,Summary!B29,Nonpoint!$H$4:$H$733)</f>
        <v>1800.8952331295006</v>
      </c>
      <c r="F29" s="25">
        <f>SUMIF(Onroad!$A$4:$A$2343,Summary!B29,Onroad!$H$4:$H$2343)</f>
        <v>999.1465938499573</v>
      </c>
      <c r="G29" s="25">
        <f>SUMIF(Nonroad!$A$4:$A$3023,Summary!B10,Nonroad!$H$4:$H$3023)</f>
        <v>445.18757202784218</v>
      </c>
      <c r="H29" s="25">
        <f>SUMIF(Event_fires!$A$4:$A$21,Summary!B29,Event_fires!$H$4:$H$21)</f>
        <v>7.7942949099999996</v>
      </c>
      <c r="I29" s="74">
        <f>SUMIF(Biogenic!$A$4:$A$10,Summary!B29,Biogenic!$C$4:$C$10)</f>
        <v>7527.7552999999898</v>
      </c>
      <c r="J29" s="25">
        <f t="shared" si="4"/>
        <v>11236.210293917291</v>
      </c>
      <c r="K29" s="25">
        <f ca="1">SUMIF(MAR!$A$4:I$71,Summary!B29,MAR!K$4:K$71)</f>
        <v>4.4392136694353226E-2</v>
      </c>
      <c r="L29" s="6">
        <f ca="1">SUMIF(Point!$A$4:$A$74,Summary!B29,Point!$J$4:$J$73)</f>
        <v>1.1798861584138503</v>
      </c>
      <c r="M29" s="6">
        <f>SUMIF(Nonpoint!$A$4:$A$733,Summary!B29,Nonpoint!$K$4:$K$733)</f>
        <v>4.659459265482587</v>
      </c>
      <c r="N29" s="6">
        <f>SUMIF(Onroad!$A$4:$A$2343,Summary!B29,Onroad!$K$4:$K$2343)</f>
        <v>2.3984609570964541</v>
      </c>
      <c r="O29" s="6">
        <f ca="1">SUMIF(Nonroad!$A$4:$A$3023,Summary!B29,Nonroad!$K$4:$K$3022)</f>
        <v>1.460779946468816</v>
      </c>
      <c r="P29" s="6">
        <f>SUMIF(Event_fires!$A$4:$A$21,Summary!B29,Event_fires!$K$4:$K$21)</f>
        <v>0</v>
      </c>
      <c r="Q29" s="6">
        <f>Biogenic!F10</f>
        <v>42.984129032258068</v>
      </c>
      <c r="R29" s="1">
        <f t="shared" ca="1" si="5"/>
        <v>52.727107496414128</v>
      </c>
    </row>
    <row r="30" spans="1:18" x14ac:dyDescent="0.3">
      <c r="B30" t="s">
        <v>9</v>
      </c>
      <c r="C30" s="25">
        <f>SUM(C23:C29)</f>
        <v>1132.4350259999997</v>
      </c>
      <c r="D30" s="25">
        <f t="shared" ref="D30:I30" si="6">SUM(D23:D29)</f>
        <v>3091.49</v>
      </c>
      <c r="E30" s="25">
        <f t="shared" si="6"/>
        <v>37369.982534571514</v>
      </c>
      <c r="F30" s="25">
        <f t="shared" si="6"/>
        <v>19391.249142975845</v>
      </c>
      <c r="G30" s="25">
        <f t="shared" si="6"/>
        <v>12200.296477511607</v>
      </c>
      <c r="H30" s="25">
        <f t="shared" si="6"/>
        <v>87.317950132000007</v>
      </c>
      <c r="I30" s="74">
        <f t="shared" si="6"/>
        <v>59276.73629999988</v>
      </c>
      <c r="J30" s="25">
        <f t="shared" si="4"/>
        <v>132549.50743119084</v>
      </c>
      <c r="K30" s="6">
        <f t="shared" ref="K30:Q30" ca="1" si="7">SUM(K23:K29)</f>
        <v>2.9822708919812517</v>
      </c>
      <c r="L30" s="6">
        <f t="shared" ca="1" si="7"/>
        <v>8.520259311723775</v>
      </c>
      <c r="M30" s="6">
        <f t="shared" si="7"/>
        <v>99.031421897615729</v>
      </c>
      <c r="N30" s="6">
        <f t="shared" si="7"/>
        <v>62.965516113093535</v>
      </c>
      <c r="O30" s="6">
        <f t="shared" ca="1" si="7"/>
        <v>41.444669095924056</v>
      </c>
      <c r="P30" s="6">
        <f t="shared" si="7"/>
        <v>1.56803636363636E-3</v>
      </c>
      <c r="Q30" s="6">
        <f t="shared" si="7"/>
        <v>345.71599999999904</v>
      </c>
      <c r="R30" s="1">
        <f t="shared" ca="1" si="5"/>
        <v>560.66170534670107</v>
      </c>
    </row>
    <row r="31" spans="1:18" x14ac:dyDescent="0.3">
      <c r="R31" s="6"/>
    </row>
    <row r="32" spans="1:18" x14ac:dyDescent="0.3">
      <c r="R32" s="6"/>
    </row>
    <row r="33" spans="1:18" x14ac:dyDescent="0.3">
      <c r="R33" s="6"/>
    </row>
    <row r="34" spans="1:18" x14ac:dyDescent="0.3">
      <c r="R34" s="6"/>
    </row>
    <row r="35" spans="1:18" x14ac:dyDescent="0.3">
      <c r="R35" s="6"/>
    </row>
    <row r="36" spans="1:18" x14ac:dyDescent="0.3">
      <c r="R36" s="6"/>
    </row>
    <row r="37" spans="1:18" x14ac:dyDescent="0.3">
      <c r="R37" s="6"/>
    </row>
    <row r="39" spans="1:18" x14ac:dyDescent="0.3">
      <c r="A39" s="61" t="s">
        <v>934</v>
      </c>
    </row>
    <row r="40" spans="1:18" x14ac:dyDescent="0.3">
      <c r="A40" s="26"/>
      <c r="B40" s="26"/>
      <c r="C40" s="100" t="s">
        <v>22</v>
      </c>
      <c r="D40" s="101"/>
      <c r="E40" s="101"/>
      <c r="F40" s="101"/>
      <c r="G40" s="101"/>
      <c r="H40" s="101"/>
      <c r="I40" s="101"/>
      <c r="J40" s="102"/>
      <c r="K40" s="97" t="s">
        <v>128</v>
      </c>
      <c r="L40" s="98"/>
      <c r="M40" s="98"/>
      <c r="N40" s="98"/>
      <c r="O40" s="98"/>
      <c r="P40" s="98"/>
      <c r="Q40" s="98"/>
      <c r="R40" s="99"/>
    </row>
    <row r="41" spans="1:18" x14ac:dyDescent="0.3">
      <c r="A41" s="26" t="s">
        <v>0</v>
      </c>
      <c r="B41" s="26" t="s">
        <v>1</v>
      </c>
      <c r="C41" s="27" t="s">
        <v>922</v>
      </c>
      <c r="D41" s="27" t="s">
        <v>931</v>
      </c>
      <c r="E41" s="27" t="s">
        <v>125</v>
      </c>
      <c r="F41" s="27" t="s">
        <v>126</v>
      </c>
      <c r="G41" s="27" t="s">
        <v>127</v>
      </c>
      <c r="H41" s="27" t="s">
        <v>396</v>
      </c>
      <c r="I41" s="27" t="s">
        <v>932</v>
      </c>
      <c r="J41" s="27" t="s">
        <v>9</v>
      </c>
      <c r="K41" s="33" t="s">
        <v>922</v>
      </c>
      <c r="L41" s="33" t="s">
        <v>931</v>
      </c>
      <c r="M41" s="33" t="s">
        <v>125</v>
      </c>
      <c r="N41" s="33" t="s">
        <v>126</v>
      </c>
      <c r="O41" s="33" t="s">
        <v>127</v>
      </c>
      <c r="P41" s="33" t="s">
        <v>396</v>
      </c>
      <c r="Q41" s="33" t="s">
        <v>932</v>
      </c>
      <c r="R41" s="34" t="s">
        <v>9</v>
      </c>
    </row>
    <row r="42" spans="1:18" x14ac:dyDescent="0.3">
      <c r="A42" t="s">
        <v>2</v>
      </c>
      <c r="B42">
        <v>13015</v>
      </c>
      <c r="C42" s="25">
        <f>SUMIF(MAR!$A$4:A$71,Summary!B42,MAR!I$4:I$71)</f>
        <v>196.17519999999999</v>
      </c>
      <c r="D42" s="25">
        <f>SUMIF(Point!$A$4:$A$74,Summary!B42,Point!$H$4:$H$74)</f>
        <v>1662.61</v>
      </c>
      <c r="E42" s="25">
        <f>SUMIF(Nonpoint!$A$4:$A$733,Summary!B42,Nonpoint!$I$4:$I$733)</f>
        <v>779.63295156000004</v>
      </c>
      <c r="F42" s="25">
        <f>SUMIF(Onroad!$A$4:$A$2343,Summary!B42,Onroad!$I$4:$I$2343)</f>
        <v>15231.118171023107</v>
      </c>
      <c r="G42" s="25">
        <f>SUMIF(Nonroad!$A$4:$A$3023,Summary!B4,Nonroad!$I$4:$I$3023)</f>
        <v>3463.0731134824018</v>
      </c>
      <c r="H42" s="25">
        <f>SUMIF(Event_fires!$A$4:$A$21,Summary!B42,Event_fires!$I$4:$I$21)</f>
        <v>1015.52629388</v>
      </c>
      <c r="I42" s="25">
        <f>SUMIF(Biogenic!$A$4:$A$10,Summary!B42,Biogenic!$D$4:$D$10)</f>
        <v>1291.47839999999</v>
      </c>
      <c r="J42" s="25">
        <f>SUM(C42:I42)</f>
        <v>23639.614129945498</v>
      </c>
      <c r="K42" s="6">
        <f ca="1">SUMIF(MAR!$A$4:I$71,Summary!B42,MAR!L$4:L$71)</f>
        <v>0.52861468031678571</v>
      </c>
      <c r="L42" s="6">
        <f ca="1">SUMIF(Point!$A$4:$A$74,Summary!B42,Point!$K$4:$K$73)</f>
        <v>5.835528542646677</v>
      </c>
      <c r="M42" s="6">
        <f>SUMIF(Nonpoint!$A$4:$A$733,Summary!B42,Nonpoint!$L$4:$L$1517)</f>
        <v>0.82052488905345811</v>
      </c>
      <c r="N42" s="6">
        <f>SUMIF(Onroad!$A$4:$A$2343,Summary!B42,Onroad!$L$4:$L$2343)</f>
        <v>44.886059118759064</v>
      </c>
      <c r="O42" s="6">
        <f>SUMIF(Nonroad!$A$4:$A$3023,Summary!B42,Nonroad!$L$4:$L$3023)</f>
        <v>11.633310039853923</v>
      </c>
      <c r="P42" s="6">
        <f>SUMIF(Event_fires!$A$4:$A$21,Summary!B42,Event_fires!$L$4:$L$21)</f>
        <v>1.9422909090909091E-2</v>
      </c>
      <c r="Q42" s="6">
        <f>Biogenic!G4</f>
        <v>6.6565451612903228</v>
      </c>
      <c r="R42" s="1">
        <f ca="1">SUM(K42:Q42)</f>
        <v>70.380005341011142</v>
      </c>
    </row>
    <row r="43" spans="1:18" x14ac:dyDescent="0.3">
      <c r="A43" t="s">
        <v>3</v>
      </c>
      <c r="B43">
        <v>13063</v>
      </c>
      <c r="C43" s="74">
        <f>SUMIF(MAR!$A$4:A$71,Summary!B43,MAR!I$4:I$71)</f>
        <v>7991.9107000000004</v>
      </c>
      <c r="D43" s="25">
        <f>SUMIF(Point!$A$4:$A$74,Summary!B43,Point!$H$4:$H$74)</f>
        <v>56.089999999999996</v>
      </c>
      <c r="E43" s="25">
        <f>SUMIF(Nonpoint!$A$4:$A$733,Summary!B43,Nonpoint!$I$4:$I$733)</f>
        <v>489.13509711999995</v>
      </c>
      <c r="F43" s="25">
        <f>SUMIF(Onroad!$A$4:$A$2343,Summary!B43,Onroad!$I$4:$I$2343)</f>
        <v>17879.987214444092</v>
      </c>
      <c r="G43" s="25">
        <f>SUMIF(Nonroad!$A$4:$A$3023,Summary!B5,Nonroad!$I$4:$I$3023)</f>
        <v>5669.1861299011161</v>
      </c>
      <c r="H43" s="25">
        <f>SUMIF(Event_fires!$A$4:$A$21,Summary!B43,Event_fires!$I$4:$I$21)</f>
        <v>43.409859900000001</v>
      </c>
      <c r="I43" s="25">
        <f>SUMIF(Biogenic!$A$4:$A$10,Summary!B43,Biogenic!$D$4:$D$10)</f>
        <v>525.03116999999895</v>
      </c>
      <c r="J43" s="25">
        <f t="shared" ref="J43:J49" si="8">SUM(C43:I43)</f>
        <v>32654.750171365205</v>
      </c>
      <c r="K43" s="6">
        <f ca="1">SUMIF(MAR!$A$4:I$71,Summary!B43,MAR!L$4:L$71)</f>
        <v>20.77811416696839</v>
      </c>
      <c r="L43" s="6">
        <f ca="1">SUMIF(Point!$A$4:$A$74,Summary!B43,Point!$K$4:$K$73)</f>
        <v>0.14883751628777703</v>
      </c>
      <c r="M43" s="6">
        <f>SUMIF(Nonpoint!$A$4:$A$733,Summary!B43,Nonpoint!$L$4:$L$1517)</f>
        <v>0.30402072951244419</v>
      </c>
      <c r="N43" s="6">
        <f>SUMIF(Onroad!$A$4:$A$2343,Summary!B43,Onroad!$L$4:$L$2343)</f>
        <v>52.498796894150502</v>
      </c>
      <c r="O43" s="6">
        <f>SUMIF(Nonroad!$A$4:$A$3023,Summary!B43,Nonroad!$L$4:$L$3023)</f>
        <v>19.373105670660539</v>
      </c>
      <c r="P43" s="6">
        <f>SUMIF(Event_fires!$A$4:$A$21,Summary!B43,Event_fires!$L$4:$L$21)</f>
        <v>0</v>
      </c>
      <c r="Q43" s="6">
        <f>Biogenic!G5</f>
        <v>2.6731774193548352</v>
      </c>
      <c r="R43" s="1">
        <f t="shared" ref="R43:R49" ca="1" si="9">SUM(K43:Q43)</f>
        <v>95.776052396934475</v>
      </c>
    </row>
    <row r="44" spans="1:18" x14ac:dyDescent="0.3">
      <c r="A44" t="s">
        <v>4</v>
      </c>
      <c r="B44">
        <v>13067</v>
      </c>
      <c r="C44" s="25">
        <f>SUMIF(MAR!$A$4:A$71,Summary!B44,MAR!I$4:I$71)</f>
        <v>860.58807500000012</v>
      </c>
      <c r="D44" s="25">
        <f>SUMIF(Point!$A$4:$A$74,Summary!B44,Point!$H$4:$H$74)</f>
        <v>181.61</v>
      </c>
      <c r="E44" s="25">
        <f>SUMIF(Nonpoint!$A$4:$A$733,Summary!B44,Nonpoint!$I$4:$I$733)</f>
        <v>1675.0677627999999</v>
      </c>
      <c r="F44" s="25">
        <f>SUMIF(Onroad!$A$4:$A$2343,Summary!B44,Onroad!$I$4:$I$2343)</f>
        <v>51926.806676550877</v>
      </c>
      <c r="G44" s="25">
        <f>SUMIF(Nonroad!$A$4:$A$3023,Summary!B6,Nonroad!$I$4:$I$3023)</f>
        <v>37614.68127380895</v>
      </c>
      <c r="H44" s="25">
        <f>SUMIF(Event_fires!$A$4:$A$21,Summary!B44,Event_fires!$I$4:$I$21)</f>
        <v>0.111995</v>
      </c>
      <c r="I44" s="25">
        <f>SUMIF(Biogenic!$A$4:$A$10,Summary!B44,Biogenic!$D$4:$D$10)</f>
        <v>920.98689999999897</v>
      </c>
      <c r="J44" s="25">
        <f t="shared" si="8"/>
        <v>93179.852683159828</v>
      </c>
      <c r="K44" s="6">
        <f ca="1">SUMIF(MAR!$A$4:I$71,Summary!B44,MAR!L$4:L$71)</f>
        <v>2.3140736031968321</v>
      </c>
      <c r="L44" s="6">
        <f ca="1">SUMIF(Point!$A$4:$A$74,Summary!B44,Point!$K$4:$K$73)</f>
        <v>0.51188032483191437</v>
      </c>
      <c r="M44" s="6">
        <f>SUMIF(Nonpoint!$A$4:$A$733,Summary!B44,Nonpoint!$L$4:$L$1517)</f>
        <v>1.0114773725821526</v>
      </c>
      <c r="N44" s="6">
        <f>SUMIF(Onroad!$A$4:$A$2343,Summary!B44,Onroad!$L$4:$L$2343)</f>
        <v>162.12324145378079</v>
      </c>
      <c r="O44" s="6">
        <f>SUMIF(Nonroad!$A$4:$A$3023,Summary!B44,Nonroad!$L$4:$L$3023)</f>
        <v>138.07495431101694</v>
      </c>
      <c r="P44" s="6">
        <f>SUMIF(Event_fires!$A$4:$A$21,Summary!B44,Event_fires!$L$4:$L$21)</f>
        <v>0</v>
      </c>
      <c r="Q44" s="6">
        <f>Biogenic!G6</f>
        <v>4.7966774193548387</v>
      </c>
      <c r="R44" s="1">
        <f t="shared" ca="1" si="9"/>
        <v>308.83230448476348</v>
      </c>
    </row>
    <row r="45" spans="1:18" x14ac:dyDescent="0.3">
      <c r="A45" t="s">
        <v>5</v>
      </c>
      <c r="B45">
        <v>13089</v>
      </c>
      <c r="C45" s="25">
        <f>SUMIF(MAR!$A$4:A$71,Summary!B45,MAR!I$4:I$71)</f>
        <v>436.35260000000005</v>
      </c>
      <c r="D45" s="25">
        <f>SUMIF(Point!$A$4:$A$74,Summary!B45,Point!$H$4:$H$74)</f>
        <v>269.22999999999996</v>
      </c>
      <c r="E45" s="25">
        <f>SUMIF(Nonpoint!$A$4:$A$733,Summary!B45,Nonpoint!$I$4:$I$733)</f>
        <v>1495.6345588000001</v>
      </c>
      <c r="F45" s="25">
        <f>SUMIF(Onroad!$A$4:$A$2343,Summary!B45,Onroad!$I$4:$I$2343)</f>
        <v>43442.616046196788</v>
      </c>
      <c r="G45" s="25">
        <f>SUMIF(Nonroad!$A$4:$A$3023,Summary!B7,Nonroad!$I$4:$I$3023)</f>
        <v>32970.734086039527</v>
      </c>
      <c r="H45" s="25">
        <f>SUMIF(Event_fires!$A$4:$A$21,Summary!B45,Event_fires!$I$4:$I$21)</f>
        <v>143.96116001000001</v>
      </c>
      <c r="I45" s="74">
        <f>SUMIF(Biogenic!$A$4:$A$10,Summary!B45,Biogenic!$D$4:$D$10)</f>
        <v>747.63490000000002</v>
      </c>
      <c r="J45" s="25">
        <f t="shared" si="8"/>
        <v>79506.163351046314</v>
      </c>
      <c r="K45" s="6">
        <f ca="1">SUMIF(MAR!$A$4:I$71,Summary!B45,MAR!L$4:L$71)</f>
        <v>1.1770642763973167</v>
      </c>
      <c r="L45" s="6">
        <f ca="1">SUMIF(Point!$A$4:$A$74,Summary!B45,Point!$K$4:$K$73)</f>
        <v>0.72243518774714444</v>
      </c>
      <c r="M45" s="6">
        <f>SUMIF(Nonpoint!$A$4:$A$733,Summary!B45,Nonpoint!$L$4:$L$1517)</f>
        <v>0.96380722926014417</v>
      </c>
      <c r="N45" s="6">
        <f>SUMIF(Onroad!$A$4:$A$2343,Summary!B45,Onroad!$L$4:$L$2343)</f>
        <v>164.35575790878846</v>
      </c>
      <c r="O45" s="6">
        <f>SUMIF(Nonroad!$A$4:$A$3023,Summary!B45,Nonroad!$L$4:$L$3023)</f>
        <v>120.95819115375008</v>
      </c>
      <c r="P45" s="6">
        <f>SUMIF(Event_fires!$A$4:$A$21,Summary!B45,Event_fires!$L$4:$L$21)</f>
        <v>0</v>
      </c>
      <c r="Q45" s="6">
        <f>Biogenic!G7</f>
        <v>3.9013419354838388</v>
      </c>
      <c r="R45" s="1">
        <f t="shared" ca="1" si="9"/>
        <v>292.07859769142703</v>
      </c>
    </row>
    <row r="46" spans="1:18" x14ac:dyDescent="0.3">
      <c r="A46" t="s">
        <v>6</v>
      </c>
      <c r="B46">
        <v>13121</v>
      </c>
      <c r="C46" s="25">
        <f>SUMIF(MAR!$A$4:A$71,Summary!B46,MAR!I$4:I$71)</f>
        <v>317.882768</v>
      </c>
      <c r="D46" s="25">
        <f>SUMIF(Point!$A$4:$A$74,Summary!B46,Point!$H$4:$H$74)</f>
        <v>302.53999999999996</v>
      </c>
      <c r="E46" s="25">
        <f>SUMIF(Nonpoint!$A$4:$A$733,Summary!B46,Nonpoint!$I$4:$I$733)</f>
        <v>2472.6060043000007</v>
      </c>
      <c r="F46" s="25">
        <f>SUMIF(Onroad!$A$4:$A$2343,Summary!B46,Onroad!$I$4:$I$2343)</f>
        <v>67802.909165971127</v>
      </c>
      <c r="G46" s="25">
        <f>SUMIF(Nonroad!$A$4:$A$3023,Summary!B8,Nonroad!$I$4:$I$3023)</f>
        <v>35086.55515718129</v>
      </c>
      <c r="H46" s="25">
        <f>SUMIF(Event_fires!$A$4:$A$21,Summary!B46,Event_fires!$I$4:$I$21)</f>
        <v>148.49199603299999</v>
      </c>
      <c r="I46" s="74">
        <f>SUMIF(Biogenic!$A$4:$A$10,Summary!B46,Biogenic!$D$4:$D$10)</f>
        <v>1235.2592999999899</v>
      </c>
      <c r="J46" s="25">
        <f t="shared" si="8"/>
        <v>107366.24439148542</v>
      </c>
      <c r="K46" s="6">
        <f ca="1">SUMIF(MAR!$A$4:I$71,Summary!B46,MAR!L$4:L$71)</f>
        <v>0.85536752713926967</v>
      </c>
      <c r="L46" s="6">
        <f ca="1">SUMIF(Point!$A$4:$A$74,Summary!B46,Point!$K$4:$K$73)</f>
        <v>0.80536283077058313</v>
      </c>
      <c r="M46" s="6">
        <f>SUMIF(Nonpoint!$A$4:$A$733,Summary!B46,Nonpoint!$L$4:$L$1517)</f>
        <v>2.2618049907721098</v>
      </c>
      <c r="N46" s="6">
        <f>SUMIF(Onroad!$A$4:$A$2343,Summary!B46,Onroad!$L$4:$L$2343)</f>
        <v>273.42076919113606</v>
      </c>
      <c r="O46" s="6">
        <f>SUMIF(Nonroad!$A$4:$A$3023,Summary!B46,Nonroad!$L$4:$L$3023)</f>
        <v>119.50653417720966</v>
      </c>
      <c r="P46" s="6">
        <f>SUMIF(Event_fires!$A$4:$A$21,Summary!B46,Event_fires!$L$4:$L$21)</f>
        <v>0</v>
      </c>
      <c r="Q46" s="6">
        <f>Biogenic!G8</f>
        <v>6.3489709677419031</v>
      </c>
      <c r="R46" s="1">
        <f t="shared" ca="1" si="9"/>
        <v>403.19880968476951</v>
      </c>
    </row>
    <row r="47" spans="1:18" x14ac:dyDescent="0.3">
      <c r="A47" t="s">
        <v>7</v>
      </c>
      <c r="B47">
        <v>13135</v>
      </c>
      <c r="C47" s="25">
        <f>SUMIF(MAR!$A$4:A$71,Summary!B47,MAR!I$4:I$71)</f>
        <v>256.10219999999998</v>
      </c>
      <c r="D47" s="25">
        <f>SUMIF(Point!$A$4:$A$74,Summary!B47,Point!$H$4:$H$74)</f>
        <v>130.89000000000001</v>
      </c>
      <c r="E47" s="25">
        <f>SUMIF(Nonpoint!$A$4:$A$733,Summary!B47,Nonpoint!$I$4:$I$733)</f>
        <v>1832.6974878999999</v>
      </c>
      <c r="F47" s="25">
        <f>SUMIF(Onroad!$A$4:$A$2343,Summary!B47,Onroad!$I$4:$I$2343)</f>
        <v>47730.650225736223</v>
      </c>
      <c r="G47" s="25">
        <f>SUMIF(Nonroad!$A$4:$A$3023,Summary!B9,Nonroad!$I$4:$I$3023)</f>
        <v>49629.918145063108</v>
      </c>
      <c r="H47" s="25">
        <f>SUMIF(Event_fires!$A$4:$A$21,Summary!B47,Event_fires!$I$4:$I$21)</f>
        <v>7.7759006299999998</v>
      </c>
      <c r="I47" s="74">
        <f>SUMIF(Biogenic!$A$4:$A$10,Summary!B47,Biogenic!$D$4:$D$10)</f>
        <v>939.21540000000005</v>
      </c>
      <c r="J47" s="25">
        <f t="shared" si="8"/>
        <v>100527.24935932933</v>
      </c>
      <c r="K47" s="6">
        <f ca="1">SUMIF(MAR!$A$4:I$71,Summary!B47,MAR!L$4:L$71)</f>
        <v>0.68953974953319164</v>
      </c>
      <c r="L47" s="6">
        <f ca="1">SUMIF(Point!$A$4:$A$74,Summary!B47,Point!$K$4:$K$73)</f>
        <v>0.35185483870967743</v>
      </c>
      <c r="M47" s="6">
        <f>SUMIF(Nonpoint!$A$4:$A$733,Summary!B47,Nonpoint!$L$4:$L$1517)</f>
        <v>1.0821712044744201</v>
      </c>
      <c r="N47" s="6">
        <f>SUMIF(Onroad!$A$4:$A$2343,Summary!B47,Onroad!$L$4:$L$2343)</f>
        <v>148.57206634437236</v>
      </c>
      <c r="O47" s="6">
        <f>SUMIF(Nonroad!$A$4:$A$3023,Summary!B47,Nonroad!$L$4:$L$3023)</f>
        <v>186.49781239455839</v>
      </c>
      <c r="P47" s="6">
        <f>SUMIF(Event_fires!$A$4:$A$21,Summary!B47,Event_fires!$L$4:$L$21)</f>
        <v>0</v>
      </c>
      <c r="Q47" s="6">
        <f>Biogenic!G9</f>
        <v>4.9917258064516137</v>
      </c>
      <c r="R47" s="1">
        <f t="shared" ca="1" si="9"/>
        <v>342.18517033809968</v>
      </c>
    </row>
    <row r="48" spans="1:18" x14ac:dyDescent="0.3">
      <c r="A48" t="s">
        <v>8</v>
      </c>
      <c r="B48">
        <v>13151</v>
      </c>
      <c r="C48" s="25">
        <f>SUMIF(MAR!$A$4:A$71,Summary!B48,MAR!I$4:I$71)</f>
        <v>88.404899999999998</v>
      </c>
      <c r="D48" s="25">
        <f>SUMIF(Point!$A$4:$A$74,Summary!B48,Point!$H$4:$H$74)</f>
        <v>505.31</v>
      </c>
      <c r="E48" s="25">
        <f>SUMIF(Nonpoint!$A$4:$A$733,Summary!B48,Nonpoint!$I$4:$I$733)</f>
        <v>764.38830134</v>
      </c>
      <c r="F48" s="25">
        <f>SUMIF(Onroad!$A$4:$A$2343,Summary!B48,Onroad!$I$4:$I$2343)</f>
        <v>12718.040772318822</v>
      </c>
      <c r="G48" s="25">
        <f>SUMIF(Nonroad!$A$4:$A$3023,Summary!B10,Nonroad!$I$4:$I$3023)</f>
        <v>4510.0516985546001</v>
      </c>
      <c r="H48" s="25">
        <f>SUMIF(Event_fires!$A$4:$A$21,Summary!B48,Event_fires!$I$4:$I$21)</f>
        <v>115.6918684</v>
      </c>
      <c r="I48" s="74">
        <f>SUMIF(Biogenic!$A$4:$A$10,Summary!B48,Biogenic!$D$4:$D$10)</f>
        <v>825.85310000000004</v>
      </c>
      <c r="J48" s="25">
        <f t="shared" si="8"/>
        <v>19527.740640613421</v>
      </c>
      <c r="K48" s="6">
        <f ca="1">SUMIF(MAR!$A$4:I$71,Summary!B48,MAR!L$4:L$71)</f>
        <v>0.23802617828858405</v>
      </c>
      <c r="L48" s="6">
        <f ca="1">SUMIF(Point!$A$4:$A$74,Summary!B48,Point!$K$4:$K$73)</f>
        <v>1.3579822213208104</v>
      </c>
      <c r="M48" s="6">
        <f>SUMIF(Nonpoint!$A$4:$A$733,Summary!B48,Nonpoint!$L$4:$L$1517)</f>
        <v>0.62191958993143415</v>
      </c>
      <c r="N48" s="6">
        <f>SUMIF(Onroad!$A$4:$A$2343,Summary!B48,Onroad!$L$4:$L$2343)</f>
        <v>27.108446341201773</v>
      </c>
      <c r="O48" s="6">
        <f>SUMIF(Nonroad!$A$4:$A$3023,Summary!B48,Nonroad!$L$4:$L$3023)</f>
        <v>15.87305168335249</v>
      </c>
      <c r="P48" s="6">
        <f>SUMIF(Event_fires!$A$4:$A$21,Summary!B48,Event_fires!$L$4:$L$21)</f>
        <v>0</v>
      </c>
      <c r="Q48" s="6">
        <f>Biogenic!G10</f>
        <v>4.1845419354838391</v>
      </c>
      <c r="R48" s="1">
        <f t="shared" ca="1" si="9"/>
        <v>49.383967949578931</v>
      </c>
    </row>
    <row r="49" spans="2:18" x14ac:dyDescent="0.3">
      <c r="B49" t="s">
        <v>9</v>
      </c>
      <c r="C49" s="25">
        <f t="shared" ref="C49:I49" si="10">SUM(C42:C48)</f>
        <v>10147.416442999998</v>
      </c>
      <c r="D49" s="25">
        <f t="shared" si="10"/>
        <v>3108.2799999999997</v>
      </c>
      <c r="E49" s="25">
        <f t="shared" si="10"/>
        <v>9509.1621638200013</v>
      </c>
      <c r="F49" s="25">
        <f t="shared" si="10"/>
        <v>256732.12827224104</v>
      </c>
      <c r="G49" s="25">
        <f t="shared" si="10"/>
        <v>168944.19960403099</v>
      </c>
      <c r="H49" s="25">
        <f t="shared" si="10"/>
        <v>1474.9690738530001</v>
      </c>
      <c r="I49" s="25">
        <f t="shared" si="10"/>
        <v>6485.4591699999783</v>
      </c>
      <c r="J49" s="25">
        <f t="shared" si="8"/>
        <v>456401.614726945</v>
      </c>
      <c r="K49" s="6">
        <f t="shared" ref="K49:Q49" ca="1" si="11">SUM(K42:K48)</f>
        <v>26.58080018184037</v>
      </c>
      <c r="L49" s="6">
        <f t="shared" ca="1" si="11"/>
        <v>9.7338814623145851</v>
      </c>
      <c r="M49" s="6">
        <f t="shared" si="11"/>
        <v>7.0657260055861633</v>
      </c>
      <c r="N49" s="6">
        <f t="shared" si="11"/>
        <v>872.96513725218904</v>
      </c>
      <c r="O49" s="6">
        <f t="shared" si="11"/>
        <v>611.91695943040213</v>
      </c>
      <c r="P49" s="6">
        <f t="shared" si="11"/>
        <v>1.9422909090909091E-2</v>
      </c>
      <c r="Q49" s="6">
        <f t="shared" si="11"/>
        <v>33.552980645161185</v>
      </c>
      <c r="R49" s="1">
        <f t="shared" ca="1" si="9"/>
        <v>1561.8349078865845</v>
      </c>
    </row>
    <row r="50" spans="2:18" x14ac:dyDescent="0.3">
      <c r="R50" s="6"/>
    </row>
    <row r="51" spans="2:18" x14ac:dyDescent="0.3">
      <c r="R51" s="6"/>
    </row>
    <row r="52" spans="2:18" x14ac:dyDescent="0.3">
      <c r="R52" s="6"/>
    </row>
    <row r="53" spans="2:18" x14ac:dyDescent="0.3">
      <c r="R53" s="6"/>
    </row>
    <row r="54" spans="2:18" x14ac:dyDescent="0.3">
      <c r="R54" s="6"/>
    </row>
    <row r="55" spans="2:18" x14ac:dyDescent="0.3">
      <c r="R55" s="6"/>
    </row>
    <row r="56" spans="2:18" x14ac:dyDescent="0.3">
      <c r="R56" s="6"/>
    </row>
  </sheetData>
  <mergeCells count="6">
    <mergeCell ref="K40:R40"/>
    <mergeCell ref="C40:J40"/>
    <mergeCell ref="C21:J21"/>
    <mergeCell ref="K21:R21"/>
    <mergeCell ref="C2:J2"/>
    <mergeCell ref="K2:R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4"/>
  <sheetViews>
    <sheetView topLeftCell="C1" workbookViewId="0">
      <selection activeCell="K6" sqref="K6"/>
    </sheetView>
  </sheetViews>
  <sheetFormatPr defaultRowHeight="14.4" x14ac:dyDescent="0.3"/>
  <cols>
    <col min="1" max="1" width="6.5546875" customWidth="1"/>
    <col min="2" max="2" width="10.109375" customWidth="1"/>
    <col min="3" max="3" width="9.6640625" bestFit="1" customWidth="1"/>
    <col min="4" max="4" width="13.88671875" bestFit="1" customWidth="1"/>
    <col min="5" max="5" width="64.6640625" bestFit="1" customWidth="1"/>
    <col min="6" max="6" width="8.33203125" style="6" bestFit="1" customWidth="1"/>
    <col min="7" max="7" width="6.6640625" style="6" bestFit="1" customWidth="1"/>
    <col min="8" max="8" width="7.5546875" style="6" bestFit="1" customWidth="1"/>
    <col min="9" max="11" width="8.88671875" customWidth="1"/>
  </cols>
  <sheetData>
    <row r="1" spans="1:15" x14ac:dyDescent="0.3">
      <c r="A1" s="7" t="s">
        <v>700</v>
      </c>
      <c r="B1" s="7"/>
    </row>
    <row r="2" spans="1:15" x14ac:dyDescent="0.3">
      <c r="F2" s="104" t="s">
        <v>22</v>
      </c>
      <c r="G2" s="104"/>
      <c r="H2" s="104"/>
      <c r="I2" s="105" t="s">
        <v>21</v>
      </c>
      <c r="J2" s="105"/>
      <c r="K2" s="105"/>
    </row>
    <row r="3" spans="1:15" x14ac:dyDescent="0.3">
      <c r="A3" s="9" t="s">
        <v>394</v>
      </c>
      <c r="B3" s="9" t="s">
        <v>943</v>
      </c>
      <c r="C3" s="2" t="s">
        <v>10</v>
      </c>
      <c r="D3" s="2" t="s">
        <v>11</v>
      </c>
      <c r="E3" s="2" t="s">
        <v>12</v>
      </c>
      <c r="F3" s="21" t="s">
        <v>124</v>
      </c>
      <c r="G3" s="21" t="s">
        <v>14</v>
      </c>
      <c r="H3" s="21" t="s">
        <v>13</v>
      </c>
      <c r="I3" s="22" t="s">
        <v>124</v>
      </c>
      <c r="J3" s="22" t="s">
        <v>14</v>
      </c>
      <c r="K3" s="89" t="s">
        <v>13</v>
      </c>
      <c r="L3" s="87"/>
      <c r="M3" s="87"/>
      <c r="N3" s="87"/>
      <c r="O3" s="88"/>
    </row>
    <row r="4" spans="1:15" x14ac:dyDescent="0.3">
      <c r="A4" s="83" t="s">
        <v>17</v>
      </c>
      <c r="B4" s="83" t="str" cm="1">
        <f t="array" ref="B4">_xlfn.SWITCH(A4,"13015","Bartow","13063","Clayton","13067","Cobb","13089","DeKalb", "13121", "Fulton", "13135", "Gwinnett", "13151", "Henry")</f>
        <v>Bartow</v>
      </c>
      <c r="C4" s="83" t="s">
        <v>18</v>
      </c>
      <c r="D4" s="83" t="s">
        <v>713</v>
      </c>
      <c r="E4" s="83" t="s">
        <v>15</v>
      </c>
      <c r="F4" s="92">
        <v>7062.0599999999986</v>
      </c>
      <c r="G4" s="91">
        <v>194.52</v>
      </c>
      <c r="H4" s="92">
        <v>1623.8600000000001</v>
      </c>
      <c r="I4" s="92">
        <v>16.749130681818162</v>
      </c>
      <c r="J4" s="91">
        <v>0.68705703247882199</v>
      </c>
      <c r="K4" s="92">
        <v>5.7355769728617094</v>
      </c>
      <c r="L4" s="94"/>
      <c r="M4" s="94"/>
      <c r="N4" s="86"/>
    </row>
    <row r="5" spans="1:15" x14ac:dyDescent="0.3">
      <c r="A5" s="83" t="s">
        <v>116</v>
      </c>
      <c r="B5" s="83" t="str" cm="1">
        <f t="array" ref="B5">_xlfn.SWITCH(A5,"13015","Bartow","13063","Clayton","13067","Cobb","13089","DeKalb", "13121", "Fulton", "13135", "Gwinnett", "13151", "Henry")</f>
        <v>Henry</v>
      </c>
      <c r="C5" s="83" t="s">
        <v>117</v>
      </c>
      <c r="D5" s="83" t="s">
        <v>118</v>
      </c>
      <c r="E5" s="83" t="s">
        <v>764</v>
      </c>
      <c r="F5" s="91">
        <v>1613.3200000000004</v>
      </c>
      <c r="G5" s="91">
        <v>291.04000000000002</v>
      </c>
      <c r="H5" s="91">
        <v>488.5</v>
      </c>
      <c r="I5" s="91">
        <v>4.3367209144628509</v>
      </c>
      <c r="J5" s="91">
        <v>0.78234040492105006</v>
      </c>
      <c r="K5" s="91">
        <v>1.3130880073622009</v>
      </c>
      <c r="L5" s="95"/>
      <c r="M5" s="95"/>
      <c r="N5" s="85"/>
    </row>
    <row r="6" spans="1:15" x14ac:dyDescent="0.3">
      <c r="A6" s="83" t="s">
        <v>19</v>
      </c>
      <c r="B6" s="83" t="str" cm="1">
        <f t="array" ref="B6">_xlfn.SWITCH(A6,"13015","Bartow","13063","Clayton","13067","Cobb","13089","DeKalb", "13121", "Fulton", "13135", "Gwinnett", "13151", "Henry")</f>
        <v>Cobb</v>
      </c>
      <c r="C6" s="83" t="s">
        <v>20</v>
      </c>
      <c r="D6" s="83" t="s">
        <v>725</v>
      </c>
      <c r="E6" s="83" t="s">
        <v>16</v>
      </c>
      <c r="F6" s="91">
        <v>506.46</v>
      </c>
      <c r="G6" s="91">
        <v>124.76</v>
      </c>
      <c r="H6" s="91">
        <v>110.54000000000002</v>
      </c>
      <c r="I6" s="91">
        <v>1.3968568181818191</v>
      </c>
      <c r="J6" s="91">
        <v>0.3608443623373877</v>
      </c>
      <c r="K6" s="91">
        <v>0.32167528881270036</v>
      </c>
      <c r="L6" s="85"/>
      <c r="M6" s="85"/>
      <c r="N6" s="85"/>
    </row>
    <row r="7" spans="1:15" x14ac:dyDescent="0.3">
      <c r="A7" s="83" t="s">
        <v>77</v>
      </c>
      <c r="B7" s="83" t="str" cm="1">
        <f t="array" ref="B7">_xlfn.SWITCH(A7,"13015","Bartow","13063","Clayton","13067","Cobb","13089","DeKalb", "13121", "Fulton", "13135", "Gwinnett", "13151", "Henry")</f>
        <v>Fulton</v>
      </c>
      <c r="C7" s="83" t="s">
        <v>89</v>
      </c>
      <c r="D7" s="83" t="s">
        <v>90</v>
      </c>
      <c r="E7" s="83" t="s">
        <v>91</v>
      </c>
      <c r="F7" s="92">
        <v>381.11</v>
      </c>
      <c r="G7" s="92">
        <v>2.59</v>
      </c>
      <c r="H7" s="91">
        <v>35.880000000000003</v>
      </c>
      <c r="I7" s="92">
        <v>1.0091065258807195</v>
      </c>
      <c r="J7" s="92">
        <v>6.9320933837062875E-3</v>
      </c>
      <c r="K7" s="91">
        <v>9.500339048726146E-2</v>
      </c>
      <c r="L7" s="85"/>
      <c r="M7" s="85"/>
      <c r="N7" s="85"/>
    </row>
    <row r="8" spans="1:15" x14ac:dyDescent="0.3">
      <c r="A8" s="83" t="s">
        <v>19</v>
      </c>
      <c r="B8" s="83" t="str" cm="1">
        <f t="array" ref="B8">_xlfn.SWITCH(A8,"13015","Bartow","13063","Clayton","13067","Cobb","13089","DeKalb", "13121", "Fulton", "13135", "Gwinnett", "13151", "Henry")</f>
        <v>Cobb</v>
      </c>
      <c r="C8" s="83" t="s">
        <v>44</v>
      </c>
      <c r="D8" s="83" t="s">
        <v>730</v>
      </c>
      <c r="E8" s="83" t="s">
        <v>45</v>
      </c>
      <c r="F8" s="91">
        <v>214.55</v>
      </c>
      <c r="G8" s="91">
        <v>139.32999999999998</v>
      </c>
      <c r="H8" s="91">
        <v>44.570000000000007</v>
      </c>
      <c r="I8" s="91">
        <v>0.57616347949262758</v>
      </c>
      <c r="J8" s="91">
        <v>0.37454880561457726</v>
      </c>
      <c r="K8" s="91">
        <v>0.11989005859249242</v>
      </c>
      <c r="L8" s="84"/>
      <c r="M8" s="95"/>
      <c r="N8" s="96"/>
    </row>
    <row r="9" spans="1:15" x14ac:dyDescent="0.3">
      <c r="A9" s="83" t="s">
        <v>30</v>
      </c>
      <c r="B9" s="83" t="str" cm="1">
        <f t="array" ref="B9">_xlfn.SWITCH(A9,"13015","Bartow","13063","Clayton","13067","Cobb","13089","DeKalb", "13121", "Fulton", "13135", "Gwinnett", "13151", "Henry")</f>
        <v>Clayton</v>
      </c>
      <c r="C9" s="83" t="s">
        <v>37</v>
      </c>
      <c r="D9" s="83" t="s">
        <v>721</v>
      </c>
      <c r="E9" s="83" t="s">
        <v>722</v>
      </c>
      <c r="F9" s="91">
        <v>83.93</v>
      </c>
      <c r="G9" s="91">
        <v>146.78000000000003</v>
      </c>
      <c r="H9" s="91">
        <v>38.44</v>
      </c>
      <c r="I9" s="91">
        <v>0.2250652361846103</v>
      </c>
      <c r="J9" s="91">
        <v>0.39451460055767562</v>
      </c>
      <c r="K9" s="91">
        <v>0.10241135669182799</v>
      </c>
      <c r="L9" s="85"/>
      <c r="M9" s="85"/>
      <c r="N9" s="85"/>
    </row>
    <row r="10" spans="1:15" x14ac:dyDescent="0.3">
      <c r="A10" s="83" t="s">
        <v>17</v>
      </c>
      <c r="B10" s="83" t="str" cm="1">
        <f t="array" ref="B10">_xlfn.SWITCH(A10,"13015","Bartow","13063","Clayton","13067","Cobb","13089","DeKalb", "13121", "Fulton", "13135", "Gwinnett", "13151", "Henry")</f>
        <v>Bartow</v>
      </c>
      <c r="C10" s="83" t="s">
        <v>23</v>
      </c>
      <c r="D10" s="83" t="s">
        <v>714</v>
      </c>
      <c r="E10" s="83" t="s">
        <v>24</v>
      </c>
      <c r="F10" s="92">
        <v>82.7</v>
      </c>
      <c r="G10" s="92">
        <v>135</v>
      </c>
      <c r="H10" s="91">
        <v>21.589999999999996</v>
      </c>
      <c r="I10" s="92">
        <v>0.2087997936124264</v>
      </c>
      <c r="J10" s="92">
        <v>0.3670110138146645</v>
      </c>
      <c r="K10" s="91">
        <v>5.4244644973348854E-2</v>
      </c>
      <c r="L10" s="85"/>
      <c r="M10" s="85"/>
      <c r="N10" s="85"/>
    </row>
    <row r="11" spans="1:15" x14ac:dyDescent="0.3">
      <c r="A11" s="83" t="s">
        <v>46</v>
      </c>
      <c r="B11" s="83" t="str" cm="1">
        <f t="array" ref="B11">_xlfn.SWITCH(A11,"13015","Bartow","13063","Clayton","13067","Cobb","13089","DeKalb", "13121", "Fulton", "13135", "Gwinnett", "13151", "Henry")</f>
        <v>DeKalb</v>
      </c>
      <c r="C11" s="83" t="s">
        <v>47</v>
      </c>
      <c r="D11" s="83" t="s">
        <v>731</v>
      </c>
      <c r="E11" s="83" t="s">
        <v>48</v>
      </c>
      <c r="F11" s="91">
        <v>35.28</v>
      </c>
      <c r="G11" s="91">
        <v>18.920000000000002</v>
      </c>
      <c r="H11" s="91">
        <v>191.39000000000001</v>
      </c>
      <c r="I11" s="91">
        <v>9.483870967741935E-2</v>
      </c>
      <c r="J11" s="91">
        <v>5.0860215053763438E-2</v>
      </c>
      <c r="K11" s="91">
        <v>0.51448924731182788</v>
      </c>
      <c r="L11" s="96"/>
      <c r="M11" s="85"/>
      <c r="N11" s="96"/>
    </row>
    <row r="12" spans="1:15" x14ac:dyDescent="0.3">
      <c r="A12" s="83" t="s">
        <v>46</v>
      </c>
      <c r="B12" s="83" t="str" cm="1">
        <f t="array" ref="B12">_xlfn.SWITCH(A12,"13015","Bartow","13063","Clayton","13067","Cobb","13089","DeKalb", "13121", "Fulton", "13135", "Gwinnett", "13151", "Henry")</f>
        <v>DeKalb</v>
      </c>
      <c r="C12" s="83" t="s">
        <v>72</v>
      </c>
      <c r="D12" s="83" t="s">
        <v>753</v>
      </c>
      <c r="E12" s="83" t="s">
        <v>73</v>
      </c>
      <c r="F12" s="91">
        <v>32.43</v>
      </c>
      <c r="G12" s="93"/>
      <c r="H12" s="93"/>
      <c r="I12" s="91">
        <v>8.5769349608445594E-2</v>
      </c>
      <c r="J12" s="93"/>
      <c r="K12" s="93"/>
      <c r="L12" s="85"/>
      <c r="M12" s="85"/>
      <c r="N12" s="85"/>
    </row>
    <row r="13" spans="1:15" x14ac:dyDescent="0.3">
      <c r="A13" s="83" t="s">
        <v>19</v>
      </c>
      <c r="B13" s="83" t="str" cm="1">
        <f t="array" ref="B13">_xlfn.SWITCH(A13,"13015","Bartow","13063","Clayton","13067","Cobb","13089","DeKalb", "13121", "Fulton", "13135", "Gwinnett", "13151", "Henry")</f>
        <v>Cobb</v>
      </c>
      <c r="C13" s="83" t="s">
        <v>39</v>
      </c>
      <c r="D13" s="83" t="s">
        <v>726</v>
      </c>
      <c r="E13" s="83" t="s">
        <v>40</v>
      </c>
      <c r="F13" s="91">
        <v>28.9</v>
      </c>
      <c r="G13" s="91">
        <v>48.719999999999992</v>
      </c>
      <c r="H13" s="91">
        <v>26.31</v>
      </c>
      <c r="I13" s="91">
        <v>7.6858435120459465E-2</v>
      </c>
      <c r="J13" s="91">
        <v>0.13091177327607689</v>
      </c>
      <c r="K13" s="91">
        <v>6.9801166339219262E-2</v>
      </c>
      <c r="L13" s="96"/>
      <c r="M13" s="85"/>
      <c r="N13" s="96"/>
    </row>
    <row r="14" spans="1:15" x14ac:dyDescent="0.3">
      <c r="A14" s="83" t="s">
        <v>77</v>
      </c>
      <c r="B14" s="83" t="str" cm="1">
        <f t="array" ref="B14">_xlfn.SWITCH(A14,"13015","Bartow","13063","Clayton","13067","Cobb","13089","DeKalb", "13121", "Fulton", "13135", "Gwinnett", "13151", "Henry")</f>
        <v>Fulton</v>
      </c>
      <c r="C14" s="83" t="s">
        <v>98</v>
      </c>
      <c r="D14" s="83" t="s">
        <v>99</v>
      </c>
      <c r="E14" s="83" t="s">
        <v>763</v>
      </c>
      <c r="F14" s="91">
        <v>28.029999999999998</v>
      </c>
      <c r="G14" s="91">
        <v>26.730000000000004</v>
      </c>
      <c r="H14" s="91">
        <v>132.6</v>
      </c>
      <c r="I14" s="91">
        <v>7.5346265554694675E-2</v>
      </c>
      <c r="J14" s="91">
        <v>7.1854838709677418E-2</v>
      </c>
      <c r="K14" s="91">
        <v>0.35645090231812515</v>
      </c>
      <c r="L14" s="96"/>
      <c r="M14" s="85"/>
      <c r="N14" s="96"/>
    </row>
    <row r="15" spans="1:15" x14ac:dyDescent="0.3">
      <c r="A15" s="83" t="s">
        <v>17</v>
      </c>
      <c r="B15" s="83" t="str" cm="1">
        <f t="array" ref="B15">_xlfn.SWITCH(A15,"13015","Bartow","13063","Clayton","13067","Cobb","13089","DeKalb", "13121", "Fulton", "13135", "Gwinnett", "13151", "Henry")</f>
        <v>Bartow</v>
      </c>
      <c r="C15" s="83" t="s">
        <v>28</v>
      </c>
      <c r="D15" s="83" t="s">
        <v>715</v>
      </c>
      <c r="E15" s="83" t="s">
        <v>29</v>
      </c>
      <c r="F15" s="91">
        <v>20.62</v>
      </c>
      <c r="G15" s="91">
        <v>1.07</v>
      </c>
      <c r="H15" s="91">
        <v>16.850000000000001</v>
      </c>
      <c r="I15" s="91">
        <v>5.4917135601895102E-2</v>
      </c>
      <c r="J15" s="91">
        <v>2.8488972843811549E-3</v>
      </c>
      <c r="K15" s="91">
        <v>4.4873591478285318E-2</v>
      </c>
      <c r="L15" s="96"/>
      <c r="M15" s="96"/>
      <c r="N15" s="85"/>
    </row>
    <row r="16" spans="1:15" x14ac:dyDescent="0.3">
      <c r="A16" s="83" t="s">
        <v>77</v>
      </c>
      <c r="B16" s="83" t="str" cm="1">
        <f t="array" ref="B16">_xlfn.SWITCH(A16,"13015","Bartow","13063","Clayton","13067","Cobb","13089","DeKalb", "13121", "Fulton", "13135", "Gwinnett", "13151", "Henry")</f>
        <v>Fulton</v>
      </c>
      <c r="C16" s="83" t="s">
        <v>78</v>
      </c>
      <c r="D16" s="83" t="s">
        <v>79</v>
      </c>
      <c r="E16" s="83" t="s">
        <v>757</v>
      </c>
      <c r="F16" s="91">
        <v>18.840000000000003</v>
      </c>
      <c r="G16" s="91">
        <v>50.449999999999996</v>
      </c>
      <c r="H16" s="91">
        <v>120.97999999999999</v>
      </c>
      <c r="I16" s="91">
        <v>4.9700994736574043E-2</v>
      </c>
      <c r="J16" s="91">
        <v>0.13343768649508875</v>
      </c>
      <c r="K16" s="91">
        <v>0.31877103712651728</v>
      </c>
      <c r="L16" s="95"/>
      <c r="M16" s="85"/>
      <c r="N16" s="95"/>
    </row>
    <row r="17" spans="1:14" x14ac:dyDescent="0.3">
      <c r="A17" s="83" t="s">
        <v>46</v>
      </c>
      <c r="B17" s="83" t="str" cm="1">
        <f t="array" ref="B17">_xlfn.SWITCH(A17,"13015","Bartow","13063","Clayton","13067","Cobb","13089","DeKalb", "13121", "Fulton", "13135", "Gwinnett", "13151", "Henry")</f>
        <v>DeKalb</v>
      </c>
      <c r="C17" s="83" t="s">
        <v>70</v>
      </c>
      <c r="D17" s="83" t="s">
        <v>752</v>
      </c>
      <c r="E17" s="83" t="s">
        <v>71</v>
      </c>
      <c r="F17" s="91">
        <v>16.72</v>
      </c>
      <c r="G17" s="91">
        <v>456.21</v>
      </c>
      <c r="H17" s="91">
        <v>13.81</v>
      </c>
      <c r="I17" s="91">
        <v>4.4287513319771384E-2</v>
      </c>
      <c r="J17" s="91">
        <v>1.2262983144434756</v>
      </c>
      <c r="K17" s="91">
        <v>3.6570279957376724E-2</v>
      </c>
      <c r="L17" s="96"/>
      <c r="M17" s="85"/>
      <c r="N17" s="96"/>
    </row>
    <row r="18" spans="1:14" x14ac:dyDescent="0.3">
      <c r="A18" s="83" t="s">
        <v>30</v>
      </c>
      <c r="B18" s="83" t="str" cm="1">
        <f t="array" ref="B18">_xlfn.SWITCH(A18,"13015","Bartow","13063","Clayton","13067","Cobb","13089","DeKalb", "13121", "Fulton", "13135", "Gwinnett", "13151", "Henry")</f>
        <v>Clayton</v>
      </c>
      <c r="C18" s="83" t="s">
        <v>38</v>
      </c>
      <c r="D18" s="83" t="s">
        <v>723</v>
      </c>
      <c r="E18" s="83" t="s">
        <v>724</v>
      </c>
      <c r="F18" s="92">
        <v>9.92</v>
      </c>
      <c r="G18" s="91">
        <v>38.800000000000004</v>
      </c>
      <c r="H18" s="92">
        <v>8.1299999999999972</v>
      </c>
      <c r="I18" s="92">
        <v>2.6272320707804577E-2</v>
      </c>
      <c r="J18" s="91">
        <v>0.12406916842400714</v>
      </c>
      <c r="K18" s="92">
        <v>2.1528302496044423E-2</v>
      </c>
      <c r="L18" s="85"/>
      <c r="M18" s="85"/>
      <c r="N18" s="85"/>
    </row>
    <row r="19" spans="1:14" x14ac:dyDescent="0.3">
      <c r="A19" s="83" t="s">
        <v>46</v>
      </c>
      <c r="B19" s="83" t="str" cm="1">
        <f t="array" ref="B19">_xlfn.SWITCH(A19,"13015","Bartow","13063","Clayton","13067","Cobb","13089","DeKalb", "13121", "Fulton", "13135", "Gwinnett", "13151", "Henry")</f>
        <v>DeKalb</v>
      </c>
      <c r="C19" s="83" t="s">
        <v>68</v>
      </c>
      <c r="D19" s="83" t="s">
        <v>751</v>
      </c>
      <c r="E19" s="83" t="s">
        <v>69</v>
      </c>
      <c r="F19" s="91">
        <v>9.11</v>
      </c>
      <c r="G19" s="91">
        <v>64.150000000000006</v>
      </c>
      <c r="H19" s="93"/>
      <c r="I19" s="91">
        <v>2.4562809864142679E-2</v>
      </c>
      <c r="J19" s="91">
        <v>0.17254309263870787</v>
      </c>
      <c r="K19" s="93"/>
      <c r="L19" s="95"/>
      <c r="M19" s="96"/>
      <c r="N19" s="84"/>
    </row>
    <row r="20" spans="1:14" x14ac:dyDescent="0.3">
      <c r="A20" s="83" t="s">
        <v>46</v>
      </c>
      <c r="B20" s="83" t="str" cm="1">
        <f t="array" ref="B20">_xlfn.SWITCH(A20,"13015","Bartow","13063","Clayton","13067","Cobb","13089","DeKalb", "13121", "Fulton", "13135", "Gwinnett", "13151", "Henry")</f>
        <v>DeKalb</v>
      </c>
      <c r="C20" s="83" t="s">
        <v>61</v>
      </c>
      <c r="D20" s="83" t="s">
        <v>744</v>
      </c>
      <c r="E20" s="83" t="s">
        <v>62</v>
      </c>
      <c r="F20" s="91">
        <v>7.76</v>
      </c>
      <c r="G20" s="91">
        <v>42.72</v>
      </c>
      <c r="H20" s="91">
        <v>6.5200000000000005</v>
      </c>
      <c r="I20" s="91">
        <v>2.0050534405373112E-2</v>
      </c>
      <c r="J20" s="91">
        <v>0.11479753947495881</v>
      </c>
      <c r="K20" s="91">
        <v>1.6847573379831445E-2</v>
      </c>
      <c r="L20" s="95"/>
      <c r="M20" s="85"/>
      <c r="N20" s="95"/>
    </row>
    <row r="21" spans="1:14" x14ac:dyDescent="0.3">
      <c r="A21" s="83" t="s">
        <v>116</v>
      </c>
      <c r="B21" s="83" t="str" cm="1">
        <f t="array" ref="B21">_xlfn.SWITCH(A21,"13015","Bartow","13063","Clayton","13067","Cobb","13089","DeKalb", "13121", "Fulton", "13135", "Gwinnett", "13151", "Henry")</f>
        <v>Henry</v>
      </c>
      <c r="C21" s="83" t="s">
        <v>121</v>
      </c>
      <c r="D21" s="83" t="s">
        <v>122</v>
      </c>
      <c r="E21" s="83" t="s">
        <v>123</v>
      </c>
      <c r="F21" s="92">
        <v>7.4</v>
      </c>
      <c r="G21" s="91">
        <v>135.07</v>
      </c>
      <c r="H21" s="92">
        <v>6.1000000000000005</v>
      </c>
      <c r="I21" s="92">
        <v>1.9689043882592266E-2</v>
      </c>
      <c r="J21" s="91">
        <v>0.36309139784946232</v>
      </c>
      <c r="K21" s="92">
        <v>1.6226710581549293E-2</v>
      </c>
      <c r="M21" s="36"/>
    </row>
    <row r="22" spans="1:14" x14ac:dyDescent="0.3">
      <c r="A22" s="83" t="s">
        <v>46</v>
      </c>
      <c r="B22" s="83" t="str" cm="1">
        <f t="array" ref="B22">_xlfn.SWITCH(A22,"13015","Bartow","13063","Clayton","13067","Cobb","13089","DeKalb", "13121", "Fulton", "13135", "Gwinnett", "13151", "Henry")</f>
        <v>DeKalb</v>
      </c>
      <c r="C22" s="83" t="s">
        <v>54</v>
      </c>
      <c r="D22" s="83" t="s">
        <v>739</v>
      </c>
      <c r="E22" s="83" t="s">
        <v>55</v>
      </c>
      <c r="F22" s="92">
        <v>6.96</v>
      </c>
      <c r="G22" s="91">
        <v>254.09000000000003</v>
      </c>
      <c r="H22" s="92">
        <v>12.27</v>
      </c>
      <c r="I22" s="92">
        <v>1.8428751331977137E-2</v>
      </c>
      <c r="J22" s="91">
        <v>0.68677753666357111</v>
      </c>
      <c r="K22" s="92">
        <v>3.2488617649907972E-2</v>
      </c>
      <c r="L22" s="85"/>
      <c r="M22" s="85"/>
      <c r="N22" s="85"/>
    </row>
    <row r="23" spans="1:14" x14ac:dyDescent="0.3">
      <c r="A23" s="83" t="s">
        <v>116</v>
      </c>
      <c r="B23" s="83" t="str" cm="1">
        <f t="array" ref="B23">_xlfn.SWITCH(A23,"13015","Bartow","13063","Clayton","13067","Cobb","13089","DeKalb", "13121", "Fulton", "13135", "Gwinnett", "13151", "Henry")</f>
        <v>Henry</v>
      </c>
      <c r="C23" s="83" t="s">
        <v>119</v>
      </c>
      <c r="D23" s="83" t="s">
        <v>120</v>
      </c>
      <c r="E23" s="83" t="s">
        <v>765</v>
      </c>
      <c r="F23" s="92">
        <v>6.870000000000001</v>
      </c>
      <c r="G23" s="91">
        <v>12.82</v>
      </c>
      <c r="H23" s="92">
        <v>10.71</v>
      </c>
      <c r="I23" s="92">
        <v>1.8321863790514561E-2</v>
      </c>
      <c r="J23" s="91">
        <v>3.4454355643337972E-2</v>
      </c>
      <c r="K23" s="92">
        <v>2.8667503377060349E-2</v>
      </c>
      <c r="L23" s="36"/>
      <c r="M23" s="36"/>
      <c r="N23" s="36"/>
    </row>
    <row r="24" spans="1:14" x14ac:dyDescent="0.3">
      <c r="A24" s="83" t="s">
        <v>46</v>
      </c>
      <c r="B24" s="83" t="str" cm="1">
        <f t="array" ref="B24">_xlfn.SWITCH(A24,"13015","Bartow","13063","Clayton","13067","Cobb","13089","DeKalb", "13121", "Fulton", "13135", "Gwinnett", "13151", "Henry")</f>
        <v>DeKalb</v>
      </c>
      <c r="C24" s="83" t="s">
        <v>53</v>
      </c>
      <c r="D24" s="83" t="s">
        <v>737</v>
      </c>
      <c r="E24" s="83" t="s">
        <v>738</v>
      </c>
      <c r="F24" s="91">
        <v>6.6</v>
      </c>
      <c r="G24" s="91">
        <v>67.27000000000001</v>
      </c>
      <c r="H24" s="91">
        <v>16.48</v>
      </c>
      <c r="I24" s="91">
        <v>1.7848174618504926E-2</v>
      </c>
      <c r="J24" s="91">
        <v>0.17665141285770994</v>
      </c>
      <c r="K24" s="91">
        <v>4.4566351168630482E-2</v>
      </c>
      <c r="L24" s="85"/>
      <c r="M24" s="85"/>
      <c r="N24" s="85"/>
    </row>
    <row r="25" spans="1:14" x14ac:dyDescent="0.3">
      <c r="A25" s="83" t="s">
        <v>77</v>
      </c>
      <c r="B25" s="83" t="str" cm="1">
        <f t="array" ref="B25">_xlfn.SWITCH(A25,"13015","Bartow","13063","Clayton","13067","Cobb","13089","DeKalb", "13121", "Fulton", "13135", "Gwinnett", "13151", "Henry")</f>
        <v>Fulton</v>
      </c>
      <c r="C25" s="83" t="s">
        <v>759</v>
      </c>
      <c r="D25" s="83" t="s">
        <v>760</v>
      </c>
      <c r="E25" s="83" t="s">
        <v>761</v>
      </c>
      <c r="F25" s="91">
        <v>6.43</v>
      </c>
      <c r="G25" s="91">
        <v>11.139999999999999</v>
      </c>
      <c r="H25" s="91">
        <v>10.96</v>
      </c>
      <c r="I25" s="91">
        <v>1.7284946236559139E-2</v>
      </c>
      <c r="J25" s="91">
        <v>3.0457633120855056E-2</v>
      </c>
      <c r="K25" s="91">
        <v>2.9508402549739233E-2</v>
      </c>
      <c r="L25" s="96"/>
      <c r="M25" s="85"/>
      <c r="N25" s="96"/>
    </row>
    <row r="26" spans="1:14" x14ac:dyDescent="0.3">
      <c r="A26" s="83" t="s">
        <v>30</v>
      </c>
      <c r="B26" s="83" t="str" cm="1">
        <f t="array" ref="B26">_xlfn.SWITCH(A26,"13015","Bartow","13063","Clayton","13067","Cobb","13089","DeKalb", "13121", "Fulton", "13135", "Gwinnett", "13151", "Henry")</f>
        <v>Clayton</v>
      </c>
      <c r="C26" s="83" t="s">
        <v>35</v>
      </c>
      <c r="D26" s="83" t="s">
        <v>720</v>
      </c>
      <c r="E26" s="83" t="s">
        <v>36</v>
      </c>
      <c r="F26" s="91">
        <v>5</v>
      </c>
      <c r="G26" s="91">
        <v>8.4400000000000013</v>
      </c>
      <c r="H26" s="91">
        <v>3.31</v>
      </c>
      <c r="I26" s="91">
        <v>1.2933049912961059E-2</v>
      </c>
      <c r="J26" s="91">
        <v>2.2656230211281398E-2</v>
      </c>
      <c r="K26" s="91">
        <v>8.3959519689672298E-3</v>
      </c>
      <c r="L26" s="95"/>
      <c r="M26" s="85"/>
      <c r="N26" s="85"/>
    </row>
    <row r="27" spans="1:14" x14ac:dyDescent="0.3">
      <c r="A27" s="83" t="s">
        <v>46</v>
      </c>
      <c r="B27" s="83" t="str" cm="1">
        <f t="array" ref="B27">_xlfn.SWITCH(A27,"13015","Bartow","13063","Clayton","13067","Cobb","13089","DeKalb", "13121", "Fulton", "13135", "Gwinnett", "13151", "Henry")</f>
        <v>DeKalb</v>
      </c>
      <c r="C27" s="83" t="s">
        <v>56</v>
      </c>
      <c r="D27" s="83" t="s">
        <v>740</v>
      </c>
      <c r="E27" s="83" t="s">
        <v>741</v>
      </c>
      <c r="F27" s="91">
        <v>4.82</v>
      </c>
      <c r="G27" s="91">
        <v>58.500000000000007</v>
      </c>
      <c r="H27" s="91">
        <v>12.05</v>
      </c>
      <c r="I27" s="91">
        <v>1.3034576009271779E-2</v>
      </c>
      <c r="J27" s="91">
        <v>0.15732261283883844</v>
      </c>
      <c r="K27" s="91">
        <v>3.2586440023179446E-2</v>
      </c>
      <c r="L27" s="96"/>
      <c r="M27" s="85"/>
      <c r="N27" s="85"/>
    </row>
    <row r="28" spans="1:14" x14ac:dyDescent="0.3">
      <c r="A28" s="83" t="s">
        <v>30</v>
      </c>
      <c r="B28" s="83" t="str" cm="1">
        <f t="array" ref="B28">_xlfn.SWITCH(A28,"13015","Bartow","13063","Clayton","13067","Cobb","13089","DeKalb", "13121", "Fulton", "13135", "Gwinnett", "13151", "Henry")</f>
        <v>Clayton</v>
      </c>
      <c r="C28" s="83" t="s">
        <v>716</v>
      </c>
      <c r="D28" s="83" t="s">
        <v>717</v>
      </c>
      <c r="E28" s="83" t="s">
        <v>718</v>
      </c>
      <c r="F28" s="92">
        <v>4.22</v>
      </c>
      <c r="G28" s="91">
        <v>0.27</v>
      </c>
      <c r="H28" s="91">
        <v>4.43</v>
      </c>
      <c r="I28" s="92">
        <v>1.1223804449610901E-2</v>
      </c>
      <c r="J28" s="91">
        <v>7.152313603926506E-4</v>
      </c>
      <c r="K28" s="91">
        <v>1.1742387548839162E-2</v>
      </c>
      <c r="L28" s="85"/>
      <c r="M28" s="85"/>
      <c r="N28" s="95"/>
    </row>
    <row r="29" spans="1:14" x14ac:dyDescent="0.3">
      <c r="A29" s="83" t="s">
        <v>77</v>
      </c>
      <c r="B29" s="83" t="str" cm="1">
        <f t="array" ref="B29">_xlfn.SWITCH(A29,"13015","Bartow","13063","Clayton","13067","Cobb","13089","DeKalb", "13121", "Fulton", "13135", "Gwinnett", "13151", "Henry")</f>
        <v>Fulton</v>
      </c>
      <c r="C29" s="83" t="s">
        <v>95</v>
      </c>
      <c r="D29" s="83" t="s">
        <v>96</v>
      </c>
      <c r="E29" s="83" t="s">
        <v>97</v>
      </c>
      <c r="F29" s="91">
        <v>4.05</v>
      </c>
      <c r="G29" s="91">
        <v>0.16000000000000003</v>
      </c>
      <c r="H29" s="91">
        <v>1.6800000000000002</v>
      </c>
      <c r="I29" s="91">
        <v>1.0982827525226599E-2</v>
      </c>
      <c r="J29" s="91">
        <v>4.2891790767008077E-4</v>
      </c>
      <c r="K29" s="91">
        <v>4.4463025900151644E-3</v>
      </c>
      <c r="L29" s="85"/>
      <c r="M29" s="85"/>
      <c r="N29" s="96"/>
    </row>
    <row r="30" spans="1:14" x14ac:dyDescent="0.3">
      <c r="A30" s="83" t="s">
        <v>46</v>
      </c>
      <c r="B30" s="83" t="str" cm="1">
        <f t="array" ref="B30">_xlfn.SWITCH(A30,"13015","Bartow","13063","Clayton","13067","Cobb","13089","DeKalb", "13121", "Fulton", "13135", "Gwinnett", "13151", "Henry")</f>
        <v>DeKalb</v>
      </c>
      <c r="C30" s="83" t="s">
        <v>57</v>
      </c>
      <c r="D30" s="83" t="s">
        <v>742</v>
      </c>
      <c r="E30" s="83" t="s">
        <v>58</v>
      </c>
      <c r="F30" s="91">
        <v>3.11</v>
      </c>
      <c r="G30" s="91">
        <v>51.370000000000005</v>
      </c>
      <c r="H30" s="92">
        <v>7.64</v>
      </c>
      <c r="I30" s="91">
        <v>8.3602150537634406E-3</v>
      </c>
      <c r="J30" s="91">
        <v>0.13800324518066454</v>
      </c>
      <c r="K30" s="92">
        <v>2.0537634408602148E-2</v>
      </c>
      <c r="L30" s="85"/>
      <c r="M30" s="85"/>
      <c r="N30" s="85"/>
    </row>
    <row r="31" spans="1:14" x14ac:dyDescent="0.3">
      <c r="A31" s="83" t="s">
        <v>46</v>
      </c>
      <c r="B31" s="83" t="str" cm="1">
        <f t="array" ref="B31">_xlfn.SWITCH(A31,"13015","Bartow","13063","Clayton","13067","Cobb","13089","DeKalb", "13121", "Fulton", "13135", "Gwinnett", "13151", "Henry")</f>
        <v>DeKalb</v>
      </c>
      <c r="C31" s="83" t="s">
        <v>63</v>
      </c>
      <c r="D31" s="83" t="s">
        <v>745</v>
      </c>
      <c r="E31" s="83" t="s">
        <v>746</v>
      </c>
      <c r="F31" s="91">
        <v>1.49</v>
      </c>
      <c r="G31" s="91">
        <v>44.190000000000005</v>
      </c>
      <c r="H31" s="91">
        <v>1.27</v>
      </c>
      <c r="I31" s="91">
        <v>3.8374863176872057E-3</v>
      </c>
      <c r="J31" s="91">
        <v>0.11878243512974053</v>
      </c>
      <c r="K31" s="91">
        <v>3.2708775996394307E-3</v>
      </c>
      <c r="L31" s="84"/>
      <c r="M31" s="85"/>
      <c r="N31" s="84"/>
    </row>
    <row r="32" spans="1:14" x14ac:dyDescent="0.3">
      <c r="A32" s="83" t="s">
        <v>77</v>
      </c>
      <c r="B32" s="83" t="str" cm="1">
        <f t="array" ref="B32">_xlfn.SWITCH(A32,"13015","Bartow","13063","Clayton","13067","Cobb","13089","DeKalb", "13121", "Fulton", "13135", "Gwinnett", "13151", "Henry")</f>
        <v>Fulton</v>
      </c>
      <c r="C32" s="83" t="s">
        <v>100</v>
      </c>
      <c r="D32" s="83" t="s">
        <v>101</v>
      </c>
      <c r="E32" s="83" t="s">
        <v>102</v>
      </c>
      <c r="F32" s="91">
        <v>1.1600000000000001</v>
      </c>
      <c r="G32" s="91">
        <v>32.46</v>
      </c>
      <c r="H32" s="93"/>
      <c r="I32" s="91">
        <v>2.9954606915201859E-3</v>
      </c>
      <c r="J32" s="91">
        <v>8.7251303843925043E-2</v>
      </c>
      <c r="K32" s="93"/>
      <c r="L32" s="84"/>
      <c r="M32" s="84"/>
      <c r="N32" s="85"/>
    </row>
    <row r="33" spans="1:14" x14ac:dyDescent="0.3">
      <c r="A33" s="83" t="s">
        <v>46</v>
      </c>
      <c r="B33" s="83" t="str" cm="1">
        <f t="array" ref="B33">_xlfn.SWITCH(A33,"13015","Bartow","13063","Clayton","13067","Cobb","13089","DeKalb", "13121", "Fulton", "13135", "Gwinnett", "13151", "Henry")</f>
        <v>DeKalb</v>
      </c>
      <c r="C33" s="83" t="s">
        <v>939</v>
      </c>
      <c r="D33" s="83" t="s">
        <v>940</v>
      </c>
      <c r="E33" s="83" t="s">
        <v>941</v>
      </c>
      <c r="F33" s="92">
        <v>0.87</v>
      </c>
      <c r="G33" s="91">
        <v>21.560000000000002</v>
      </c>
      <c r="H33" s="90"/>
      <c r="I33" s="92">
        <v>2.3247054278539695E-3</v>
      </c>
      <c r="J33" s="91">
        <v>5.7609941407507567E-2</v>
      </c>
      <c r="K33" s="90"/>
      <c r="L33" s="85"/>
      <c r="M33" s="85"/>
      <c r="N33" s="95"/>
    </row>
    <row r="34" spans="1:14" x14ac:dyDescent="0.3">
      <c r="A34" s="83" t="s">
        <v>30</v>
      </c>
      <c r="B34" s="83" t="str" cm="1">
        <f t="array" ref="B34">_xlfn.SWITCH(A34,"13015","Bartow","13063","Clayton","13067","Cobb","13089","DeKalb", "13121", "Fulton", "13135", "Gwinnett", "13151", "Henry")</f>
        <v>Clayton</v>
      </c>
      <c r="C34" s="83" t="s">
        <v>33</v>
      </c>
      <c r="D34" s="83" t="s">
        <v>719</v>
      </c>
      <c r="E34" s="83" t="s">
        <v>34</v>
      </c>
      <c r="F34" s="92">
        <v>0.75</v>
      </c>
      <c r="G34" s="92">
        <v>18.569999999999997</v>
      </c>
      <c r="H34" s="91">
        <v>0.63</v>
      </c>
      <c r="I34" s="92">
        <v>1.9858568245665021E-3</v>
      </c>
      <c r="J34" s="92">
        <v>4.9917740320966124E-2</v>
      </c>
      <c r="K34" s="91">
        <v>1.6681197326358615E-3</v>
      </c>
      <c r="L34" s="85"/>
      <c r="M34" s="85"/>
      <c r="N34" s="85"/>
    </row>
    <row r="35" spans="1:14" x14ac:dyDescent="0.3">
      <c r="A35" s="83" t="s">
        <v>103</v>
      </c>
      <c r="B35" s="83" t="str" cm="1">
        <f t="array" ref="B35">_xlfn.SWITCH(A35,"13015","Bartow","13063","Clayton","13067","Cobb","13089","DeKalb", "13121", "Fulton", "13135", "Gwinnett", "13151", "Henry")</f>
        <v>Gwinnett</v>
      </c>
      <c r="C35" s="83" t="s">
        <v>113</v>
      </c>
      <c r="D35" s="83" t="s">
        <v>114</v>
      </c>
      <c r="E35" s="83" t="s">
        <v>115</v>
      </c>
      <c r="F35" s="91">
        <v>0.31</v>
      </c>
      <c r="G35" s="91">
        <v>45.259999999999991</v>
      </c>
      <c r="H35" s="92">
        <v>0.26</v>
      </c>
      <c r="I35" s="91">
        <v>8.3333333333333328E-4</v>
      </c>
      <c r="J35" s="91">
        <v>0.12228384266050867</v>
      </c>
      <c r="K35" s="92">
        <v>6.989247311827957E-4</v>
      </c>
      <c r="L35" s="85"/>
      <c r="M35" s="95"/>
      <c r="N35" s="95"/>
    </row>
    <row r="36" spans="1:14" x14ac:dyDescent="0.3">
      <c r="A36" s="83" t="s">
        <v>46</v>
      </c>
      <c r="B36" s="83" t="str" cm="1">
        <f t="array" ref="B36">_xlfn.SWITCH(A36,"13015","Bartow","13063","Clayton","13067","Cobb","13089","DeKalb", "13121", "Fulton", "13135", "Gwinnett", "13151", "Henry")</f>
        <v>DeKalb</v>
      </c>
      <c r="C36" s="83" t="s">
        <v>64</v>
      </c>
      <c r="D36" s="83" t="s">
        <v>747</v>
      </c>
      <c r="E36" s="83" t="s">
        <v>65</v>
      </c>
      <c r="F36" s="91">
        <v>0.12</v>
      </c>
      <c r="G36" s="91">
        <v>0</v>
      </c>
      <c r="H36" s="91">
        <v>0.39999999999999997</v>
      </c>
      <c r="I36" s="91">
        <v>3.2258064516129027E-4</v>
      </c>
      <c r="J36" s="91">
        <v>0</v>
      </c>
      <c r="K36" s="91">
        <v>1.0752688172043009E-3</v>
      </c>
      <c r="L36" s="84"/>
      <c r="M36" s="96"/>
      <c r="N36" s="95"/>
    </row>
    <row r="37" spans="1:14" x14ac:dyDescent="0.3">
      <c r="A37" s="83" t="s">
        <v>19</v>
      </c>
      <c r="B37" s="83" t="str" cm="1">
        <f t="array" ref="B37">_xlfn.SWITCH(A37,"13015","Bartow","13063","Clayton","13067","Cobb","13089","DeKalb", "13121", "Fulton", "13135", "Gwinnett", "13151", "Henry")</f>
        <v>Cobb</v>
      </c>
      <c r="C37" s="83" t="s">
        <v>41</v>
      </c>
      <c r="D37" s="83" t="s">
        <v>727</v>
      </c>
      <c r="E37" s="83" t="s">
        <v>728</v>
      </c>
      <c r="F37" s="91">
        <v>0.03</v>
      </c>
      <c r="G37" s="92">
        <v>32.18</v>
      </c>
      <c r="H37" s="92">
        <v>0.19</v>
      </c>
      <c r="I37" s="91">
        <v>8.1128066447749646E-5</v>
      </c>
      <c r="J37" s="92">
        <v>8.661644453029424E-2</v>
      </c>
      <c r="K37" s="92">
        <v>5.1381108750241447E-4</v>
      </c>
      <c r="L37" s="85"/>
      <c r="M37" s="85"/>
      <c r="N37" s="85"/>
    </row>
    <row r="38" spans="1:14" x14ac:dyDescent="0.3">
      <c r="A38" s="83" t="s">
        <v>46</v>
      </c>
      <c r="B38" s="83" t="str" cm="1">
        <f t="array" ref="B38">_xlfn.SWITCH(A38,"13015","Bartow","13063","Clayton","13067","Cobb","13089","DeKalb", "13121", "Fulton", "13135", "Gwinnett", "13151", "Henry")</f>
        <v>DeKalb</v>
      </c>
      <c r="C38" s="83" t="s">
        <v>76</v>
      </c>
      <c r="D38" s="83" t="s">
        <v>755</v>
      </c>
      <c r="E38" s="83" t="s">
        <v>756</v>
      </c>
      <c r="F38" s="92">
        <v>0.01</v>
      </c>
      <c r="G38" s="91">
        <v>18.520000000000003</v>
      </c>
      <c r="H38" s="92">
        <v>0.03</v>
      </c>
      <c r="I38" s="92">
        <v>2.7042688815916553E-5</v>
      </c>
      <c r="J38" s="91">
        <v>4.9828890605885003E-2</v>
      </c>
      <c r="K38" s="92">
        <v>8.1128066447749646E-5</v>
      </c>
      <c r="L38" s="96"/>
      <c r="M38" s="85"/>
      <c r="N38" s="96"/>
    </row>
    <row r="39" spans="1:14" x14ac:dyDescent="0.3">
      <c r="A39" s="83" t="s">
        <v>17</v>
      </c>
      <c r="B39" s="83" t="str" cm="1">
        <f t="array" ref="B39">_xlfn.SWITCH(A39,"13015","Bartow","13063","Clayton","13067","Cobb","13089","DeKalb", "13121", "Fulton", "13135", "Gwinnett", "13151", "Henry")</f>
        <v>Bartow</v>
      </c>
      <c r="C39" s="83" t="s">
        <v>710</v>
      </c>
      <c r="D39" s="83" t="s">
        <v>711</v>
      </c>
      <c r="E39" s="83" t="s">
        <v>712</v>
      </c>
      <c r="F39" s="93"/>
      <c r="G39" s="91">
        <v>5.0999999999999979</v>
      </c>
      <c r="H39" s="93"/>
      <c r="I39" s="93"/>
      <c r="J39" s="91">
        <v>1.3833188026736408E-2</v>
      </c>
      <c r="K39" s="93"/>
      <c r="L39" s="95"/>
      <c r="M39" s="85"/>
      <c r="N39" s="95"/>
    </row>
    <row r="40" spans="1:14" x14ac:dyDescent="0.3">
      <c r="A40" s="83" t="s">
        <v>17</v>
      </c>
      <c r="B40" s="83" t="str" cm="1">
        <f t="array" ref="B40">_xlfn.SWITCH(A40,"13015","Bartow","13063","Clayton","13067","Cobb","13089","DeKalb", "13121", "Fulton", "13135", "Gwinnett", "13151", "Henry")</f>
        <v>Bartow</v>
      </c>
      <c r="C40" s="83" t="s">
        <v>25</v>
      </c>
      <c r="D40" s="83" t="s">
        <v>26</v>
      </c>
      <c r="E40" s="83" t="s">
        <v>27</v>
      </c>
      <c r="F40" s="93"/>
      <c r="G40" s="93"/>
      <c r="H40" s="91">
        <v>0.31</v>
      </c>
      <c r="I40" s="93"/>
      <c r="J40" s="93"/>
      <c r="K40" s="91">
        <v>8.3333333333333328E-4</v>
      </c>
      <c r="L40" s="85"/>
      <c r="M40" s="85"/>
      <c r="N40" s="85"/>
    </row>
    <row r="41" spans="1:14" x14ac:dyDescent="0.3">
      <c r="A41" s="83" t="s">
        <v>30</v>
      </c>
      <c r="B41" s="83" t="str" cm="1">
        <f t="array" ref="B41">_xlfn.SWITCH(A41,"13015","Bartow","13063","Clayton","13067","Cobb","13089","DeKalb", "13121", "Fulton", "13135", "Gwinnett", "13151", "Henry")</f>
        <v>Clayton</v>
      </c>
      <c r="C41" s="83" t="s">
        <v>31</v>
      </c>
      <c r="D41" s="83" t="s">
        <v>26</v>
      </c>
      <c r="E41" s="83" t="s">
        <v>32</v>
      </c>
      <c r="F41" s="90"/>
      <c r="G41" s="93"/>
      <c r="H41" s="92">
        <v>1.1499999999999999</v>
      </c>
      <c r="I41" s="90"/>
      <c r="J41" s="93"/>
      <c r="K41" s="92">
        <v>3.0913978494623651E-3</v>
      </c>
      <c r="L41" s="95"/>
      <c r="M41" s="85"/>
      <c r="N41" s="95"/>
    </row>
    <row r="42" spans="1:14" x14ac:dyDescent="0.3">
      <c r="A42" s="83" t="s">
        <v>19</v>
      </c>
      <c r="B42" s="83" t="str" cm="1">
        <f t="array" ref="B42">_xlfn.SWITCH(A42,"13015","Bartow","13063","Clayton","13067","Cobb","13089","DeKalb", "13121", "Fulton", "13135", "Gwinnett", "13151", "Henry")</f>
        <v>Cobb</v>
      </c>
      <c r="C42" s="83" t="s">
        <v>42</v>
      </c>
      <c r="D42" s="83" t="s">
        <v>729</v>
      </c>
      <c r="E42" s="83" t="s">
        <v>43</v>
      </c>
      <c r="F42" s="93"/>
      <c r="G42" s="91">
        <v>146.31</v>
      </c>
      <c r="H42" s="93"/>
      <c r="I42" s="93"/>
      <c r="J42" s="91">
        <v>0.39330645161290317</v>
      </c>
      <c r="K42" s="93"/>
      <c r="L42" s="95"/>
      <c r="M42" s="85"/>
      <c r="N42" s="95"/>
    </row>
    <row r="43" spans="1:14" x14ac:dyDescent="0.3">
      <c r="A43" s="83" t="s">
        <v>46</v>
      </c>
      <c r="B43" s="83" t="str" cm="1">
        <f t="array" ref="B43">_xlfn.SWITCH(A43,"13015","Bartow","13063","Clayton","13067","Cobb","13089","DeKalb", "13121", "Fulton", "13135", "Gwinnett", "13151", "Henry")</f>
        <v>DeKalb</v>
      </c>
      <c r="C43" s="83" t="s">
        <v>49</v>
      </c>
      <c r="D43" s="83" t="s">
        <v>732</v>
      </c>
      <c r="E43" s="83" t="s">
        <v>50</v>
      </c>
      <c r="F43" s="90"/>
      <c r="G43" s="91">
        <v>11.170000000000002</v>
      </c>
      <c r="H43" s="90"/>
      <c r="I43" s="90"/>
      <c r="J43" s="91">
        <v>3.0297394168361916E-2</v>
      </c>
      <c r="K43" s="90"/>
      <c r="L43" s="84"/>
      <c r="M43" s="95"/>
      <c r="N43" s="96"/>
    </row>
    <row r="44" spans="1:14" x14ac:dyDescent="0.3">
      <c r="A44" s="83" t="s">
        <v>46</v>
      </c>
      <c r="B44" s="83" t="str" cm="1">
        <f t="array" ref="B44">_xlfn.SWITCH(A44,"13015","Bartow","13063","Clayton","13067","Cobb","13089","DeKalb", "13121", "Fulton", "13135", "Gwinnett", "13151", "Henry")</f>
        <v>DeKalb</v>
      </c>
      <c r="C44" s="83" t="s">
        <v>51</v>
      </c>
      <c r="D44" s="83" t="s">
        <v>733</v>
      </c>
      <c r="E44" s="83" t="s">
        <v>734</v>
      </c>
      <c r="F44" s="90"/>
      <c r="G44" s="91">
        <v>34.71</v>
      </c>
      <c r="H44" s="90"/>
      <c r="I44" s="90"/>
      <c r="J44" s="91">
        <v>9.3478048746061096E-2</v>
      </c>
      <c r="K44" s="90"/>
      <c r="L44" s="85"/>
      <c r="M44" s="85"/>
      <c r="N44" s="85"/>
    </row>
    <row r="45" spans="1:14" x14ac:dyDescent="0.3">
      <c r="A45" s="83" t="s">
        <v>46</v>
      </c>
      <c r="B45" s="83" t="str" cm="1">
        <f t="array" ref="B45">_xlfn.SWITCH(A45,"13015","Bartow","13063","Clayton","13067","Cobb","13089","DeKalb", "13121", "Fulton", "13135", "Gwinnett", "13151", "Henry")</f>
        <v>DeKalb</v>
      </c>
      <c r="C45" s="83" t="s">
        <v>52</v>
      </c>
      <c r="D45" s="83" t="s">
        <v>735</v>
      </c>
      <c r="E45" s="83" t="s">
        <v>736</v>
      </c>
      <c r="F45" s="90"/>
      <c r="G45" s="92">
        <v>41.95</v>
      </c>
      <c r="H45" s="93"/>
      <c r="I45" s="90"/>
      <c r="J45" s="92">
        <v>0.11262248872399538</v>
      </c>
      <c r="K45" s="93"/>
      <c r="L45" s="95"/>
      <c r="M45" s="85"/>
      <c r="N45" s="95"/>
    </row>
    <row r="46" spans="1:14" x14ac:dyDescent="0.3">
      <c r="A46" s="83" t="s">
        <v>46</v>
      </c>
      <c r="B46" s="83" t="str" cm="1">
        <f t="array" ref="B46">_xlfn.SWITCH(A46,"13015","Bartow","13063","Clayton","13067","Cobb","13089","DeKalb", "13121", "Fulton", "13135", "Gwinnett", "13151", "Henry")</f>
        <v>DeKalb</v>
      </c>
      <c r="C46" s="83" t="s">
        <v>59</v>
      </c>
      <c r="D46" s="83" t="s">
        <v>743</v>
      </c>
      <c r="E46" s="83" t="s">
        <v>60</v>
      </c>
      <c r="F46" s="93"/>
      <c r="G46" s="91">
        <v>51.499999999999993</v>
      </c>
      <c r="H46" s="91">
        <v>6.83</v>
      </c>
      <c r="I46" s="93"/>
      <c r="J46" s="91">
        <v>0.13841800270426885</v>
      </c>
      <c r="K46" s="91">
        <v>1.8470156461271005E-2</v>
      </c>
      <c r="L46" s="85"/>
      <c r="M46" s="85"/>
      <c r="N46" s="96"/>
    </row>
    <row r="47" spans="1:14" x14ac:dyDescent="0.3">
      <c r="A47" s="83" t="s">
        <v>46</v>
      </c>
      <c r="B47" s="83" t="str" cm="1">
        <f t="array" ref="B47">_xlfn.SWITCH(A47,"13015","Bartow","13063","Clayton","13067","Cobb","13089","DeKalb", "13121", "Fulton", "13135", "Gwinnett", "13151", "Henry")</f>
        <v>DeKalb</v>
      </c>
      <c r="C47" s="83" t="s">
        <v>748</v>
      </c>
      <c r="D47" s="83" t="s">
        <v>749</v>
      </c>
      <c r="E47" s="83" t="s">
        <v>750</v>
      </c>
      <c r="F47" s="90"/>
      <c r="G47" s="91">
        <v>10.4</v>
      </c>
      <c r="H47" s="90"/>
      <c r="I47" s="90"/>
      <c r="J47" s="91">
        <v>2.7956989247311825E-2</v>
      </c>
      <c r="K47" s="90"/>
      <c r="L47" s="85"/>
      <c r="M47" s="85"/>
      <c r="N47" s="96"/>
    </row>
    <row r="48" spans="1:14" x14ac:dyDescent="0.3">
      <c r="A48" s="83" t="s">
        <v>46</v>
      </c>
      <c r="B48" s="83" t="str" cm="1">
        <f t="array" ref="B48">_xlfn.SWITCH(A48,"13015","Bartow","13063","Clayton","13067","Cobb","13089","DeKalb", "13121", "Fulton", "13135", "Gwinnett", "13151", "Henry")</f>
        <v>DeKalb</v>
      </c>
      <c r="C48" s="83" t="s">
        <v>66</v>
      </c>
      <c r="D48" s="83" t="s">
        <v>26</v>
      </c>
      <c r="E48" s="83" t="s">
        <v>67</v>
      </c>
      <c r="F48" s="93"/>
      <c r="G48" s="93"/>
      <c r="H48" s="91">
        <v>0.54</v>
      </c>
      <c r="I48" s="93"/>
      <c r="J48" s="93"/>
      <c r="K48" s="91">
        <v>1.4516129032258063E-3</v>
      </c>
      <c r="L48" s="85"/>
      <c r="M48" s="85"/>
      <c r="N48" s="95"/>
    </row>
    <row r="49" spans="1:14" x14ac:dyDescent="0.3">
      <c r="A49" s="83" t="s">
        <v>46</v>
      </c>
      <c r="B49" s="83" t="str" cm="1">
        <f t="array" ref="B49">_xlfn.SWITCH(A49,"13015","Bartow","13063","Clayton","13067","Cobb","13089","DeKalb", "13121", "Fulton", "13135", "Gwinnett", "13151", "Henry")</f>
        <v>DeKalb</v>
      </c>
      <c r="C49" s="83" t="s">
        <v>74</v>
      </c>
      <c r="D49" s="83" t="s">
        <v>754</v>
      </c>
      <c r="E49" s="83" t="s">
        <v>75</v>
      </c>
      <c r="F49" s="93"/>
      <c r="G49" s="91">
        <v>29.509999999999998</v>
      </c>
      <c r="H49" s="93"/>
      <c r="I49" s="93"/>
      <c r="J49" s="91">
        <v>7.9038213894791057E-2</v>
      </c>
      <c r="K49" s="93"/>
      <c r="L49" s="95"/>
      <c r="M49" s="85"/>
      <c r="N49" s="95"/>
    </row>
    <row r="50" spans="1:14" x14ac:dyDescent="0.3">
      <c r="A50" s="83" t="s">
        <v>77</v>
      </c>
      <c r="B50" s="83" t="str" cm="1">
        <f t="array" ref="B50">_xlfn.SWITCH(A50,"13015","Bartow","13063","Clayton","13067","Cobb","13089","DeKalb", "13121", "Fulton", "13135", "Gwinnett", "13151", "Henry")</f>
        <v>Fulton</v>
      </c>
      <c r="C50" s="83" t="s">
        <v>80</v>
      </c>
      <c r="D50" s="83" t="s">
        <v>81</v>
      </c>
      <c r="E50" s="83" t="s">
        <v>758</v>
      </c>
      <c r="F50" s="93"/>
      <c r="G50" s="91">
        <v>38.26</v>
      </c>
      <c r="H50" s="90"/>
      <c r="I50" s="93"/>
      <c r="J50" s="91">
        <v>0.10267387099287814</v>
      </c>
      <c r="K50" s="90"/>
      <c r="L50" s="84"/>
      <c r="M50" s="95"/>
      <c r="N50" s="96"/>
    </row>
    <row r="51" spans="1:14" x14ac:dyDescent="0.3">
      <c r="A51" s="83" t="s">
        <v>77</v>
      </c>
      <c r="B51" s="83" t="str" cm="1">
        <f t="array" ref="B51">_xlfn.SWITCH(A51,"13015","Bartow","13063","Clayton","13067","Cobb","13089","DeKalb", "13121", "Fulton", "13135", "Gwinnett", "13151", "Henry")</f>
        <v>Fulton</v>
      </c>
      <c r="C51" s="83" t="s">
        <v>82</v>
      </c>
      <c r="D51" s="83" t="s">
        <v>83</v>
      </c>
      <c r="E51" s="83" t="s">
        <v>762</v>
      </c>
      <c r="F51" s="90"/>
      <c r="G51" s="91">
        <v>8.5799999999999983</v>
      </c>
      <c r="H51" s="90"/>
      <c r="I51" s="90"/>
      <c r="J51" s="91">
        <v>2.3064516129032254E-2</v>
      </c>
      <c r="K51" s="90"/>
      <c r="L51" s="84"/>
      <c r="M51" s="84"/>
      <c r="N51" s="85"/>
    </row>
    <row r="52" spans="1:14" x14ac:dyDescent="0.3">
      <c r="A52" s="83" t="s">
        <v>77</v>
      </c>
      <c r="B52" s="83" t="str" cm="1">
        <f t="array" ref="B52">_xlfn.SWITCH(A52,"13015","Bartow","13063","Clayton","13067","Cobb","13089","DeKalb", "13121", "Fulton", "13135", "Gwinnett", "13151", "Henry")</f>
        <v>Fulton</v>
      </c>
      <c r="C52" s="83" t="s">
        <v>84</v>
      </c>
      <c r="D52" s="83" t="s">
        <v>85</v>
      </c>
      <c r="E52" s="83" t="s">
        <v>86</v>
      </c>
      <c r="F52" s="90"/>
      <c r="G52" s="92">
        <v>38.83</v>
      </c>
      <c r="H52" s="93"/>
      <c r="I52" s="90"/>
      <c r="J52" s="92">
        <v>0.10273823321099737</v>
      </c>
      <c r="K52" s="93"/>
      <c r="L52" s="85"/>
      <c r="M52" s="85"/>
      <c r="N52" s="85"/>
    </row>
    <row r="53" spans="1:14" x14ac:dyDescent="0.3">
      <c r="A53" s="83" t="s">
        <v>77</v>
      </c>
      <c r="B53" s="83" t="str" cm="1">
        <f t="array" ref="B53">_xlfn.SWITCH(A53,"13015","Bartow","13063","Clayton","13067","Cobb","13089","DeKalb", "13121", "Fulton", "13135", "Gwinnett", "13151", "Henry")</f>
        <v>Fulton</v>
      </c>
      <c r="C53" s="83" t="s">
        <v>87</v>
      </c>
      <c r="D53" s="83" t="s">
        <v>26</v>
      </c>
      <c r="E53" s="83" t="s">
        <v>88</v>
      </c>
      <c r="F53" s="90"/>
      <c r="G53" s="90"/>
      <c r="H53" s="91">
        <v>0.44</v>
      </c>
      <c r="I53" s="90"/>
      <c r="J53" s="90"/>
      <c r="K53" s="91">
        <v>1.1827956989247312E-3</v>
      </c>
      <c r="L53" s="96"/>
      <c r="M53" s="85"/>
      <c r="N53" s="96"/>
    </row>
    <row r="54" spans="1:14" x14ac:dyDescent="0.3">
      <c r="A54" s="83" t="s">
        <v>77</v>
      </c>
      <c r="B54" s="83" t="str" cm="1">
        <f t="array" ref="B54">_xlfn.SWITCH(A54,"13015","Bartow","13063","Clayton","13067","Cobb","13089","DeKalb", "13121", "Fulton", "13135", "Gwinnett", "13151", "Henry")</f>
        <v>Fulton</v>
      </c>
      <c r="C54" s="83" t="s">
        <v>92</v>
      </c>
      <c r="D54" s="83" t="s">
        <v>93</v>
      </c>
      <c r="E54" s="83" t="s">
        <v>94</v>
      </c>
      <c r="F54" s="93"/>
      <c r="G54" s="91">
        <v>47.169999999999995</v>
      </c>
      <c r="H54" s="93"/>
      <c r="I54" s="93"/>
      <c r="J54" s="91">
        <v>0.12680107526881718</v>
      </c>
      <c r="K54" s="93"/>
      <c r="L54" s="85"/>
      <c r="M54" s="85"/>
      <c r="N54" s="85"/>
    </row>
    <row r="55" spans="1:14" x14ac:dyDescent="0.3">
      <c r="A55" s="83" t="s">
        <v>103</v>
      </c>
      <c r="B55" s="83" t="str" cm="1">
        <f t="array" ref="B55">_xlfn.SWITCH(A55,"13015","Bartow","13063","Clayton","13067","Cobb","13089","DeKalb", "13121", "Fulton", "13135", "Gwinnett", "13151", "Henry")</f>
        <v>Gwinnett</v>
      </c>
      <c r="C55" s="83" t="s">
        <v>104</v>
      </c>
      <c r="D55" s="83" t="s">
        <v>105</v>
      </c>
      <c r="E55" s="83" t="s">
        <v>106</v>
      </c>
      <c r="F55" s="93"/>
      <c r="G55" s="91">
        <v>34.340000000000003</v>
      </c>
      <c r="H55" s="93"/>
      <c r="I55" s="93"/>
      <c r="J55" s="91">
        <v>9.2311827956989251E-2</v>
      </c>
      <c r="K55" s="93"/>
      <c r="L55" s="96"/>
      <c r="M55" s="96"/>
      <c r="N55" s="85"/>
    </row>
    <row r="56" spans="1:14" x14ac:dyDescent="0.3">
      <c r="A56" s="83" t="s">
        <v>103</v>
      </c>
      <c r="B56" s="83" t="str" cm="1">
        <f t="array" ref="B56">_xlfn.SWITCH(A56,"13015","Bartow","13063","Clayton","13067","Cobb","13089","DeKalb", "13121", "Fulton", "13135", "Gwinnett", "13151", "Henry")</f>
        <v>Gwinnett</v>
      </c>
      <c r="C56" s="83" t="s">
        <v>107</v>
      </c>
      <c r="D56" s="83" t="s">
        <v>108</v>
      </c>
      <c r="E56" s="83" t="s">
        <v>109</v>
      </c>
      <c r="F56" s="93"/>
      <c r="G56" s="93"/>
      <c r="H56" s="91">
        <v>130.30000000000001</v>
      </c>
      <c r="I56" s="93"/>
      <c r="J56" s="93"/>
      <c r="K56" s="91">
        <v>0.35026881720430109</v>
      </c>
      <c r="L56" s="95"/>
      <c r="M56" s="95"/>
      <c r="N56" s="95"/>
    </row>
    <row r="57" spans="1:14" x14ac:dyDescent="0.3">
      <c r="A57" s="83" t="s">
        <v>103</v>
      </c>
      <c r="B57" s="83" t="str" cm="1">
        <f t="array" ref="B57">_xlfn.SWITCH(A57,"13015","Bartow","13063","Clayton","13067","Cobb","13089","DeKalb", "13121", "Fulton", "13135", "Gwinnett", "13151", "Henry")</f>
        <v>Gwinnett</v>
      </c>
      <c r="C57" s="83" t="s">
        <v>110</v>
      </c>
      <c r="D57" s="83" t="s">
        <v>111</v>
      </c>
      <c r="E57" s="83" t="s">
        <v>112</v>
      </c>
      <c r="F57" s="93"/>
      <c r="G57" s="93"/>
      <c r="H57" s="91">
        <v>0.33</v>
      </c>
      <c r="I57" s="93"/>
      <c r="J57" s="93"/>
      <c r="K57" s="91">
        <v>8.8709677419354833E-4</v>
      </c>
      <c r="L57" s="95"/>
      <c r="M57" s="95"/>
      <c r="N57" s="95"/>
    </row>
    <row r="58" spans="1:14" x14ac:dyDescent="0.3">
      <c r="A58" s="3"/>
      <c r="B58" s="3"/>
      <c r="C58" s="3"/>
      <c r="D58" s="3"/>
      <c r="E58" s="3"/>
      <c r="F58" s="4"/>
      <c r="G58" s="4"/>
      <c r="H58" s="4"/>
      <c r="I58" s="8"/>
      <c r="J58" s="8"/>
      <c r="K58" s="8"/>
    </row>
    <row r="59" spans="1:14" x14ac:dyDescent="0.3">
      <c r="A59" s="3"/>
      <c r="B59" s="3"/>
      <c r="C59" s="3"/>
      <c r="D59" s="3"/>
      <c r="E59" s="3"/>
      <c r="F59" s="4"/>
      <c r="G59" s="4"/>
      <c r="H59" s="5"/>
      <c r="I59" s="8"/>
      <c r="J59" s="8"/>
      <c r="K59" s="8"/>
    </row>
    <row r="60" spans="1:14" x14ac:dyDescent="0.3">
      <c r="A60" s="3"/>
      <c r="B60" s="3"/>
      <c r="C60" s="3"/>
      <c r="D60" s="3"/>
      <c r="E60" s="3"/>
      <c r="F60" s="5"/>
      <c r="G60" s="4"/>
      <c r="H60" s="5"/>
      <c r="I60" s="8"/>
      <c r="J60" s="8"/>
      <c r="K60" s="8"/>
    </row>
    <row r="61" spans="1:14" x14ac:dyDescent="0.3">
      <c r="A61" s="3"/>
      <c r="B61" s="3"/>
      <c r="C61" s="3"/>
      <c r="D61" s="3"/>
      <c r="E61" s="3"/>
      <c r="F61" s="5"/>
      <c r="G61" s="4"/>
      <c r="H61" s="5"/>
      <c r="I61" s="8"/>
      <c r="J61" s="8"/>
      <c r="K61" s="8"/>
    </row>
    <row r="62" spans="1:14" x14ac:dyDescent="0.3">
      <c r="A62" s="3"/>
      <c r="B62" s="3"/>
      <c r="C62" s="3"/>
      <c r="D62" s="3"/>
      <c r="E62" s="3"/>
      <c r="F62" s="5"/>
      <c r="G62" s="5"/>
      <c r="H62" s="4"/>
      <c r="I62" s="8"/>
      <c r="J62" s="8"/>
      <c r="K62" s="8"/>
    </row>
    <row r="63" spans="1:14" x14ac:dyDescent="0.3">
      <c r="A63" s="3"/>
      <c r="B63" s="3"/>
      <c r="C63" s="3"/>
      <c r="D63" s="3"/>
      <c r="E63" s="3"/>
      <c r="F63" s="5"/>
      <c r="G63" s="5"/>
      <c r="H63" s="4"/>
      <c r="I63" s="8"/>
      <c r="J63" s="8"/>
      <c r="K63" s="8"/>
    </row>
    <row r="64" spans="1:14" x14ac:dyDescent="0.3">
      <c r="A64" s="3"/>
      <c r="B64" s="3"/>
      <c r="C64" s="3"/>
      <c r="D64" s="3"/>
      <c r="E64" s="3"/>
      <c r="F64" s="4"/>
      <c r="G64" s="4"/>
      <c r="H64" s="4"/>
      <c r="I64" s="8"/>
      <c r="J64" s="8"/>
      <c r="K64" s="8"/>
    </row>
    <row r="65" spans="1:11" x14ac:dyDescent="0.3">
      <c r="A65" s="3"/>
      <c r="B65" s="3"/>
      <c r="C65" s="3"/>
      <c r="D65" s="3"/>
      <c r="E65" s="3"/>
      <c r="F65" s="4"/>
      <c r="G65" s="4"/>
      <c r="H65" s="4"/>
      <c r="I65" s="8"/>
      <c r="J65" s="8"/>
      <c r="K65" s="8"/>
    </row>
    <row r="66" spans="1:11" x14ac:dyDescent="0.3">
      <c r="A66" s="3"/>
      <c r="B66" s="3"/>
      <c r="C66" s="3"/>
      <c r="D66" s="3"/>
      <c r="E66" s="3"/>
      <c r="F66" s="4"/>
      <c r="G66" s="4"/>
      <c r="H66" s="4"/>
      <c r="I66" s="8"/>
      <c r="J66" s="8"/>
      <c r="K66" s="8"/>
    </row>
    <row r="67" spans="1:11" x14ac:dyDescent="0.3">
      <c r="A67" s="3"/>
      <c r="B67" s="3"/>
      <c r="C67" s="3"/>
      <c r="D67" s="3"/>
      <c r="E67" s="3"/>
      <c r="F67" s="4"/>
      <c r="G67" s="4"/>
      <c r="H67" s="4"/>
      <c r="I67" s="8"/>
      <c r="J67" s="8"/>
      <c r="K67" s="8"/>
    </row>
    <row r="68" spans="1:11" x14ac:dyDescent="0.3">
      <c r="A68" s="3"/>
      <c r="B68" s="3"/>
      <c r="C68" s="3"/>
      <c r="D68" s="3"/>
      <c r="E68" s="3"/>
      <c r="F68" s="5"/>
      <c r="G68" s="4"/>
      <c r="H68" s="5"/>
      <c r="I68" s="8"/>
      <c r="J68" s="8"/>
      <c r="K68" s="8"/>
    </row>
    <row r="69" spans="1:11" x14ac:dyDescent="0.3">
      <c r="A69" s="3"/>
      <c r="B69" s="3"/>
      <c r="C69" s="3"/>
      <c r="D69" s="3"/>
      <c r="E69" s="3"/>
      <c r="F69" s="4"/>
      <c r="G69" s="4"/>
      <c r="H69" s="4"/>
      <c r="I69" s="8"/>
      <c r="J69" s="8"/>
      <c r="K69" s="8"/>
    </row>
    <row r="70" spans="1:11" x14ac:dyDescent="0.3">
      <c r="A70" s="3"/>
      <c r="B70" s="3"/>
      <c r="C70" s="3"/>
      <c r="D70" s="3"/>
      <c r="E70" s="3"/>
      <c r="F70" s="5"/>
      <c r="G70" s="5"/>
      <c r="H70" s="4"/>
      <c r="I70" s="8"/>
      <c r="J70" s="8"/>
      <c r="K70" s="8"/>
    </row>
    <row r="71" spans="1:11" x14ac:dyDescent="0.3">
      <c r="A71" s="3"/>
      <c r="B71" s="3"/>
      <c r="C71" s="3"/>
      <c r="D71" s="3"/>
      <c r="E71" s="3"/>
      <c r="F71" s="4"/>
      <c r="G71" s="4"/>
      <c r="H71" s="4"/>
      <c r="I71" s="8"/>
      <c r="J71" s="8"/>
      <c r="K71" s="8"/>
    </row>
    <row r="72" spans="1:11" x14ac:dyDescent="0.3">
      <c r="A72" s="3"/>
      <c r="B72" s="3"/>
      <c r="C72" s="3"/>
      <c r="D72" s="3"/>
      <c r="E72" s="3"/>
      <c r="F72" s="4"/>
      <c r="G72" s="4"/>
      <c r="H72" s="4"/>
      <c r="I72" s="8"/>
      <c r="J72" s="8"/>
      <c r="K72" s="8"/>
    </row>
    <row r="73" spans="1:11" x14ac:dyDescent="0.3">
      <c r="A73" s="3"/>
      <c r="B73" s="3"/>
      <c r="C73" s="3"/>
      <c r="D73" s="3"/>
      <c r="E73" s="3"/>
      <c r="F73" s="4"/>
      <c r="G73" s="4"/>
      <c r="H73" s="4"/>
      <c r="I73" s="8"/>
      <c r="J73" s="8"/>
      <c r="K73" s="8"/>
    </row>
    <row r="74" spans="1:11" x14ac:dyDescent="0.3">
      <c r="A74" s="3"/>
      <c r="B74" s="3"/>
      <c r="C74" s="3"/>
      <c r="D74" s="3"/>
      <c r="E74" s="3"/>
      <c r="F74" s="4"/>
      <c r="G74" s="4"/>
      <c r="H74" s="5"/>
    </row>
  </sheetData>
  <mergeCells count="2">
    <mergeCell ref="F2:H2"/>
    <mergeCell ref="I2:K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17"/>
  <sheetViews>
    <sheetView workbookViewId="0">
      <selection activeCell="A3" sqref="A3:XFD3"/>
    </sheetView>
  </sheetViews>
  <sheetFormatPr defaultRowHeight="14.4" x14ac:dyDescent="0.3"/>
  <cols>
    <col min="1" max="1" width="6.6640625" customWidth="1"/>
    <col min="2" max="2" width="11" bestFit="1" customWidth="1"/>
    <col min="3" max="3" width="38.5546875" bestFit="1" customWidth="1"/>
    <col min="4" max="4" width="53.109375" bestFit="1" customWidth="1"/>
    <col min="5" max="5" width="45.6640625" bestFit="1" customWidth="1"/>
    <col min="6" max="6" width="63.88671875" customWidth="1"/>
    <col min="7" max="7" width="6.5546875" style="1" bestFit="1" customWidth="1"/>
    <col min="8" max="8" width="8.5546875" style="1" bestFit="1" customWidth="1"/>
    <col min="9" max="9" width="7.5546875" style="1" bestFit="1" customWidth="1"/>
    <col min="10" max="10" width="6.5546875" style="8" bestFit="1" customWidth="1"/>
    <col min="11" max="11" width="7.5546875" style="8" bestFit="1" customWidth="1"/>
    <col min="12" max="12" width="6.5546875" style="8" bestFit="1" customWidth="1"/>
  </cols>
  <sheetData>
    <row r="1" spans="1:12" x14ac:dyDescent="0.3">
      <c r="A1" t="s">
        <v>701</v>
      </c>
      <c r="E1" t="s">
        <v>938</v>
      </c>
    </row>
    <row r="2" spans="1:12" x14ac:dyDescent="0.3">
      <c r="G2" s="104" t="s">
        <v>22</v>
      </c>
      <c r="H2" s="104"/>
      <c r="I2" s="104"/>
      <c r="J2" s="105" t="s">
        <v>21</v>
      </c>
      <c r="K2" s="105"/>
      <c r="L2" s="105"/>
    </row>
    <row r="3" spans="1:12" x14ac:dyDescent="0.3">
      <c r="A3" s="76" t="s">
        <v>935</v>
      </c>
      <c r="B3" s="76" t="s">
        <v>129</v>
      </c>
      <c r="C3" s="76" t="s">
        <v>130</v>
      </c>
      <c r="D3" s="76" t="s">
        <v>131</v>
      </c>
      <c r="E3" s="76" t="s">
        <v>132</v>
      </c>
      <c r="F3" s="76" t="s">
        <v>133</v>
      </c>
      <c r="G3" s="81" t="s">
        <v>124</v>
      </c>
      <c r="H3" s="81" t="s">
        <v>14</v>
      </c>
      <c r="I3" s="81" t="s">
        <v>13</v>
      </c>
      <c r="J3" s="82" t="s">
        <v>124</v>
      </c>
      <c r="K3" s="82" t="s">
        <v>14</v>
      </c>
      <c r="L3" s="82" t="s">
        <v>13</v>
      </c>
    </row>
    <row r="4" spans="1:12" x14ac:dyDescent="0.3">
      <c r="A4" s="77" t="s">
        <v>17</v>
      </c>
      <c r="B4" s="77" t="s">
        <v>283</v>
      </c>
      <c r="C4" s="77" t="s">
        <v>169</v>
      </c>
      <c r="D4" s="77" t="s">
        <v>170</v>
      </c>
      <c r="E4" s="77" t="s">
        <v>171</v>
      </c>
      <c r="F4" s="77" t="s">
        <v>172</v>
      </c>
      <c r="G4" s="78">
        <v>0</v>
      </c>
      <c r="H4" s="78">
        <v>0</v>
      </c>
      <c r="I4" s="78">
        <v>0</v>
      </c>
      <c r="J4" s="78">
        <v>0</v>
      </c>
      <c r="K4" s="78">
        <v>0</v>
      </c>
      <c r="L4" s="78">
        <v>0</v>
      </c>
    </row>
    <row r="5" spans="1:12" x14ac:dyDescent="0.3">
      <c r="A5" s="77" t="s">
        <v>17</v>
      </c>
      <c r="B5" s="77" t="s">
        <v>284</v>
      </c>
      <c r="C5" s="77" t="s">
        <v>169</v>
      </c>
      <c r="D5" s="77" t="s">
        <v>170</v>
      </c>
      <c r="E5" s="77" t="s">
        <v>173</v>
      </c>
      <c r="F5" s="77" t="s">
        <v>172</v>
      </c>
      <c r="G5" s="78">
        <v>0</v>
      </c>
      <c r="H5" s="78">
        <v>0</v>
      </c>
      <c r="I5" s="78">
        <v>0</v>
      </c>
      <c r="J5" s="78">
        <v>0</v>
      </c>
      <c r="K5" s="78">
        <v>0</v>
      </c>
      <c r="L5" s="78">
        <v>0</v>
      </c>
    </row>
    <row r="6" spans="1:12" x14ac:dyDescent="0.3">
      <c r="A6" s="77" t="s">
        <v>17</v>
      </c>
      <c r="B6" s="77" t="s">
        <v>285</v>
      </c>
      <c r="C6" s="77" t="s">
        <v>169</v>
      </c>
      <c r="D6" s="77" t="s">
        <v>170</v>
      </c>
      <c r="E6" s="77" t="s">
        <v>174</v>
      </c>
      <c r="F6" s="77" t="s">
        <v>175</v>
      </c>
      <c r="G6" s="78">
        <v>0</v>
      </c>
      <c r="H6" s="78">
        <v>0</v>
      </c>
      <c r="I6" s="78">
        <v>0</v>
      </c>
      <c r="J6" s="78">
        <v>0</v>
      </c>
      <c r="K6" s="78">
        <v>0</v>
      </c>
      <c r="L6" s="78">
        <v>0</v>
      </c>
    </row>
    <row r="7" spans="1:12" x14ac:dyDescent="0.3">
      <c r="A7" s="77" t="s">
        <v>17</v>
      </c>
      <c r="B7" s="77" t="s">
        <v>286</v>
      </c>
      <c r="C7" s="77" t="s">
        <v>169</v>
      </c>
      <c r="D7" s="77" t="s">
        <v>170</v>
      </c>
      <c r="E7" s="77" t="s">
        <v>176</v>
      </c>
      <c r="F7" s="77" t="s">
        <v>172</v>
      </c>
      <c r="G7" s="78">
        <v>7.66526</v>
      </c>
      <c r="H7" s="78">
        <v>0</v>
      </c>
      <c r="I7" s="78">
        <v>0.77290000000000003</v>
      </c>
      <c r="J7" s="78">
        <v>2.1249023534736365E-2</v>
      </c>
      <c r="K7" s="78">
        <v>0</v>
      </c>
      <c r="L7" s="78">
        <v>2.1425718488345779E-3</v>
      </c>
    </row>
    <row r="8" spans="1:12" x14ac:dyDescent="0.3">
      <c r="A8" s="77" t="s">
        <v>17</v>
      </c>
      <c r="B8" s="77" t="s">
        <v>287</v>
      </c>
      <c r="C8" s="77" t="s">
        <v>169</v>
      </c>
      <c r="D8" s="77" t="s">
        <v>170</v>
      </c>
      <c r="E8" s="77" t="s">
        <v>177</v>
      </c>
      <c r="F8" s="77" t="s">
        <v>175</v>
      </c>
      <c r="G8" s="78">
        <v>16.509899999999998</v>
      </c>
      <c r="H8" s="78">
        <v>1.8479000000000001</v>
      </c>
      <c r="I8" s="78">
        <v>86.314999999999998</v>
      </c>
      <c r="J8" s="78">
        <v>4.576743041412084E-2</v>
      </c>
      <c r="K8" s="78">
        <v>5.1226012672550359E-3</v>
      </c>
      <c r="L8" s="78">
        <v>0.2392755713962435</v>
      </c>
    </row>
    <row r="9" spans="1:12" x14ac:dyDescent="0.3">
      <c r="A9" s="77" t="s">
        <v>17</v>
      </c>
      <c r="B9" s="77" t="s">
        <v>288</v>
      </c>
      <c r="C9" s="77" t="s">
        <v>169</v>
      </c>
      <c r="D9" s="77" t="s">
        <v>170</v>
      </c>
      <c r="E9" s="77" t="s">
        <v>178</v>
      </c>
      <c r="F9" s="77" t="s">
        <v>172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</row>
    <row r="10" spans="1:12" x14ac:dyDescent="0.3">
      <c r="A10" s="77" t="s">
        <v>17</v>
      </c>
      <c r="B10" s="77" t="s">
        <v>289</v>
      </c>
      <c r="C10" s="77" t="s">
        <v>169</v>
      </c>
      <c r="D10" s="77" t="s">
        <v>170</v>
      </c>
      <c r="E10" s="77" t="s">
        <v>179</v>
      </c>
      <c r="F10" s="77" t="s">
        <v>172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</row>
    <row r="11" spans="1:12" x14ac:dyDescent="0.3">
      <c r="A11" s="77" t="s">
        <v>17</v>
      </c>
      <c r="B11" s="77" t="s">
        <v>290</v>
      </c>
      <c r="C11" s="77" t="s">
        <v>169</v>
      </c>
      <c r="D11" s="77" t="s">
        <v>170</v>
      </c>
      <c r="E11" s="77" t="s">
        <v>180</v>
      </c>
      <c r="F11" s="77" t="s">
        <v>172</v>
      </c>
      <c r="G11" s="78">
        <v>1.27948</v>
      </c>
      <c r="H11" s="78">
        <v>1.2602500000000001E-2</v>
      </c>
      <c r="I11" s="78">
        <v>0.31970599999999999</v>
      </c>
      <c r="J11" s="78">
        <v>3.5468725956098665E-3</v>
      </c>
      <c r="K11" s="78">
        <v>3.4935647205250063E-5</v>
      </c>
      <c r="L11" s="78">
        <v>8.8626352115863316E-4</v>
      </c>
    </row>
    <row r="12" spans="1:12" x14ac:dyDescent="0.3">
      <c r="A12" s="77" t="s">
        <v>17</v>
      </c>
      <c r="B12" s="77" t="s">
        <v>291</v>
      </c>
      <c r="C12" s="77" t="s">
        <v>169</v>
      </c>
      <c r="D12" s="77" t="s">
        <v>181</v>
      </c>
      <c r="E12" s="77" t="s">
        <v>171</v>
      </c>
      <c r="F12" s="77" t="s">
        <v>172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</row>
    <row r="13" spans="1:12" x14ac:dyDescent="0.3">
      <c r="A13" s="77" t="s">
        <v>17</v>
      </c>
      <c r="B13" s="77" t="s">
        <v>292</v>
      </c>
      <c r="C13" s="77" t="s">
        <v>169</v>
      </c>
      <c r="D13" s="77" t="s">
        <v>181</v>
      </c>
      <c r="E13" s="77" t="s">
        <v>173</v>
      </c>
      <c r="F13" s="77" t="s">
        <v>172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</row>
    <row r="14" spans="1:12" x14ac:dyDescent="0.3">
      <c r="A14" s="77" t="s">
        <v>17</v>
      </c>
      <c r="B14" s="77" t="s">
        <v>293</v>
      </c>
      <c r="C14" s="77" t="s">
        <v>169</v>
      </c>
      <c r="D14" s="77" t="s">
        <v>181</v>
      </c>
      <c r="E14" s="77" t="s">
        <v>174</v>
      </c>
      <c r="F14" s="77" t="s">
        <v>175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</row>
    <row r="15" spans="1:12" x14ac:dyDescent="0.3">
      <c r="A15" s="77" t="s">
        <v>17</v>
      </c>
      <c r="B15" s="77" t="s">
        <v>294</v>
      </c>
      <c r="C15" s="77" t="s">
        <v>169</v>
      </c>
      <c r="D15" s="77" t="s">
        <v>181</v>
      </c>
      <c r="E15" s="77" t="s">
        <v>176</v>
      </c>
      <c r="F15" s="77" t="s">
        <v>172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</row>
    <row r="16" spans="1:12" x14ac:dyDescent="0.3">
      <c r="A16" s="77" t="s">
        <v>17</v>
      </c>
      <c r="B16" s="77" t="s">
        <v>295</v>
      </c>
      <c r="C16" s="77" t="s">
        <v>169</v>
      </c>
      <c r="D16" s="77" t="s">
        <v>181</v>
      </c>
      <c r="E16" s="77" t="s">
        <v>177</v>
      </c>
      <c r="F16" s="77" t="s">
        <v>175</v>
      </c>
      <c r="G16" s="78">
        <v>15.4338</v>
      </c>
      <c r="H16" s="78">
        <v>0.49951899999999999</v>
      </c>
      <c r="I16" s="78">
        <v>13.4131</v>
      </c>
      <c r="J16" s="78">
        <v>2.5696307305268614E-2</v>
      </c>
      <c r="K16" s="78">
        <v>8.3166775057474322E-4</v>
      </c>
      <c r="L16" s="78">
        <v>2.2331968764419549E-2</v>
      </c>
    </row>
    <row r="17" spans="1:12" x14ac:dyDescent="0.3">
      <c r="A17" s="77" t="s">
        <v>17</v>
      </c>
      <c r="B17" s="77" t="s">
        <v>296</v>
      </c>
      <c r="C17" s="77" t="s">
        <v>169</v>
      </c>
      <c r="D17" s="77" t="s">
        <v>181</v>
      </c>
      <c r="E17" s="77" t="s">
        <v>178</v>
      </c>
      <c r="F17" s="77" t="s">
        <v>182</v>
      </c>
      <c r="G17" s="78">
        <v>0.55488099999999996</v>
      </c>
      <c r="H17" s="78">
        <v>3.0706899999999999E-2</v>
      </c>
      <c r="I17" s="78">
        <v>0.70553399999999999</v>
      </c>
      <c r="J17" s="78">
        <v>9.2384200221946324E-4</v>
      </c>
      <c r="K17" s="78">
        <v>5.1125059207204497E-5</v>
      </c>
      <c r="L17" s="78">
        <v>1.1746697817980915E-3</v>
      </c>
    </row>
    <row r="18" spans="1:12" x14ac:dyDescent="0.3">
      <c r="A18" s="77" t="s">
        <v>17</v>
      </c>
      <c r="B18" s="77" t="s">
        <v>297</v>
      </c>
      <c r="C18" s="77" t="s">
        <v>169</v>
      </c>
      <c r="D18" s="77" t="s">
        <v>181</v>
      </c>
      <c r="E18" s="77" t="s">
        <v>179</v>
      </c>
      <c r="F18" s="77" t="s">
        <v>172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</row>
    <row r="19" spans="1:12" x14ac:dyDescent="0.3">
      <c r="A19" s="77" t="s">
        <v>17</v>
      </c>
      <c r="B19" s="77" t="s">
        <v>298</v>
      </c>
      <c r="C19" s="77" t="s">
        <v>169</v>
      </c>
      <c r="D19" s="77" t="s">
        <v>181</v>
      </c>
      <c r="E19" s="77" t="s">
        <v>180</v>
      </c>
      <c r="F19" s="77" t="s">
        <v>182</v>
      </c>
      <c r="G19" s="78">
        <v>4.2087699999999999E-2</v>
      </c>
      <c r="H19" s="78">
        <v>7.2000700000000005E-4</v>
      </c>
      <c r="I19" s="78">
        <v>1.05165E-2</v>
      </c>
      <c r="J19" s="78">
        <v>7.007337615959477E-5</v>
      </c>
      <c r="K19" s="78">
        <v>1.1987664174697443E-6</v>
      </c>
      <c r="L19" s="78">
        <v>1.7509311755747602E-5</v>
      </c>
    </row>
    <row r="20" spans="1:12" x14ac:dyDescent="0.3">
      <c r="A20" s="77" t="s">
        <v>17</v>
      </c>
      <c r="B20" s="77" t="s">
        <v>299</v>
      </c>
      <c r="C20" s="77" t="s">
        <v>169</v>
      </c>
      <c r="D20" s="77" t="s">
        <v>183</v>
      </c>
      <c r="E20" s="77" t="s">
        <v>173</v>
      </c>
      <c r="F20" s="77" t="s">
        <v>182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</row>
    <row r="21" spans="1:12" x14ac:dyDescent="0.3">
      <c r="A21" s="77" t="s">
        <v>17</v>
      </c>
      <c r="B21" s="77" t="s">
        <v>300</v>
      </c>
      <c r="C21" s="77" t="s">
        <v>169</v>
      </c>
      <c r="D21" s="77" t="s">
        <v>183</v>
      </c>
      <c r="E21" s="77" t="s">
        <v>174</v>
      </c>
      <c r="F21" s="77" t="s">
        <v>182</v>
      </c>
      <c r="G21" s="78">
        <v>8.7272000000000002E-2</v>
      </c>
      <c r="H21" s="78">
        <v>3.3939199999999999E-3</v>
      </c>
      <c r="I21" s="78">
        <v>2.4242300000000001E-2</v>
      </c>
      <c r="J21" s="78">
        <v>1.4048032966325414E-5</v>
      </c>
      <c r="K21" s="78">
        <v>5.463138239649732E-7</v>
      </c>
      <c r="L21" s="78">
        <v>3.9022438992981782E-6</v>
      </c>
    </row>
    <row r="22" spans="1:12" x14ac:dyDescent="0.3">
      <c r="A22" s="77" t="s">
        <v>17</v>
      </c>
      <c r="B22" s="77" t="s">
        <v>301</v>
      </c>
      <c r="C22" s="77" t="s">
        <v>169</v>
      </c>
      <c r="D22" s="77" t="s">
        <v>183</v>
      </c>
      <c r="E22" s="77" t="s">
        <v>177</v>
      </c>
      <c r="F22" s="77" t="s">
        <v>182</v>
      </c>
      <c r="G22" s="78">
        <v>46.471600000000002</v>
      </c>
      <c r="H22" s="78">
        <v>2.7190799999999999</v>
      </c>
      <c r="I22" s="78">
        <v>19.775200000000002</v>
      </c>
      <c r="J22" s="78">
        <v>7.4804584379627838E-3</v>
      </c>
      <c r="K22" s="78">
        <v>4.376859184856094E-4</v>
      </c>
      <c r="L22" s="78">
        <v>3.183182023050673E-3</v>
      </c>
    </row>
    <row r="23" spans="1:12" x14ac:dyDescent="0.3">
      <c r="A23" s="77" t="s">
        <v>17</v>
      </c>
      <c r="B23" s="77" t="s">
        <v>302</v>
      </c>
      <c r="C23" s="77" t="s">
        <v>169</v>
      </c>
      <c r="D23" s="77" t="s">
        <v>183</v>
      </c>
      <c r="E23" s="77" t="s">
        <v>178</v>
      </c>
      <c r="F23" s="77" t="s">
        <v>182</v>
      </c>
      <c r="G23" s="78">
        <v>9.8902300000000007</v>
      </c>
      <c r="H23" s="78">
        <v>0.385048</v>
      </c>
      <c r="I23" s="78">
        <v>2.8046899999999999</v>
      </c>
      <c r="J23" s="78">
        <v>1.5920143583800144E-3</v>
      </c>
      <c r="K23" s="78">
        <v>6.1980555018994264E-5</v>
      </c>
      <c r="L23" s="78">
        <v>4.5146642199472023E-4</v>
      </c>
    </row>
    <row r="24" spans="1:12" x14ac:dyDescent="0.3">
      <c r="A24" s="77" t="s">
        <v>17</v>
      </c>
      <c r="B24" s="77" t="s">
        <v>303</v>
      </c>
      <c r="C24" s="77" t="s">
        <v>169</v>
      </c>
      <c r="D24" s="77" t="s">
        <v>183</v>
      </c>
      <c r="E24" s="77" t="s">
        <v>179</v>
      </c>
      <c r="F24" s="77" t="s">
        <v>184</v>
      </c>
      <c r="G24" s="78">
        <v>2.7443700000000001E-2</v>
      </c>
      <c r="H24" s="78">
        <v>0.92485300000000004</v>
      </c>
      <c r="I24" s="78">
        <v>4.93987</v>
      </c>
      <c r="J24" s="78">
        <v>7.0260368663594467E-6</v>
      </c>
      <c r="K24" s="78">
        <v>2.3677752176139272E-4</v>
      </c>
      <c r="L24" s="78">
        <v>1.2646876600102407E-3</v>
      </c>
    </row>
    <row r="25" spans="1:12" x14ac:dyDescent="0.3">
      <c r="A25" s="77" t="s">
        <v>17</v>
      </c>
      <c r="B25" s="77" t="s">
        <v>304</v>
      </c>
      <c r="C25" s="77" t="s">
        <v>169</v>
      </c>
      <c r="D25" s="77" t="s">
        <v>183</v>
      </c>
      <c r="E25" s="77" t="s">
        <v>179</v>
      </c>
      <c r="F25" s="77" t="s">
        <v>185</v>
      </c>
      <c r="G25" s="78">
        <v>2.4937399999999998E-2</v>
      </c>
      <c r="H25" s="78">
        <v>0.18127599999999999</v>
      </c>
      <c r="I25" s="78">
        <v>1.4291</v>
      </c>
      <c r="J25" s="78">
        <v>5.6337691835109308E-5</v>
      </c>
      <c r="K25" s="78">
        <v>4.0953232594822538E-4</v>
      </c>
      <c r="L25" s="78">
        <v>3.228572160752714E-3</v>
      </c>
    </row>
    <row r="26" spans="1:12" x14ac:dyDescent="0.3">
      <c r="A26" s="77" t="s">
        <v>17</v>
      </c>
      <c r="B26" s="77" t="s">
        <v>305</v>
      </c>
      <c r="C26" s="77" t="s">
        <v>169</v>
      </c>
      <c r="D26" s="77" t="s">
        <v>183</v>
      </c>
      <c r="E26" s="77" t="s">
        <v>180</v>
      </c>
      <c r="F26" s="77" t="s">
        <v>186</v>
      </c>
      <c r="G26" s="78">
        <v>6.4734899999999998E-2</v>
      </c>
      <c r="H26" s="78">
        <v>2.51747E-3</v>
      </c>
      <c r="I26" s="78">
        <v>1.7981899999999999E-2</v>
      </c>
      <c r="J26" s="78">
        <v>1.7401854838709676E-4</v>
      </c>
      <c r="K26" s="78">
        <v>6.7673924731182787E-6</v>
      </c>
      <c r="L26" s="78">
        <v>4.8338440860215051E-5</v>
      </c>
    </row>
    <row r="27" spans="1:12" x14ac:dyDescent="0.3">
      <c r="A27" s="77" t="s">
        <v>17</v>
      </c>
      <c r="B27" s="77" t="s">
        <v>306</v>
      </c>
      <c r="C27" s="77" t="s">
        <v>187</v>
      </c>
      <c r="D27" s="77" t="s">
        <v>188</v>
      </c>
      <c r="E27" s="77" t="s">
        <v>189</v>
      </c>
      <c r="F27" s="77" t="s">
        <v>190</v>
      </c>
      <c r="G27" s="79"/>
      <c r="H27" s="78">
        <v>0.58678900000000001</v>
      </c>
      <c r="I27" s="78">
        <v>1.9747699999999999</v>
      </c>
      <c r="J27" s="79"/>
      <c r="K27" s="78">
        <v>1.5773897849462365E-3</v>
      </c>
      <c r="L27" s="78">
        <v>5.3085215053763433E-3</v>
      </c>
    </row>
    <row r="28" spans="1:12" x14ac:dyDescent="0.3">
      <c r="A28" s="77" t="s">
        <v>17</v>
      </c>
      <c r="B28" s="77" t="s">
        <v>307</v>
      </c>
      <c r="C28" s="77" t="s">
        <v>187</v>
      </c>
      <c r="D28" s="77" t="s">
        <v>188</v>
      </c>
      <c r="E28" s="77" t="s">
        <v>189</v>
      </c>
      <c r="F28" s="77" t="s">
        <v>191</v>
      </c>
      <c r="G28" s="78">
        <v>0</v>
      </c>
      <c r="H28" s="78">
        <v>2.0876100000000002</v>
      </c>
      <c r="I28" s="78">
        <v>6.8270600000000004</v>
      </c>
      <c r="J28" s="78">
        <v>0</v>
      </c>
      <c r="K28" s="78">
        <v>5.6118548387096776E-3</v>
      </c>
      <c r="L28" s="78">
        <v>1.8352311827956987E-2</v>
      </c>
    </row>
    <row r="29" spans="1:12" x14ac:dyDescent="0.3">
      <c r="A29" s="77" t="s">
        <v>17</v>
      </c>
      <c r="B29" s="77" t="s">
        <v>308</v>
      </c>
      <c r="C29" s="77" t="s">
        <v>187</v>
      </c>
      <c r="D29" s="77" t="s">
        <v>188</v>
      </c>
      <c r="E29" s="77" t="s">
        <v>192</v>
      </c>
      <c r="F29" s="77" t="s">
        <v>193</v>
      </c>
      <c r="G29" s="79"/>
      <c r="H29" s="78">
        <v>0.31596299999999999</v>
      </c>
      <c r="I29" s="78">
        <v>0</v>
      </c>
      <c r="J29" s="79"/>
      <c r="K29" s="78">
        <v>8.4936290322580642E-4</v>
      </c>
      <c r="L29" s="78">
        <v>0</v>
      </c>
    </row>
    <row r="30" spans="1:12" x14ac:dyDescent="0.3">
      <c r="A30" s="77" t="s">
        <v>17</v>
      </c>
      <c r="B30" s="77" t="s">
        <v>309</v>
      </c>
      <c r="C30" s="77" t="s">
        <v>187</v>
      </c>
      <c r="D30" s="77" t="s">
        <v>188</v>
      </c>
      <c r="E30" s="77" t="s">
        <v>192</v>
      </c>
      <c r="F30" s="77" t="s">
        <v>194</v>
      </c>
      <c r="G30" s="79"/>
      <c r="H30" s="78">
        <v>0.27082600000000001</v>
      </c>
      <c r="I30" s="78">
        <v>0.55293599999999998</v>
      </c>
      <c r="J30" s="79"/>
      <c r="K30" s="78">
        <v>7.2802688172043007E-4</v>
      </c>
      <c r="L30" s="78">
        <v>1.4863870967741933E-3</v>
      </c>
    </row>
    <row r="31" spans="1:12" x14ac:dyDescent="0.3">
      <c r="A31" s="77" t="s">
        <v>17</v>
      </c>
      <c r="B31" s="77" t="s">
        <v>310</v>
      </c>
      <c r="C31" s="77" t="s">
        <v>187</v>
      </c>
      <c r="D31" s="77" t="s">
        <v>188</v>
      </c>
      <c r="E31" s="77" t="s">
        <v>192</v>
      </c>
      <c r="F31" s="77" t="s">
        <v>195</v>
      </c>
      <c r="G31" s="79"/>
      <c r="H31" s="78">
        <v>9.8861399999999999E-3</v>
      </c>
      <c r="I31" s="78">
        <v>0</v>
      </c>
      <c r="J31" s="79"/>
      <c r="K31" s="78">
        <v>2.657564516129032E-5</v>
      </c>
      <c r="L31" s="78">
        <v>0</v>
      </c>
    </row>
    <row r="32" spans="1:12" x14ac:dyDescent="0.3">
      <c r="A32" s="77" t="s">
        <v>17</v>
      </c>
      <c r="B32" s="77" t="s">
        <v>311</v>
      </c>
      <c r="C32" s="77" t="s">
        <v>187</v>
      </c>
      <c r="D32" s="77" t="s">
        <v>188</v>
      </c>
      <c r="E32" s="77" t="s">
        <v>196</v>
      </c>
      <c r="F32" s="77" t="s">
        <v>9</v>
      </c>
      <c r="G32" s="78">
        <v>0</v>
      </c>
      <c r="H32" s="78">
        <v>32.498899999999999</v>
      </c>
      <c r="I32" s="78">
        <v>0</v>
      </c>
      <c r="J32" s="78">
        <v>0</v>
      </c>
      <c r="K32" s="78">
        <v>8.7362634408602147E-2</v>
      </c>
      <c r="L32" s="78">
        <v>0</v>
      </c>
    </row>
    <row r="33" spans="1:12" x14ac:dyDescent="0.3">
      <c r="A33" s="77" t="s">
        <v>17</v>
      </c>
      <c r="B33" s="77" t="s">
        <v>373</v>
      </c>
      <c r="C33" s="77" t="s">
        <v>187</v>
      </c>
      <c r="D33" s="77" t="s">
        <v>188</v>
      </c>
      <c r="E33" s="77" t="s">
        <v>278</v>
      </c>
      <c r="F33" s="77" t="s">
        <v>279</v>
      </c>
      <c r="G33" s="78">
        <v>0</v>
      </c>
      <c r="H33" s="78">
        <v>0</v>
      </c>
      <c r="I33" s="78">
        <v>0</v>
      </c>
      <c r="J33" s="78">
        <v>0</v>
      </c>
      <c r="K33" s="78">
        <v>0</v>
      </c>
      <c r="L33" s="78">
        <v>0</v>
      </c>
    </row>
    <row r="34" spans="1:12" x14ac:dyDescent="0.3">
      <c r="A34" s="77" t="s">
        <v>17</v>
      </c>
      <c r="B34" s="77" t="s">
        <v>374</v>
      </c>
      <c r="C34" s="77" t="s">
        <v>187</v>
      </c>
      <c r="D34" s="77" t="s">
        <v>188</v>
      </c>
      <c r="E34" s="77" t="s">
        <v>278</v>
      </c>
      <c r="F34" s="77" t="s">
        <v>280</v>
      </c>
      <c r="G34" s="78">
        <v>0</v>
      </c>
      <c r="H34" s="78">
        <v>0</v>
      </c>
      <c r="I34" s="78">
        <v>0</v>
      </c>
      <c r="J34" s="78">
        <v>0</v>
      </c>
      <c r="K34" s="78">
        <v>0</v>
      </c>
      <c r="L34" s="78">
        <v>0</v>
      </c>
    </row>
    <row r="35" spans="1:12" x14ac:dyDescent="0.3">
      <c r="A35" s="77" t="s">
        <v>17</v>
      </c>
      <c r="B35" s="77" t="s">
        <v>312</v>
      </c>
      <c r="C35" s="77" t="s">
        <v>197</v>
      </c>
      <c r="D35" s="77" t="s">
        <v>198</v>
      </c>
      <c r="E35" s="77" t="s">
        <v>199</v>
      </c>
      <c r="F35" s="77" t="s">
        <v>200</v>
      </c>
      <c r="G35" s="79"/>
      <c r="H35" s="78">
        <v>118.508</v>
      </c>
      <c r="I35" s="79"/>
      <c r="J35" s="79"/>
      <c r="K35" s="78">
        <v>0.32526655687946004</v>
      </c>
      <c r="L35" s="79"/>
    </row>
    <row r="36" spans="1:12" x14ac:dyDescent="0.3">
      <c r="A36" s="77" t="s">
        <v>17</v>
      </c>
      <c r="B36" s="77" t="s">
        <v>313</v>
      </c>
      <c r="C36" s="77" t="s">
        <v>197</v>
      </c>
      <c r="D36" s="77" t="s">
        <v>198</v>
      </c>
      <c r="E36" s="77" t="s">
        <v>201</v>
      </c>
      <c r="F36" s="77" t="s">
        <v>200</v>
      </c>
      <c r="G36" s="79"/>
      <c r="H36" s="78">
        <v>17.721150000000002</v>
      </c>
      <c r="I36" s="79"/>
      <c r="J36" s="79"/>
      <c r="K36" s="78">
        <v>4.7637499999999999E-2</v>
      </c>
      <c r="L36" s="79"/>
    </row>
    <row r="37" spans="1:12" x14ac:dyDescent="0.3">
      <c r="A37" s="77" t="s">
        <v>17</v>
      </c>
      <c r="B37" s="77" t="s">
        <v>314</v>
      </c>
      <c r="C37" s="77" t="s">
        <v>197</v>
      </c>
      <c r="D37" s="77" t="s">
        <v>198</v>
      </c>
      <c r="E37" s="77" t="s">
        <v>202</v>
      </c>
      <c r="F37" s="77" t="s">
        <v>200</v>
      </c>
      <c r="G37" s="79"/>
      <c r="H37" s="78">
        <v>13.91625</v>
      </c>
      <c r="I37" s="79"/>
      <c r="J37" s="79"/>
      <c r="K37" s="78">
        <v>3.7409274193548385E-2</v>
      </c>
      <c r="L37" s="79"/>
    </row>
    <row r="38" spans="1:12" x14ac:dyDescent="0.3">
      <c r="A38" s="77" t="s">
        <v>17</v>
      </c>
      <c r="B38" s="77" t="s">
        <v>315</v>
      </c>
      <c r="C38" s="77" t="s">
        <v>197</v>
      </c>
      <c r="D38" s="77" t="s">
        <v>198</v>
      </c>
      <c r="E38" s="77" t="s">
        <v>203</v>
      </c>
      <c r="F38" s="77" t="s">
        <v>200</v>
      </c>
      <c r="G38" s="78">
        <v>0</v>
      </c>
      <c r="H38" s="78">
        <v>7.7164400000000004</v>
      </c>
      <c r="I38" s="78">
        <v>0</v>
      </c>
      <c r="J38" s="78">
        <v>0</v>
      </c>
      <c r="K38" s="78">
        <v>2.1364169725065999E-2</v>
      </c>
      <c r="L38" s="78">
        <v>0</v>
      </c>
    </row>
    <row r="39" spans="1:12" x14ac:dyDescent="0.3">
      <c r="A39" s="77" t="s">
        <v>17</v>
      </c>
      <c r="B39" s="77" t="s">
        <v>316</v>
      </c>
      <c r="C39" s="77" t="s">
        <v>197</v>
      </c>
      <c r="D39" s="77" t="s">
        <v>198</v>
      </c>
      <c r="E39" s="77" t="s">
        <v>204</v>
      </c>
      <c r="F39" s="77" t="s">
        <v>200</v>
      </c>
      <c r="G39" s="78">
        <v>0</v>
      </c>
      <c r="H39" s="78">
        <v>9.7219899999999999</v>
      </c>
      <c r="I39" s="78">
        <v>0</v>
      </c>
      <c r="J39" s="78">
        <v>0</v>
      </c>
      <c r="K39" s="78">
        <v>2.6369826600794344E-2</v>
      </c>
      <c r="L39" s="78">
        <v>0</v>
      </c>
    </row>
    <row r="40" spans="1:12" x14ac:dyDescent="0.3">
      <c r="A40" s="77" t="s">
        <v>17</v>
      </c>
      <c r="B40" s="77" t="s">
        <v>317</v>
      </c>
      <c r="C40" s="77" t="s">
        <v>197</v>
      </c>
      <c r="D40" s="77" t="s">
        <v>198</v>
      </c>
      <c r="E40" s="77" t="s">
        <v>205</v>
      </c>
      <c r="F40" s="77" t="s">
        <v>200</v>
      </c>
      <c r="G40" s="78">
        <v>0</v>
      </c>
      <c r="H40" s="78">
        <v>1.8039799999999999</v>
      </c>
      <c r="I40" s="78">
        <v>0</v>
      </c>
      <c r="J40" s="78">
        <v>0</v>
      </c>
      <c r="K40" s="78">
        <v>4.8930969679356773E-3</v>
      </c>
      <c r="L40" s="78">
        <v>0</v>
      </c>
    </row>
    <row r="41" spans="1:12" x14ac:dyDescent="0.3">
      <c r="A41" s="77" t="s">
        <v>17</v>
      </c>
      <c r="B41" s="77" t="s">
        <v>318</v>
      </c>
      <c r="C41" s="77" t="s">
        <v>197</v>
      </c>
      <c r="D41" s="77" t="s">
        <v>198</v>
      </c>
      <c r="E41" s="77" t="s">
        <v>206</v>
      </c>
      <c r="F41" s="77" t="s">
        <v>200</v>
      </c>
      <c r="G41" s="78">
        <v>0</v>
      </c>
      <c r="H41" s="78">
        <v>0</v>
      </c>
      <c r="I41" s="78">
        <v>0</v>
      </c>
      <c r="J41" s="78">
        <v>0</v>
      </c>
      <c r="K41" s="78">
        <v>0</v>
      </c>
      <c r="L41" s="78">
        <v>0</v>
      </c>
    </row>
    <row r="42" spans="1:12" x14ac:dyDescent="0.3">
      <c r="A42" s="77" t="s">
        <v>17</v>
      </c>
      <c r="B42" s="77" t="s">
        <v>319</v>
      </c>
      <c r="C42" s="77" t="s">
        <v>197</v>
      </c>
      <c r="D42" s="77" t="s">
        <v>198</v>
      </c>
      <c r="E42" s="77" t="s">
        <v>207</v>
      </c>
      <c r="F42" s="77" t="s">
        <v>200</v>
      </c>
      <c r="G42" s="78">
        <v>0</v>
      </c>
      <c r="H42" s="78">
        <v>0</v>
      </c>
      <c r="I42" s="78">
        <v>0</v>
      </c>
      <c r="J42" s="78">
        <v>0</v>
      </c>
      <c r="K42" s="78">
        <v>0</v>
      </c>
      <c r="L42" s="78">
        <v>0</v>
      </c>
    </row>
    <row r="43" spans="1:12" x14ac:dyDescent="0.3">
      <c r="A43" s="77" t="s">
        <v>17</v>
      </c>
      <c r="B43" s="77" t="s">
        <v>320</v>
      </c>
      <c r="C43" s="77" t="s">
        <v>197</v>
      </c>
      <c r="D43" s="77" t="s">
        <v>198</v>
      </c>
      <c r="E43" s="77" t="s">
        <v>208</v>
      </c>
      <c r="F43" s="77" t="s">
        <v>200</v>
      </c>
      <c r="G43" s="78">
        <v>0</v>
      </c>
      <c r="H43" s="78">
        <v>0</v>
      </c>
      <c r="I43" s="78">
        <v>0</v>
      </c>
      <c r="J43" s="78">
        <v>0</v>
      </c>
      <c r="K43" s="78">
        <v>0</v>
      </c>
      <c r="L43" s="78">
        <v>0</v>
      </c>
    </row>
    <row r="44" spans="1:12" x14ac:dyDescent="0.3">
      <c r="A44" s="77" t="s">
        <v>17</v>
      </c>
      <c r="B44" s="77" t="s">
        <v>321</v>
      </c>
      <c r="C44" s="77" t="s">
        <v>197</v>
      </c>
      <c r="D44" s="77" t="s">
        <v>198</v>
      </c>
      <c r="E44" s="77" t="s">
        <v>209</v>
      </c>
      <c r="F44" s="77" t="s">
        <v>200</v>
      </c>
      <c r="G44" s="78">
        <v>0</v>
      </c>
      <c r="H44" s="78">
        <v>0</v>
      </c>
      <c r="I44" s="78">
        <v>0</v>
      </c>
      <c r="J44" s="78">
        <v>0</v>
      </c>
      <c r="K44" s="78">
        <v>0</v>
      </c>
      <c r="L44" s="78">
        <v>0</v>
      </c>
    </row>
    <row r="45" spans="1:12" x14ac:dyDescent="0.3">
      <c r="A45" s="77" t="s">
        <v>17</v>
      </c>
      <c r="B45" s="77" t="s">
        <v>322</v>
      </c>
      <c r="C45" s="77" t="s">
        <v>197</v>
      </c>
      <c r="D45" s="77" t="s">
        <v>198</v>
      </c>
      <c r="E45" s="77" t="s">
        <v>210</v>
      </c>
      <c r="F45" s="77" t="s">
        <v>200</v>
      </c>
      <c r="G45" s="78">
        <v>0</v>
      </c>
      <c r="H45" s="78">
        <v>1.1199600000000001</v>
      </c>
      <c r="I45" s="78">
        <v>0</v>
      </c>
      <c r="J45" s="78">
        <v>0</v>
      </c>
      <c r="K45" s="78">
        <v>3.0106451612903224E-3</v>
      </c>
      <c r="L45" s="78">
        <v>0</v>
      </c>
    </row>
    <row r="46" spans="1:12" x14ac:dyDescent="0.3">
      <c r="A46" s="77" t="s">
        <v>17</v>
      </c>
      <c r="B46" s="77" t="s">
        <v>323</v>
      </c>
      <c r="C46" s="77" t="s">
        <v>197</v>
      </c>
      <c r="D46" s="77" t="s">
        <v>198</v>
      </c>
      <c r="E46" s="77" t="s">
        <v>211</v>
      </c>
      <c r="F46" s="77" t="s">
        <v>200</v>
      </c>
      <c r="G46" s="78">
        <v>0</v>
      </c>
      <c r="H46" s="78">
        <v>0</v>
      </c>
      <c r="I46" s="78">
        <v>0</v>
      </c>
      <c r="J46" s="78">
        <v>0</v>
      </c>
      <c r="K46" s="78">
        <v>0</v>
      </c>
      <c r="L46" s="78">
        <v>0</v>
      </c>
    </row>
    <row r="47" spans="1:12" x14ac:dyDescent="0.3">
      <c r="A47" s="77" t="s">
        <v>17</v>
      </c>
      <c r="B47" s="77" t="s">
        <v>324</v>
      </c>
      <c r="C47" s="77" t="s">
        <v>197</v>
      </c>
      <c r="D47" s="77" t="s">
        <v>198</v>
      </c>
      <c r="E47" s="77" t="s">
        <v>212</v>
      </c>
      <c r="F47" s="77" t="s">
        <v>200</v>
      </c>
      <c r="G47" s="78">
        <v>0</v>
      </c>
      <c r="H47" s="78">
        <v>0</v>
      </c>
      <c r="I47" s="78">
        <v>0</v>
      </c>
      <c r="J47" s="78">
        <v>0</v>
      </c>
      <c r="K47" s="78">
        <v>0</v>
      </c>
      <c r="L47" s="78">
        <v>0</v>
      </c>
    </row>
    <row r="48" spans="1:12" x14ac:dyDescent="0.3">
      <c r="A48" s="77" t="s">
        <v>17</v>
      </c>
      <c r="B48" s="77" t="s">
        <v>325</v>
      </c>
      <c r="C48" s="77" t="s">
        <v>197</v>
      </c>
      <c r="D48" s="77" t="s">
        <v>198</v>
      </c>
      <c r="E48" s="77" t="s">
        <v>213</v>
      </c>
      <c r="F48" s="77" t="s">
        <v>200</v>
      </c>
      <c r="G48" s="78">
        <v>0</v>
      </c>
      <c r="H48" s="78">
        <v>0</v>
      </c>
      <c r="I48" s="78">
        <v>0</v>
      </c>
      <c r="J48" s="78">
        <v>0</v>
      </c>
      <c r="K48" s="78">
        <v>0</v>
      </c>
      <c r="L48" s="78">
        <v>0</v>
      </c>
    </row>
    <row r="49" spans="1:12" x14ac:dyDescent="0.3">
      <c r="A49" s="77" t="s">
        <v>17</v>
      </c>
      <c r="B49" s="77" t="s">
        <v>326</v>
      </c>
      <c r="C49" s="77" t="s">
        <v>197</v>
      </c>
      <c r="D49" s="77" t="s">
        <v>198</v>
      </c>
      <c r="E49" s="77" t="s">
        <v>214</v>
      </c>
      <c r="F49" s="77" t="s">
        <v>200</v>
      </c>
      <c r="G49" s="78">
        <v>0</v>
      </c>
      <c r="H49" s="78">
        <v>0</v>
      </c>
      <c r="I49" s="78">
        <v>0</v>
      </c>
      <c r="J49" s="78">
        <v>0</v>
      </c>
      <c r="K49" s="78">
        <v>0</v>
      </c>
      <c r="L49" s="78">
        <v>0</v>
      </c>
    </row>
    <row r="50" spans="1:12" x14ac:dyDescent="0.3">
      <c r="A50" s="77" t="s">
        <v>17</v>
      </c>
      <c r="B50" s="77" t="s">
        <v>327</v>
      </c>
      <c r="C50" s="77" t="s">
        <v>197</v>
      </c>
      <c r="D50" s="77" t="s">
        <v>198</v>
      </c>
      <c r="E50" s="77" t="s">
        <v>215</v>
      </c>
      <c r="F50" s="77" t="s">
        <v>200</v>
      </c>
      <c r="G50" s="78">
        <v>0</v>
      </c>
      <c r="H50" s="78">
        <v>3.8331400000000002</v>
      </c>
      <c r="I50" s="78">
        <v>0</v>
      </c>
      <c r="J50" s="78">
        <v>0</v>
      </c>
      <c r="K50" s="78">
        <v>1.0736049835812247E-2</v>
      </c>
      <c r="L50" s="78">
        <v>0</v>
      </c>
    </row>
    <row r="51" spans="1:12" x14ac:dyDescent="0.3">
      <c r="A51" s="77" t="s">
        <v>17</v>
      </c>
      <c r="B51" s="77" t="s">
        <v>328</v>
      </c>
      <c r="C51" s="77" t="s">
        <v>197</v>
      </c>
      <c r="D51" s="77" t="s">
        <v>198</v>
      </c>
      <c r="E51" s="77" t="s">
        <v>216</v>
      </c>
      <c r="F51" s="77" t="s">
        <v>200</v>
      </c>
      <c r="G51" s="78">
        <v>0</v>
      </c>
      <c r="H51" s="78">
        <v>3.5692200000000001</v>
      </c>
      <c r="I51" s="78">
        <v>0</v>
      </c>
      <c r="J51" s="78">
        <v>0</v>
      </c>
      <c r="K51" s="78">
        <v>9.7378815599422248E-3</v>
      </c>
      <c r="L51" s="78">
        <v>0</v>
      </c>
    </row>
    <row r="52" spans="1:12" x14ac:dyDescent="0.3">
      <c r="A52" s="77" t="s">
        <v>17</v>
      </c>
      <c r="B52" s="77" t="s">
        <v>329</v>
      </c>
      <c r="C52" s="77" t="s">
        <v>197</v>
      </c>
      <c r="D52" s="77" t="s">
        <v>198</v>
      </c>
      <c r="E52" s="77" t="s">
        <v>217</v>
      </c>
      <c r="F52" s="77" t="s">
        <v>200</v>
      </c>
      <c r="G52" s="78">
        <v>0</v>
      </c>
      <c r="H52" s="78">
        <v>30.203399999999998</v>
      </c>
      <c r="I52" s="78">
        <v>0</v>
      </c>
      <c r="J52" s="78">
        <v>0</v>
      </c>
      <c r="K52" s="78">
        <v>8.2403755416466051E-2</v>
      </c>
      <c r="L52" s="78">
        <v>0</v>
      </c>
    </row>
    <row r="53" spans="1:12" x14ac:dyDescent="0.3">
      <c r="A53" s="77" t="s">
        <v>17</v>
      </c>
      <c r="B53" s="77" t="s">
        <v>330</v>
      </c>
      <c r="C53" s="77" t="s">
        <v>197</v>
      </c>
      <c r="D53" s="77" t="s">
        <v>198</v>
      </c>
      <c r="E53" s="77" t="s">
        <v>218</v>
      </c>
      <c r="F53" s="77" t="s">
        <v>200</v>
      </c>
      <c r="G53" s="78">
        <v>0</v>
      </c>
      <c r="H53" s="78">
        <v>3.2050200000000002</v>
      </c>
      <c r="I53" s="78">
        <v>0</v>
      </c>
      <c r="J53" s="78">
        <v>0</v>
      </c>
      <c r="K53" s="78">
        <v>8.7442368801155523E-3</v>
      </c>
      <c r="L53" s="78">
        <v>0</v>
      </c>
    </row>
    <row r="54" spans="1:12" x14ac:dyDescent="0.3">
      <c r="A54" s="77" t="s">
        <v>17</v>
      </c>
      <c r="B54" s="77" t="s">
        <v>331</v>
      </c>
      <c r="C54" s="77" t="s">
        <v>197</v>
      </c>
      <c r="D54" s="77" t="s">
        <v>219</v>
      </c>
      <c r="E54" s="77" t="s">
        <v>220</v>
      </c>
      <c r="F54" s="77" t="s">
        <v>200</v>
      </c>
      <c r="G54" s="78">
        <v>0</v>
      </c>
      <c r="H54" s="78">
        <v>77.5732</v>
      </c>
      <c r="I54" s="78">
        <v>0</v>
      </c>
      <c r="J54" s="78">
        <v>0</v>
      </c>
      <c r="K54" s="78">
        <v>0.21040875714424101</v>
      </c>
      <c r="L54" s="78">
        <v>0</v>
      </c>
    </row>
    <row r="55" spans="1:12" x14ac:dyDescent="0.3">
      <c r="A55" s="77" t="s">
        <v>17</v>
      </c>
      <c r="B55" s="77" t="s">
        <v>332</v>
      </c>
      <c r="C55" s="77" t="s">
        <v>197</v>
      </c>
      <c r="D55" s="77" t="s">
        <v>221</v>
      </c>
      <c r="E55" s="77" t="s">
        <v>222</v>
      </c>
      <c r="F55" s="77" t="s">
        <v>200</v>
      </c>
      <c r="G55" s="78">
        <v>0</v>
      </c>
      <c r="H55" s="78">
        <v>8.4641699999999993</v>
      </c>
      <c r="I55" s="78">
        <v>0</v>
      </c>
      <c r="J55" s="78">
        <v>0</v>
      </c>
      <c r="K55" s="78">
        <v>2.3231439504020148E-2</v>
      </c>
      <c r="L55" s="78">
        <v>0</v>
      </c>
    </row>
    <row r="56" spans="1:12" x14ac:dyDescent="0.3">
      <c r="A56" s="77" t="s">
        <v>17</v>
      </c>
      <c r="B56" s="77" t="s">
        <v>333</v>
      </c>
      <c r="C56" s="77" t="s">
        <v>197</v>
      </c>
      <c r="D56" s="77" t="s">
        <v>223</v>
      </c>
      <c r="E56" s="77" t="s">
        <v>222</v>
      </c>
      <c r="F56" s="77" t="s">
        <v>200</v>
      </c>
      <c r="G56" s="78">
        <v>0</v>
      </c>
      <c r="H56" s="78">
        <v>0</v>
      </c>
      <c r="I56" s="78">
        <v>0</v>
      </c>
      <c r="J56" s="78">
        <v>0</v>
      </c>
      <c r="K56" s="78">
        <v>0</v>
      </c>
      <c r="L56" s="78">
        <v>0</v>
      </c>
    </row>
    <row r="57" spans="1:12" x14ac:dyDescent="0.3">
      <c r="A57" s="77" t="s">
        <v>17</v>
      </c>
      <c r="B57" s="77" t="s">
        <v>334</v>
      </c>
      <c r="C57" s="77" t="s">
        <v>197</v>
      </c>
      <c r="D57" s="77" t="s">
        <v>224</v>
      </c>
      <c r="E57" s="77" t="s">
        <v>225</v>
      </c>
      <c r="F57" s="77" t="s">
        <v>200</v>
      </c>
      <c r="G57" s="79"/>
      <c r="H57" s="78">
        <v>101.289</v>
      </c>
      <c r="I57" s="79"/>
      <c r="J57" s="79"/>
      <c r="K57" s="78">
        <v>0.27228225806451611</v>
      </c>
      <c r="L57" s="79"/>
    </row>
    <row r="58" spans="1:12" x14ac:dyDescent="0.3">
      <c r="A58" s="77" t="s">
        <v>17</v>
      </c>
      <c r="B58" s="77" t="s">
        <v>335</v>
      </c>
      <c r="C58" s="77" t="s">
        <v>197</v>
      </c>
      <c r="D58" s="77" t="s">
        <v>224</v>
      </c>
      <c r="E58" s="77" t="s">
        <v>226</v>
      </c>
      <c r="F58" s="77" t="s">
        <v>200</v>
      </c>
      <c r="G58" s="79"/>
      <c r="H58" s="78">
        <v>111.41800000000001</v>
      </c>
      <c r="I58" s="79"/>
      <c r="J58" s="79"/>
      <c r="K58" s="78">
        <v>0.29951075268817201</v>
      </c>
      <c r="L58" s="79"/>
    </row>
    <row r="59" spans="1:12" x14ac:dyDescent="0.3">
      <c r="A59" s="77" t="s">
        <v>17</v>
      </c>
      <c r="B59" s="77" t="s">
        <v>336</v>
      </c>
      <c r="C59" s="77" t="s">
        <v>197</v>
      </c>
      <c r="D59" s="77" t="s">
        <v>224</v>
      </c>
      <c r="E59" s="77" t="s">
        <v>227</v>
      </c>
      <c r="F59" s="77" t="s">
        <v>200</v>
      </c>
      <c r="G59" s="79"/>
      <c r="H59" s="78">
        <v>68.876499999999993</v>
      </c>
      <c r="I59" s="79"/>
      <c r="J59" s="79"/>
      <c r="K59" s="78">
        <v>0.18515188172043009</v>
      </c>
      <c r="L59" s="79"/>
    </row>
    <row r="60" spans="1:12" x14ac:dyDescent="0.3">
      <c r="A60" s="77" t="s">
        <v>17</v>
      </c>
      <c r="B60" s="77" t="s">
        <v>337</v>
      </c>
      <c r="C60" s="77" t="s">
        <v>197</v>
      </c>
      <c r="D60" s="77" t="s">
        <v>224</v>
      </c>
      <c r="E60" s="77" t="s">
        <v>228</v>
      </c>
      <c r="F60" s="77" t="s">
        <v>200</v>
      </c>
      <c r="G60" s="79"/>
      <c r="H60" s="78">
        <v>48.112299999999998</v>
      </c>
      <c r="I60" s="79"/>
      <c r="J60" s="79"/>
      <c r="K60" s="78">
        <v>0.12933413978494623</v>
      </c>
      <c r="L60" s="79"/>
    </row>
    <row r="61" spans="1:12" x14ac:dyDescent="0.3">
      <c r="A61" s="77" t="s">
        <v>17</v>
      </c>
      <c r="B61" s="77" t="s">
        <v>338</v>
      </c>
      <c r="C61" s="77" t="s">
        <v>197</v>
      </c>
      <c r="D61" s="77" t="s">
        <v>224</v>
      </c>
      <c r="E61" s="77" t="s">
        <v>229</v>
      </c>
      <c r="F61" s="77" t="s">
        <v>200</v>
      </c>
      <c r="G61" s="79"/>
      <c r="H61" s="78">
        <v>28.867349999999998</v>
      </c>
      <c r="I61" s="79"/>
      <c r="J61" s="79"/>
      <c r="K61" s="78">
        <v>7.7600403225806441E-2</v>
      </c>
      <c r="L61" s="79"/>
    </row>
    <row r="62" spans="1:12" x14ac:dyDescent="0.3">
      <c r="A62" s="77" t="s">
        <v>17</v>
      </c>
      <c r="B62" s="77" t="s">
        <v>339</v>
      </c>
      <c r="C62" s="77" t="s">
        <v>197</v>
      </c>
      <c r="D62" s="77" t="s">
        <v>224</v>
      </c>
      <c r="E62" s="77" t="s">
        <v>230</v>
      </c>
      <c r="F62" s="77" t="s">
        <v>200</v>
      </c>
      <c r="G62" s="79"/>
      <c r="H62" s="78">
        <v>90.147000000000006</v>
      </c>
      <c r="I62" s="79"/>
      <c r="J62" s="79"/>
      <c r="K62" s="78">
        <v>0.2423306451612903</v>
      </c>
      <c r="L62" s="79"/>
    </row>
    <row r="63" spans="1:12" x14ac:dyDescent="0.3">
      <c r="A63" s="77" t="s">
        <v>17</v>
      </c>
      <c r="B63" s="77" t="s">
        <v>340</v>
      </c>
      <c r="C63" s="77" t="s">
        <v>197</v>
      </c>
      <c r="D63" s="77" t="s">
        <v>224</v>
      </c>
      <c r="E63" s="77" t="s">
        <v>231</v>
      </c>
      <c r="F63" s="77" t="s">
        <v>200</v>
      </c>
      <c r="G63" s="79"/>
      <c r="H63" s="78">
        <v>3.545115</v>
      </c>
      <c r="I63" s="79"/>
      <c r="J63" s="79"/>
      <c r="K63" s="78">
        <v>9.5298790322580641E-3</v>
      </c>
      <c r="L63" s="79"/>
    </row>
    <row r="64" spans="1:12" x14ac:dyDescent="0.3">
      <c r="A64" s="77" t="s">
        <v>17</v>
      </c>
      <c r="B64" s="77" t="s">
        <v>341</v>
      </c>
      <c r="C64" s="77" t="s">
        <v>197</v>
      </c>
      <c r="D64" s="77" t="s">
        <v>232</v>
      </c>
      <c r="E64" s="77" t="s">
        <v>233</v>
      </c>
      <c r="F64" s="77" t="s">
        <v>200</v>
      </c>
      <c r="G64" s="79"/>
      <c r="H64" s="78">
        <v>9.04068</v>
      </c>
      <c r="I64" s="79"/>
      <c r="J64" s="79"/>
      <c r="K64" s="78">
        <v>2.4448429592428045E-2</v>
      </c>
      <c r="L64" s="79"/>
    </row>
    <row r="65" spans="1:12" x14ac:dyDescent="0.3">
      <c r="A65" s="77" t="s">
        <v>17</v>
      </c>
      <c r="B65" s="77" t="s">
        <v>342</v>
      </c>
      <c r="C65" s="77" t="s">
        <v>197</v>
      </c>
      <c r="D65" s="77" t="s">
        <v>232</v>
      </c>
      <c r="E65" s="77" t="s">
        <v>234</v>
      </c>
      <c r="F65" s="77" t="s">
        <v>200</v>
      </c>
      <c r="G65" s="79"/>
      <c r="H65" s="78">
        <v>15.001899999999999</v>
      </c>
      <c r="I65" s="79"/>
      <c r="J65" s="79"/>
      <c r="K65" s="78">
        <v>4.0569171334749847E-2</v>
      </c>
      <c r="L65" s="79"/>
    </row>
    <row r="66" spans="1:12" x14ac:dyDescent="0.3">
      <c r="A66" s="77" t="s">
        <v>17</v>
      </c>
      <c r="B66" s="77" t="s">
        <v>343</v>
      </c>
      <c r="C66" s="77" t="s">
        <v>197</v>
      </c>
      <c r="D66" s="77" t="s">
        <v>232</v>
      </c>
      <c r="E66" s="77" t="s">
        <v>235</v>
      </c>
      <c r="F66" s="77" t="s">
        <v>222</v>
      </c>
      <c r="G66" s="79"/>
      <c r="H66" s="78">
        <v>13.6784</v>
      </c>
      <c r="I66" s="79"/>
      <c r="J66" s="79"/>
      <c r="K66" s="78">
        <v>3.6990071469963297E-2</v>
      </c>
      <c r="L66" s="79"/>
    </row>
    <row r="67" spans="1:12" x14ac:dyDescent="0.3">
      <c r="A67" s="77" t="s">
        <v>17</v>
      </c>
      <c r="B67" s="77" t="s">
        <v>344</v>
      </c>
      <c r="C67" s="77" t="s">
        <v>236</v>
      </c>
      <c r="D67" s="77" t="s">
        <v>237</v>
      </c>
      <c r="E67" s="77" t="s">
        <v>238</v>
      </c>
      <c r="F67" s="77" t="s">
        <v>239</v>
      </c>
      <c r="G67" s="79"/>
      <c r="H67" s="78">
        <v>2.0918199999999998</v>
      </c>
      <c r="I67" s="79"/>
      <c r="J67" s="79"/>
      <c r="K67" s="78">
        <v>9.2537485872969723E-3</v>
      </c>
      <c r="L67" s="79"/>
    </row>
    <row r="68" spans="1:12" x14ac:dyDescent="0.3">
      <c r="A68" s="77" t="s">
        <v>17</v>
      </c>
      <c r="B68" s="77" t="s">
        <v>345</v>
      </c>
      <c r="C68" s="77" t="s">
        <v>236</v>
      </c>
      <c r="D68" s="77" t="s">
        <v>237</v>
      </c>
      <c r="E68" s="77" t="s">
        <v>238</v>
      </c>
      <c r="F68" s="77" t="s">
        <v>240</v>
      </c>
      <c r="G68" s="79"/>
      <c r="H68" s="78">
        <v>2.3471099999999998</v>
      </c>
      <c r="I68" s="79"/>
      <c r="J68" s="79"/>
      <c r="K68" s="78">
        <v>1.0383095030514383E-2</v>
      </c>
      <c r="L68" s="79"/>
    </row>
    <row r="69" spans="1:12" x14ac:dyDescent="0.3">
      <c r="A69" s="77" t="s">
        <v>17</v>
      </c>
      <c r="B69" s="77" t="s">
        <v>346</v>
      </c>
      <c r="C69" s="77" t="s">
        <v>236</v>
      </c>
      <c r="D69" s="77" t="s">
        <v>237</v>
      </c>
      <c r="E69" s="77" t="s">
        <v>238</v>
      </c>
      <c r="F69" s="77" t="s">
        <v>241</v>
      </c>
      <c r="G69" s="79"/>
      <c r="H69" s="78">
        <v>3.65368</v>
      </c>
      <c r="I69" s="79"/>
      <c r="J69" s="79"/>
      <c r="K69" s="78">
        <v>9.1433433433433433E-3</v>
      </c>
      <c r="L69" s="79"/>
    </row>
    <row r="70" spans="1:12" x14ac:dyDescent="0.3">
      <c r="A70" s="77" t="s">
        <v>17</v>
      </c>
      <c r="B70" s="77" t="s">
        <v>347</v>
      </c>
      <c r="C70" s="77" t="s">
        <v>236</v>
      </c>
      <c r="D70" s="77" t="s">
        <v>237</v>
      </c>
      <c r="E70" s="77" t="s">
        <v>238</v>
      </c>
      <c r="F70" s="77" t="s">
        <v>242</v>
      </c>
      <c r="G70" s="79"/>
      <c r="H70" s="78">
        <v>0.645011</v>
      </c>
      <c r="I70" s="79"/>
      <c r="J70" s="79"/>
      <c r="K70" s="78">
        <v>1.6141416416416419E-3</v>
      </c>
      <c r="L70" s="79"/>
    </row>
    <row r="71" spans="1:12" x14ac:dyDescent="0.3">
      <c r="A71" s="77" t="s">
        <v>17</v>
      </c>
      <c r="B71" s="77" t="s">
        <v>348</v>
      </c>
      <c r="C71" s="77" t="s">
        <v>236</v>
      </c>
      <c r="D71" s="77" t="s">
        <v>237</v>
      </c>
      <c r="E71" s="77" t="s">
        <v>238</v>
      </c>
      <c r="F71" s="77" t="s">
        <v>243</v>
      </c>
      <c r="G71" s="79"/>
      <c r="H71" s="78">
        <v>0.10523399999999999</v>
      </c>
      <c r="I71" s="79"/>
      <c r="J71" s="79"/>
      <c r="K71" s="78">
        <v>2.6334834834834838E-4</v>
      </c>
      <c r="L71" s="79"/>
    </row>
    <row r="72" spans="1:12" x14ac:dyDescent="0.3">
      <c r="A72" s="77" t="s">
        <v>17</v>
      </c>
      <c r="B72" s="77" t="s">
        <v>349</v>
      </c>
      <c r="C72" s="77" t="s">
        <v>236</v>
      </c>
      <c r="D72" s="77" t="s">
        <v>237</v>
      </c>
      <c r="E72" s="77" t="s">
        <v>244</v>
      </c>
      <c r="F72" s="77" t="s">
        <v>239</v>
      </c>
      <c r="G72" s="79"/>
      <c r="H72" s="78">
        <v>9.1398900000000005E-2</v>
      </c>
      <c r="I72" s="79"/>
      <c r="J72" s="79"/>
      <c r="K72" s="78">
        <v>4.0432849946720915E-4</v>
      </c>
      <c r="L72" s="79"/>
    </row>
    <row r="73" spans="1:12" x14ac:dyDescent="0.3">
      <c r="A73" s="77" t="s">
        <v>17</v>
      </c>
      <c r="B73" s="77" t="s">
        <v>350</v>
      </c>
      <c r="C73" s="77" t="s">
        <v>236</v>
      </c>
      <c r="D73" s="77" t="s">
        <v>237</v>
      </c>
      <c r="E73" s="77" t="s">
        <v>244</v>
      </c>
      <c r="F73" s="77" t="s">
        <v>240</v>
      </c>
      <c r="G73" s="79"/>
      <c r="H73" s="78">
        <v>7.4967400000000003E-2</v>
      </c>
      <c r="I73" s="79"/>
      <c r="J73" s="79"/>
      <c r="K73" s="78">
        <v>3.3163918111660045E-4</v>
      </c>
      <c r="L73" s="79"/>
    </row>
    <row r="74" spans="1:12" x14ac:dyDescent="0.3">
      <c r="A74" s="77" t="s">
        <v>17</v>
      </c>
      <c r="B74" s="77" t="s">
        <v>351</v>
      </c>
      <c r="C74" s="77" t="s">
        <v>236</v>
      </c>
      <c r="D74" s="77" t="s">
        <v>237</v>
      </c>
      <c r="E74" s="77" t="s">
        <v>244</v>
      </c>
      <c r="F74" s="77" t="s">
        <v>241</v>
      </c>
      <c r="G74" s="79"/>
      <c r="H74" s="78">
        <v>4.9841800000000003</v>
      </c>
      <c r="I74" s="79"/>
      <c r="J74" s="79"/>
      <c r="K74" s="78">
        <v>1.8060340883870298E-2</v>
      </c>
      <c r="L74" s="79"/>
    </row>
    <row r="75" spans="1:12" x14ac:dyDescent="0.3">
      <c r="A75" s="77" t="s">
        <v>17</v>
      </c>
      <c r="B75" s="77" t="s">
        <v>352</v>
      </c>
      <c r="C75" s="77" t="s">
        <v>236</v>
      </c>
      <c r="D75" s="77" t="s">
        <v>237</v>
      </c>
      <c r="E75" s="77" t="s">
        <v>244</v>
      </c>
      <c r="F75" s="77" t="s">
        <v>242</v>
      </c>
      <c r="G75" s="79"/>
      <c r="H75" s="78">
        <v>1.8581700000000001</v>
      </c>
      <c r="I75" s="79"/>
      <c r="J75" s="79"/>
      <c r="K75" s="78">
        <v>6.7331403801992032E-3</v>
      </c>
      <c r="L75" s="79"/>
    </row>
    <row r="76" spans="1:12" x14ac:dyDescent="0.3">
      <c r="A76" s="77" t="s">
        <v>17</v>
      </c>
      <c r="B76" s="77" t="s">
        <v>353</v>
      </c>
      <c r="C76" s="77" t="s">
        <v>236</v>
      </c>
      <c r="D76" s="77" t="s">
        <v>237</v>
      </c>
      <c r="E76" s="77" t="s">
        <v>244</v>
      </c>
      <c r="F76" s="77" t="s">
        <v>243</v>
      </c>
      <c r="G76" s="79"/>
      <c r="H76" s="78">
        <v>0.20247899999999999</v>
      </c>
      <c r="I76" s="79"/>
      <c r="J76" s="79"/>
      <c r="K76" s="78">
        <v>7.3368934545405137E-4</v>
      </c>
      <c r="L76" s="79"/>
    </row>
    <row r="77" spans="1:12" x14ac:dyDescent="0.3">
      <c r="A77" s="77" t="s">
        <v>17</v>
      </c>
      <c r="B77" s="77" t="s">
        <v>354</v>
      </c>
      <c r="C77" s="77" t="s">
        <v>236</v>
      </c>
      <c r="D77" s="77" t="s">
        <v>237</v>
      </c>
      <c r="E77" s="77" t="s">
        <v>245</v>
      </c>
      <c r="F77" s="77" t="s">
        <v>246</v>
      </c>
      <c r="G77" s="78">
        <v>0</v>
      </c>
      <c r="H77" s="78">
        <v>0.47600900000000002</v>
      </c>
      <c r="I77" s="78">
        <v>0</v>
      </c>
      <c r="J77" s="78">
        <v>0</v>
      </c>
      <c r="K77" s="78">
        <v>1.2795940860215052E-3</v>
      </c>
      <c r="L77" s="78">
        <v>0</v>
      </c>
    </row>
    <row r="78" spans="1:12" x14ac:dyDescent="0.3">
      <c r="A78" s="77" t="s">
        <v>17</v>
      </c>
      <c r="B78" s="77" t="s">
        <v>355</v>
      </c>
      <c r="C78" s="77" t="s">
        <v>236</v>
      </c>
      <c r="D78" s="77" t="s">
        <v>237</v>
      </c>
      <c r="E78" s="77" t="s">
        <v>247</v>
      </c>
      <c r="F78" s="77" t="s">
        <v>246</v>
      </c>
      <c r="G78" s="78">
        <v>0</v>
      </c>
      <c r="H78" s="78">
        <v>1.61205</v>
      </c>
      <c r="I78" s="78">
        <v>0</v>
      </c>
      <c r="J78" s="78">
        <v>0</v>
      </c>
      <c r="K78" s="78">
        <v>4.3334677419354841E-3</v>
      </c>
      <c r="L78" s="78">
        <v>0</v>
      </c>
    </row>
    <row r="79" spans="1:12" x14ac:dyDescent="0.3">
      <c r="A79" s="77" t="s">
        <v>17</v>
      </c>
      <c r="B79" s="77" t="s">
        <v>356</v>
      </c>
      <c r="C79" s="77" t="s">
        <v>236</v>
      </c>
      <c r="D79" s="77" t="s">
        <v>237</v>
      </c>
      <c r="E79" s="77" t="s">
        <v>248</v>
      </c>
      <c r="F79" s="77" t="s">
        <v>249</v>
      </c>
      <c r="G79" s="78">
        <v>0</v>
      </c>
      <c r="H79" s="78">
        <v>0</v>
      </c>
      <c r="I79" s="78">
        <v>0</v>
      </c>
      <c r="J79" s="78">
        <v>0</v>
      </c>
      <c r="K79" s="78">
        <v>0</v>
      </c>
      <c r="L79" s="78">
        <v>0</v>
      </c>
    </row>
    <row r="80" spans="1:12" x14ac:dyDescent="0.3">
      <c r="A80" s="77" t="s">
        <v>17</v>
      </c>
      <c r="B80" s="77" t="s">
        <v>357</v>
      </c>
      <c r="C80" s="77" t="s">
        <v>236</v>
      </c>
      <c r="D80" s="77" t="s">
        <v>237</v>
      </c>
      <c r="E80" s="77" t="s">
        <v>248</v>
      </c>
      <c r="F80" s="77" t="s">
        <v>250</v>
      </c>
      <c r="G80" s="78">
        <v>0</v>
      </c>
      <c r="H80" s="78">
        <v>381.14400000000001</v>
      </c>
      <c r="I80" s="78">
        <v>0</v>
      </c>
      <c r="J80" s="78">
        <v>0</v>
      </c>
      <c r="K80" s="78">
        <v>1.0245806451612902</v>
      </c>
      <c r="L80" s="78">
        <v>0</v>
      </c>
    </row>
    <row r="81" spans="1:12" x14ac:dyDescent="0.3">
      <c r="A81" s="77" t="s">
        <v>17</v>
      </c>
      <c r="B81" s="77" t="s">
        <v>358</v>
      </c>
      <c r="C81" s="77" t="s">
        <v>236</v>
      </c>
      <c r="D81" s="77" t="s">
        <v>237</v>
      </c>
      <c r="E81" s="77" t="s">
        <v>248</v>
      </c>
      <c r="F81" s="77" t="s">
        <v>251</v>
      </c>
      <c r="G81" s="78">
        <v>0</v>
      </c>
      <c r="H81" s="78">
        <v>12.525700000000001</v>
      </c>
      <c r="I81" s="78">
        <v>0</v>
      </c>
      <c r="J81" s="78">
        <v>0</v>
      </c>
      <c r="K81" s="78">
        <v>3.3671236559139783E-2</v>
      </c>
      <c r="L81" s="78">
        <v>0</v>
      </c>
    </row>
    <row r="82" spans="1:12" x14ac:dyDescent="0.3">
      <c r="A82" s="77" t="s">
        <v>17</v>
      </c>
      <c r="B82" s="77" t="s">
        <v>359</v>
      </c>
      <c r="C82" s="77" t="s">
        <v>236</v>
      </c>
      <c r="D82" s="77" t="s">
        <v>237</v>
      </c>
      <c r="E82" s="77" t="s">
        <v>248</v>
      </c>
      <c r="F82" s="77" t="s">
        <v>253</v>
      </c>
      <c r="G82" s="78">
        <v>0</v>
      </c>
      <c r="H82" s="78">
        <v>40.965000000000003</v>
      </c>
      <c r="I82" s="78">
        <v>0</v>
      </c>
      <c r="J82" s="78">
        <v>0</v>
      </c>
      <c r="K82" s="78">
        <v>0.11012096774193549</v>
      </c>
      <c r="L82" s="78">
        <v>0</v>
      </c>
    </row>
    <row r="83" spans="1:12" x14ac:dyDescent="0.3">
      <c r="A83" s="77" t="s">
        <v>17</v>
      </c>
      <c r="B83" s="77" t="s">
        <v>360</v>
      </c>
      <c r="C83" s="77" t="s">
        <v>236</v>
      </c>
      <c r="D83" s="77" t="s">
        <v>237</v>
      </c>
      <c r="E83" s="77" t="s">
        <v>254</v>
      </c>
      <c r="F83" s="77" t="s">
        <v>255</v>
      </c>
      <c r="G83" s="79"/>
      <c r="H83" s="78">
        <v>18.5093</v>
      </c>
      <c r="I83" s="79"/>
      <c r="J83" s="79"/>
      <c r="K83" s="78">
        <v>4.9756182795698919E-2</v>
      </c>
      <c r="L83" s="79"/>
    </row>
    <row r="84" spans="1:12" x14ac:dyDescent="0.3">
      <c r="A84" s="77" t="s">
        <v>17</v>
      </c>
      <c r="B84" s="77" t="s">
        <v>361</v>
      </c>
      <c r="C84" s="77" t="s">
        <v>236</v>
      </c>
      <c r="D84" s="77" t="s">
        <v>237</v>
      </c>
      <c r="E84" s="77" t="s">
        <v>254</v>
      </c>
      <c r="F84" s="77" t="s">
        <v>252</v>
      </c>
      <c r="G84" s="79"/>
      <c r="H84" s="78">
        <v>1.09979</v>
      </c>
      <c r="I84" s="79"/>
      <c r="J84" s="79"/>
      <c r="K84" s="78">
        <v>2.9564247311827958E-3</v>
      </c>
      <c r="L84" s="79"/>
    </row>
    <row r="85" spans="1:12" x14ac:dyDescent="0.3">
      <c r="A85" s="77" t="s">
        <v>17</v>
      </c>
      <c r="B85" s="77" t="s">
        <v>362</v>
      </c>
      <c r="C85" s="77" t="s">
        <v>236</v>
      </c>
      <c r="D85" s="77" t="s">
        <v>256</v>
      </c>
      <c r="E85" s="77" t="s">
        <v>257</v>
      </c>
      <c r="F85" s="77" t="s">
        <v>246</v>
      </c>
      <c r="G85" s="78">
        <v>0</v>
      </c>
      <c r="H85" s="78">
        <v>1.63748</v>
      </c>
      <c r="I85" s="78">
        <v>0</v>
      </c>
      <c r="J85" s="78">
        <v>0</v>
      </c>
      <c r="K85" s="78">
        <v>4.401827956989247E-3</v>
      </c>
      <c r="L85" s="78">
        <v>0</v>
      </c>
    </row>
    <row r="86" spans="1:12" x14ac:dyDescent="0.3">
      <c r="A86" s="77" t="s">
        <v>17</v>
      </c>
      <c r="B86" s="77" t="s">
        <v>363</v>
      </c>
      <c r="C86" s="77" t="s">
        <v>236</v>
      </c>
      <c r="D86" s="77" t="s">
        <v>256</v>
      </c>
      <c r="E86" s="77" t="s">
        <v>258</v>
      </c>
      <c r="F86" s="77" t="s">
        <v>246</v>
      </c>
      <c r="G86" s="79"/>
      <c r="H86" s="78">
        <v>15.7826</v>
      </c>
      <c r="I86" s="79"/>
      <c r="J86" s="79"/>
      <c r="K86" s="78">
        <v>4.2426344086021507E-2</v>
      </c>
      <c r="L86" s="79"/>
    </row>
    <row r="87" spans="1:12" x14ac:dyDescent="0.3">
      <c r="A87" s="77" t="s">
        <v>17</v>
      </c>
      <c r="B87" s="77" t="s">
        <v>364</v>
      </c>
      <c r="C87" s="77" t="s">
        <v>259</v>
      </c>
      <c r="D87" s="77" t="s">
        <v>260</v>
      </c>
      <c r="E87" s="77" t="s">
        <v>170</v>
      </c>
      <c r="F87" s="77" t="s">
        <v>9</v>
      </c>
      <c r="G87" s="78">
        <v>0</v>
      </c>
      <c r="H87" s="78">
        <v>0</v>
      </c>
      <c r="I87" s="78">
        <v>0</v>
      </c>
      <c r="J87" s="78">
        <v>0</v>
      </c>
      <c r="K87" s="78">
        <v>0</v>
      </c>
      <c r="L87" s="78">
        <v>0</v>
      </c>
    </row>
    <row r="88" spans="1:12" x14ac:dyDescent="0.3">
      <c r="A88" s="77" t="s">
        <v>17</v>
      </c>
      <c r="B88" s="77" t="s">
        <v>365</v>
      </c>
      <c r="C88" s="77" t="s">
        <v>259</v>
      </c>
      <c r="D88" s="77" t="s">
        <v>260</v>
      </c>
      <c r="E88" s="77" t="s">
        <v>181</v>
      </c>
      <c r="F88" s="77" t="s">
        <v>9</v>
      </c>
      <c r="G88" s="78">
        <v>0</v>
      </c>
      <c r="H88" s="78">
        <v>0</v>
      </c>
      <c r="I88" s="78">
        <v>0</v>
      </c>
      <c r="J88" s="78">
        <v>0</v>
      </c>
      <c r="K88" s="78">
        <v>0</v>
      </c>
      <c r="L88" s="78">
        <v>0</v>
      </c>
    </row>
    <row r="89" spans="1:12" x14ac:dyDescent="0.3">
      <c r="A89" s="77" t="s">
        <v>17</v>
      </c>
      <c r="B89" s="77" t="s">
        <v>366</v>
      </c>
      <c r="C89" s="77" t="s">
        <v>259</v>
      </c>
      <c r="D89" s="77" t="s">
        <v>261</v>
      </c>
      <c r="E89" s="77" t="s">
        <v>262</v>
      </c>
      <c r="F89" s="77" t="s">
        <v>263</v>
      </c>
      <c r="G89" s="78">
        <v>0.50049500000000002</v>
      </c>
      <c r="H89" s="78">
        <v>2.2603</v>
      </c>
      <c r="I89" s="78">
        <v>9.0412099999999995</v>
      </c>
      <c r="J89" s="78">
        <v>9.5141620810405207E-4</v>
      </c>
      <c r="K89" s="78">
        <v>4.2967183591795894E-3</v>
      </c>
      <c r="L89" s="78">
        <v>1.7186892446223109E-2</v>
      </c>
    </row>
    <row r="90" spans="1:12" x14ac:dyDescent="0.3">
      <c r="A90" s="77" t="s">
        <v>17</v>
      </c>
      <c r="B90" s="77" t="s">
        <v>367</v>
      </c>
      <c r="C90" s="77" t="s">
        <v>259</v>
      </c>
      <c r="D90" s="77" t="s">
        <v>261</v>
      </c>
      <c r="E90" s="77" t="s">
        <v>262</v>
      </c>
      <c r="F90" s="77" t="s">
        <v>264</v>
      </c>
      <c r="G90" s="78">
        <v>0.40362500000000001</v>
      </c>
      <c r="H90" s="78">
        <v>1.5337799999999999</v>
      </c>
      <c r="I90" s="78">
        <v>11.301500000000001</v>
      </c>
      <c r="J90" s="78">
        <v>7.6727113556778381E-4</v>
      </c>
      <c r="K90" s="78">
        <v>2.9156398199099549E-3</v>
      </c>
      <c r="L90" s="78">
        <v>2.1483591795897952E-2</v>
      </c>
    </row>
    <row r="91" spans="1:12" x14ac:dyDescent="0.3">
      <c r="A91" s="77" t="s">
        <v>17</v>
      </c>
      <c r="B91" s="77" t="s">
        <v>368</v>
      </c>
      <c r="C91" s="77" t="s">
        <v>259</v>
      </c>
      <c r="D91" s="77" t="s">
        <v>261</v>
      </c>
      <c r="E91" s="77" t="s">
        <v>183</v>
      </c>
      <c r="F91" s="77" t="s">
        <v>265</v>
      </c>
      <c r="G91" s="78">
        <v>12.338699999999999</v>
      </c>
      <c r="H91" s="78">
        <v>11.8802</v>
      </c>
      <c r="I91" s="78">
        <v>174.798</v>
      </c>
      <c r="J91" s="78">
        <v>3.316854838709677E-2</v>
      </c>
      <c r="K91" s="78">
        <v>3.193602150537634E-2</v>
      </c>
      <c r="L91" s="78">
        <v>0.46988709677419355</v>
      </c>
    </row>
    <row r="92" spans="1:12" x14ac:dyDescent="0.3">
      <c r="A92" s="77" t="s">
        <v>17</v>
      </c>
      <c r="B92" s="77" t="s">
        <v>369</v>
      </c>
      <c r="C92" s="77" t="s">
        <v>259</v>
      </c>
      <c r="D92" s="77" t="s">
        <v>266</v>
      </c>
      <c r="E92" s="77" t="s">
        <v>267</v>
      </c>
      <c r="F92" s="77" t="s">
        <v>9</v>
      </c>
      <c r="G92" s="78">
        <v>0</v>
      </c>
      <c r="H92" s="78">
        <v>0</v>
      </c>
      <c r="I92" s="78">
        <v>0</v>
      </c>
      <c r="J92" s="78">
        <v>0</v>
      </c>
      <c r="K92" s="78">
        <v>0</v>
      </c>
      <c r="L92" s="78">
        <v>0</v>
      </c>
    </row>
    <row r="93" spans="1:12" x14ac:dyDescent="0.3">
      <c r="A93" s="77" t="s">
        <v>17</v>
      </c>
      <c r="B93" s="77" t="s">
        <v>370</v>
      </c>
      <c r="C93" s="77" t="s">
        <v>259</v>
      </c>
      <c r="D93" s="77" t="s">
        <v>268</v>
      </c>
      <c r="E93" s="77" t="s">
        <v>269</v>
      </c>
      <c r="F93" s="77" t="s">
        <v>270</v>
      </c>
      <c r="G93" s="78">
        <v>0</v>
      </c>
      <c r="H93" s="78">
        <v>1.74722</v>
      </c>
      <c r="I93" s="78">
        <v>0</v>
      </c>
      <c r="J93" s="78">
        <v>0</v>
      </c>
      <c r="K93" s="78">
        <v>4.6968279569892472E-3</v>
      </c>
      <c r="L93" s="78">
        <v>0</v>
      </c>
    </row>
    <row r="94" spans="1:12" x14ac:dyDescent="0.3">
      <c r="A94" s="77" t="s">
        <v>17</v>
      </c>
      <c r="B94" s="77" t="s">
        <v>371</v>
      </c>
      <c r="C94" s="77" t="s">
        <v>259</v>
      </c>
      <c r="D94" s="77" t="s">
        <v>271</v>
      </c>
      <c r="E94" s="77" t="s">
        <v>272</v>
      </c>
      <c r="F94" s="77" t="s">
        <v>273</v>
      </c>
      <c r="G94" s="78">
        <v>0</v>
      </c>
      <c r="H94" s="78">
        <v>0</v>
      </c>
      <c r="I94" s="78">
        <v>0</v>
      </c>
      <c r="J94" s="78">
        <v>0</v>
      </c>
      <c r="K94" s="78">
        <v>0</v>
      </c>
      <c r="L94" s="78">
        <v>0</v>
      </c>
    </row>
    <row r="95" spans="1:12" x14ac:dyDescent="0.3">
      <c r="A95" s="77" t="s">
        <v>17</v>
      </c>
      <c r="B95" s="77" t="s">
        <v>375</v>
      </c>
      <c r="C95" s="77" t="s">
        <v>259</v>
      </c>
      <c r="D95" s="77" t="s">
        <v>281</v>
      </c>
      <c r="E95" s="77" t="s">
        <v>281</v>
      </c>
      <c r="F95" s="77" t="s">
        <v>282</v>
      </c>
      <c r="G95" s="78">
        <v>0</v>
      </c>
      <c r="H95" s="78">
        <v>0</v>
      </c>
      <c r="I95" s="78">
        <v>0</v>
      </c>
      <c r="J95" s="78">
        <v>0</v>
      </c>
      <c r="K95" s="78">
        <v>0</v>
      </c>
      <c r="L95" s="78">
        <v>0</v>
      </c>
    </row>
    <row r="96" spans="1:12" x14ac:dyDescent="0.3">
      <c r="A96" s="77" t="s">
        <v>17</v>
      </c>
      <c r="B96" s="77" t="s">
        <v>936</v>
      </c>
      <c r="C96" s="77" t="s">
        <v>274</v>
      </c>
      <c r="D96" s="77" t="s">
        <v>275</v>
      </c>
      <c r="E96" s="77" t="s">
        <v>706</v>
      </c>
      <c r="F96" s="77" t="s">
        <v>707</v>
      </c>
      <c r="G96" s="78">
        <v>0.10938000000000001</v>
      </c>
      <c r="H96" s="78">
        <v>0.87504300000000002</v>
      </c>
      <c r="I96" s="78">
        <v>4.7641200000000001</v>
      </c>
      <c r="J96" s="78">
        <v>2.9403225806451611E-4</v>
      </c>
      <c r="K96" s="78">
        <v>2.3522661290322575E-3</v>
      </c>
      <c r="L96" s="78">
        <v>1.2806774193548386E-2</v>
      </c>
    </row>
    <row r="97" spans="1:12" x14ac:dyDescent="0.3">
      <c r="A97" s="77" t="s">
        <v>17</v>
      </c>
      <c r="B97" s="77" t="s">
        <v>937</v>
      </c>
      <c r="C97" s="77" t="s">
        <v>274</v>
      </c>
      <c r="D97" s="77" t="s">
        <v>275</v>
      </c>
      <c r="E97" s="77" t="s">
        <v>708</v>
      </c>
      <c r="F97" s="77" t="s">
        <v>707</v>
      </c>
      <c r="G97" s="78">
        <v>0</v>
      </c>
      <c r="H97" s="78">
        <v>0</v>
      </c>
      <c r="I97" s="78">
        <v>0</v>
      </c>
      <c r="J97" s="78">
        <v>0</v>
      </c>
      <c r="K97" s="78">
        <v>0</v>
      </c>
      <c r="L97" s="78">
        <v>0</v>
      </c>
    </row>
    <row r="98" spans="1:12" x14ac:dyDescent="0.3">
      <c r="A98" s="77" t="s">
        <v>17</v>
      </c>
      <c r="B98" s="77" t="s">
        <v>372</v>
      </c>
      <c r="C98" s="77" t="s">
        <v>274</v>
      </c>
      <c r="D98" s="77" t="s">
        <v>275</v>
      </c>
      <c r="E98" s="77" t="s">
        <v>276</v>
      </c>
      <c r="F98" s="77" t="s">
        <v>277</v>
      </c>
      <c r="G98" s="78">
        <v>0.36440899999999998</v>
      </c>
      <c r="H98" s="78">
        <v>1.2754299999999999E-3</v>
      </c>
      <c r="I98" s="78">
        <v>1.7148599999999999E-3</v>
      </c>
      <c r="J98" s="78">
        <v>9.7959408602150532E-4</v>
      </c>
      <c r="K98" s="78">
        <v>3.4285752688172036E-6</v>
      </c>
      <c r="L98" s="78">
        <v>4.609838709677418E-6</v>
      </c>
    </row>
    <row r="99" spans="1:12" x14ac:dyDescent="0.3">
      <c r="A99" s="77" t="s">
        <v>30</v>
      </c>
      <c r="B99" s="77" t="s">
        <v>283</v>
      </c>
      <c r="C99" s="77" t="s">
        <v>169</v>
      </c>
      <c r="D99" s="77" t="s">
        <v>170</v>
      </c>
      <c r="E99" s="77" t="s">
        <v>171</v>
      </c>
      <c r="F99" s="77" t="s">
        <v>172</v>
      </c>
      <c r="G99" s="78">
        <v>0</v>
      </c>
      <c r="H99" s="78">
        <v>0</v>
      </c>
      <c r="I99" s="78">
        <v>0</v>
      </c>
      <c r="J99" s="78">
        <v>0</v>
      </c>
      <c r="K99" s="78">
        <v>0</v>
      </c>
      <c r="L99" s="78">
        <v>0</v>
      </c>
    </row>
    <row r="100" spans="1:12" x14ac:dyDescent="0.3">
      <c r="A100" s="77" t="s">
        <v>30</v>
      </c>
      <c r="B100" s="77" t="s">
        <v>284</v>
      </c>
      <c r="C100" s="77" t="s">
        <v>169</v>
      </c>
      <c r="D100" s="77" t="s">
        <v>170</v>
      </c>
      <c r="E100" s="77" t="s">
        <v>173</v>
      </c>
      <c r="F100" s="77" t="s">
        <v>172</v>
      </c>
      <c r="G100" s="78">
        <v>0</v>
      </c>
      <c r="H100" s="78">
        <v>0</v>
      </c>
      <c r="I100" s="78">
        <v>0</v>
      </c>
      <c r="J100" s="78">
        <v>0</v>
      </c>
      <c r="K100" s="78">
        <v>0</v>
      </c>
      <c r="L100" s="78">
        <v>0</v>
      </c>
    </row>
    <row r="101" spans="1:12" x14ac:dyDescent="0.3">
      <c r="A101" s="77" t="s">
        <v>30</v>
      </c>
      <c r="B101" s="77" t="s">
        <v>285</v>
      </c>
      <c r="C101" s="77" t="s">
        <v>169</v>
      </c>
      <c r="D101" s="77" t="s">
        <v>170</v>
      </c>
      <c r="E101" s="77" t="s">
        <v>174</v>
      </c>
      <c r="F101" s="77" t="s">
        <v>175</v>
      </c>
      <c r="G101" s="78">
        <v>0</v>
      </c>
      <c r="H101" s="78">
        <v>0</v>
      </c>
      <c r="I101" s="78">
        <v>0</v>
      </c>
      <c r="J101" s="78">
        <v>0</v>
      </c>
      <c r="K101" s="78">
        <v>0</v>
      </c>
      <c r="L101" s="78">
        <v>0</v>
      </c>
    </row>
    <row r="102" spans="1:12" x14ac:dyDescent="0.3">
      <c r="A102" s="77" t="s">
        <v>30</v>
      </c>
      <c r="B102" s="77" t="s">
        <v>286</v>
      </c>
      <c r="C102" s="77" t="s">
        <v>169</v>
      </c>
      <c r="D102" s="77" t="s">
        <v>170</v>
      </c>
      <c r="E102" s="77" t="s">
        <v>176</v>
      </c>
      <c r="F102" s="77" t="s">
        <v>172</v>
      </c>
      <c r="G102" s="78">
        <v>1.85853</v>
      </c>
      <c r="H102" s="78">
        <v>0</v>
      </c>
      <c r="I102" s="78">
        <v>0.18739900000000001</v>
      </c>
      <c r="J102" s="78">
        <v>5.1520689069925324E-3</v>
      </c>
      <c r="K102" s="78">
        <v>0</v>
      </c>
      <c r="L102" s="78">
        <v>5.1949258882100029E-4</v>
      </c>
    </row>
    <row r="103" spans="1:12" x14ac:dyDescent="0.3">
      <c r="A103" s="77" t="s">
        <v>30</v>
      </c>
      <c r="B103" s="77" t="s">
        <v>287</v>
      </c>
      <c r="C103" s="77" t="s">
        <v>169</v>
      </c>
      <c r="D103" s="77" t="s">
        <v>170</v>
      </c>
      <c r="E103" s="77" t="s">
        <v>177</v>
      </c>
      <c r="F103" s="77" t="s">
        <v>175</v>
      </c>
      <c r="G103" s="78">
        <v>4.0030200000000002</v>
      </c>
      <c r="H103" s="78">
        <v>0.44804300000000002</v>
      </c>
      <c r="I103" s="78">
        <v>20.928000000000001</v>
      </c>
      <c r="J103" s="78">
        <v>1.1096853360488801E-2</v>
      </c>
      <c r="K103" s="78">
        <v>1.2420291355510298E-3</v>
      </c>
      <c r="L103" s="78">
        <v>5.801493550577054E-2</v>
      </c>
    </row>
    <row r="104" spans="1:12" x14ac:dyDescent="0.3">
      <c r="A104" s="77" t="s">
        <v>30</v>
      </c>
      <c r="B104" s="77" t="s">
        <v>288</v>
      </c>
      <c r="C104" s="77" t="s">
        <v>169</v>
      </c>
      <c r="D104" s="77" t="s">
        <v>170</v>
      </c>
      <c r="E104" s="77" t="s">
        <v>178</v>
      </c>
      <c r="F104" s="77" t="s">
        <v>172</v>
      </c>
      <c r="G104" s="78">
        <v>0</v>
      </c>
      <c r="H104" s="78">
        <v>0</v>
      </c>
      <c r="I104" s="78">
        <v>0</v>
      </c>
      <c r="J104" s="78">
        <v>0</v>
      </c>
      <c r="K104" s="78">
        <v>0</v>
      </c>
      <c r="L104" s="78">
        <v>0</v>
      </c>
    </row>
    <row r="105" spans="1:12" x14ac:dyDescent="0.3">
      <c r="A105" s="77" t="s">
        <v>30</v>
      </c>
      <c r="B105" s="77" t="s">
        <v>289</v>
      </c>
      <c r="C105" s="77" t="s">
        <v>169</v>
      </c>
      <c r="D105" s="77" t="s">
        <v>170</v>
      </c>
      <c r="E105" s="77" t="s">
        <v>179</v>
      </c>
      <c r="F105" s="77" t="s">
        <v>172</v>
      </c>
      <c r="G105" s="78">
        <v>0</v>
      </c>
      <c r="H105" s="78">
        <v>0</v>
      </c>
      <c r="I105" s="78">
        <v>0</v>
      </c>
      <c r="J105" s="78">
        <v>0</v>
      </c>
      <c r="K105" s="78">
        <v>0</v>
      </c>
      <c r="L105" s="78">
        <v>0</v>
      </c>
    </row>
    <row r="106" spans="1:12" x14ac:dyDescent="0.3">
      <c r="A106" s="77" t="s">
        <v>30</v>
      </c>
      <c r="B106" s="77" t="s">
        <v>290</v>
      </c>
      <c r="C106" s="77" t="s">
        <v>169</v>
      </c>
      <c r="D106" s="77" t="s">
        <v>170</v>
      </c>
      <c r="E106" s="77" t="s">
        <v>180</v>
      </c>
      <c r="F106" s="77" t="s">
        <v>172</v>
      </c>
      <c r="G106" s="78">
        <v>0.310226</v>
      </c>
      <c r="H106" s="78">
        <v>3.0556300000000002E-3</v>
      </c>
      <c r="I106" s="78">
        <v>7.7516399999999999E-2</v>
      </c>
      <c r="J106" s="78">
        <v>8.5998381986874867E-4</v>
      </c>
      <c r="K106" s="78">
        <v>8.47057422493777E-6</v>
      </c>
      <c r="L106" s="78">
        <v>2.1488479293957911E-4</v>
      </c>
    </row>
    <row r="107" spans="1:12" x14ac:dyDescent="0.3">
      <c r="A107" s="77" t="s">
        <v>30</v>
      </c>
      <c r="B107" s="77" t="s">
        <v>291</v>
      </c>
      <c r="C107" s="77" t="s">
        <v>169</v>
      </c>
      <c r="D107" s="77" t="s">
        <v>181</v>
      </c>
      <c r="E107" s="77" t="s">
        <v>171</v>
      </c>
      <c r="F107" s="77" t="s">
        <v>172</v>
      </c>
      <c r="G107" s="78">
        <v>0</v>
      </c>
      <c r="H107" s="78">
        <v>0</v>
      </c>
      <c r="I107" s="78">
        <v>0</v>
      </c>
      <c r="J107" s="78">
        <v>0</v>
      </c>
      <c r="K107" s="78">
        <v>0</v>
      </c>
      <c r="L107" s="78">
        <v>0</v>
      </c>
    </row>
    <row r="108" spans="1:12" x14ac:dyDescent="0.3">
      <c r="A108" s="77" t="s">
        <v>30</v>
      </c>
      <c r="B108" s="77" t="s">
        <v>292</v>
      </c>
      <c r="C108" s="77" t="s">
        <v>169</v>
      </c>
      <c r="D108" s="77" t="s">
        <v>181</v>
      </c>
      <c r="E108" s="77" t="s">
        <v>173</v>
      </c>
      <c r="F108" s="77" t="s">
        <v>172</v>
      </c>
      <c r="G108" s="78">
        <v>0</v>
      </c>
      <c r="H108" s="78">
        <v>0</v>
      </c>
      <c r="I108" s="78">
        <v>0</v>
      </c>
      <c r="J108" s="78">
        <v>0</v>
      </c>
      <c r="K108" s="78">
        <v>0</v>
      </c>
      <c r="L108" s="78">
        <v>0</v>
      </c>
    </row>
    <row r="109" spans="1:12" x14ac:dyDescent="0.3">
      <c r="A109" s="77" t="s">
        <v>30</v>
      </c>
      <c r="B109" s="77" t="s">
        <v>293</v>
      </c>
      <c r="C109" s="77" t="s">
        <v>169</v>
      </c>
      <c r="D109" s="77" t="s">
        <v>181</v>
      </c>
      <c r="E109" s="77" t="s">
        <v>174</v>
      </c>
      <c r="F109" s="77" t="s">
        <v>175</v>
      </c>
      <c r="G109" s="78">
        <v>0</v>
      </c>
      <c r="H109" s="78">
        <v>0</v>
      </c>
      <c r="I109" s="78">
        <v>0</v>
      </c>
      <c r="J109" s="78">
        <v>0</v>
      </c>
      <c r="K109" s="78">
        <v>0</v>
      </c>
      <c r="L109" s="78">
        <v>0</v>
      </c>
    </row>
    <row r="110" spans="1:12" x14ac:dyDescent="0.3">
      <c r="A110" s="77" t="s">
        <v>30</v>
      </c>
      <c r="B110" s="77" t="s">
        <v>294</v>
      </c>
      <c r="C110" s="77" t="s">
        <v>169</v>
      </c>
      <c r="D110" s="77" t="s">
        <v>181</v>
      </c>
      <c r="E110" s="77" t="s">
        <v>176</v>
      </c>
      <c r="F110" s="77" t="s">
        <v>172</v>
      </c>
      <c r="G110" s="78">
        <v>0</v>
      </c>
      <c r="H110" s="78">
        <v>0</v>
      </c>
      <c r="I110" s="78">
        <v>0</v>
      </c>
      <c r="J110" s="78">
        <v>0</v>
      </c>
      <c r="K110" s="78">
        <v>0</v>
      </c>
      <c r="L110" s="78">
        <v>0</v>
      </c>
    </row>
    <row r="111" spans="1:12" x14ac:dyDescent="0.3">
      <c r="A111" s="77" t="s">
        <v>30</v>
      </c>
      <c r="B111" s="77" t="s">
        <v>295</v>
      </c>
      <c r="C111" s="77" t="s">
        <v>169</v>
      </c>
      <c r="D111" s="77" t="s">
        <v>181</v>
      </c>
      <c r="E111" s="77" t="s">
        <v>177</v>
      </c>
      <c r="F111" s="77" t="s">
        <v>175</v>
      </c>
      <c r="G111" s="78">
        <v>54.301099999999998</v>
      </c>
      <c r="H111" s="78">
        <v>1.75746</v>
      </c>
      <c r="I111" s="78">
        <v>47.191200000000002</v>
      </c>
      <c r="J111" s="78">
        <v>9.0407919800316289E-2</v>
      </c>
      <c r="K111" s="78">
        <v>2.9260604800319672E-3</v>
      </c>
      <c r="L111" s="78">
        <v>7.8570383010301559E-2</v>
      </c>
    </row>
    <row r="112" spans="1:12" x14ac:dyDescent="0.3">
      <c r="A112" s="77" t="s">
        <v>30</v>
      </c>
      <c r="B112" s="77" t="s">
        <v>296</v>
      </c>
      <c r="C112" s="77" t="s">
        <v>169</v>
      </c>
      <c r="D112" s="77" t="s">
        <v>181</v>
      </c>
      <c r="E112" s="77" t="s">
        <v>178</v>
      </c>
      <c r="F112" s="77" t="s">
        <v>182</v>
      </c>
      <c r="G112" s="78">
        <v>1.95224</v>
      </c>
      <c r="H112" s="78">
        <v>0.10803599999999999</v>
      </c>
      <c r="I112" s="78">
        <v>2.4822899999999999</v>
      </c>
      <c r="J112" s="78">
        <v>3.2503569421424142E-3</v>
      </c>
      <c r="K112" s="78">
        <v>1.7987315217457783E-4</v>
      </c>
      <c r="L112" s="78">
        <v>4.1328568894760343E-3</v>
      </c>
    </row>
    <row r="113" spans="1:12" x14ac:dyDescent="0.3">
      <c r="A113" s="77" t="s">
        <v>30</v>
      </c>
      <c r="B113" s="77" t="s">
        <v>297</v>
      </c>
      <c r="C113" s="77" t="s">
        <v>169</v>
      </c>
      <c r="D113" s="77" t="s">
        <v>181</v>
      </c>
      <c r="E113" s="77" t="s">
        <v>179</v>
      </c>
      <c r="F113" s="77" t="s">
        <v>172</v>
      </c>
      <c r="G113" s="78">
        <v>0</v>
      </c>
      <c r="H113" s="78">
        <v>0</v>
      </c>
      <c r="I113" s="78">
        <v>0</v>
      </c>
      <c r="J113" s="78">
        <v>0</v>
      </c>
      <c r="K113" s="78">
        <v>0</v>
      </c>
      <c r="L113" s="78">
        <v>0</v>
      </c>
    </row>
    <row r="114" spans="1:12" x14ac:dyDescent="0.3">
      <c r="A114" s="77" t="s">
        <v>30</v>
      </c>
      <c r="B114" s="77" t="s">
        <v>298</v>
      </c>
      <c r="C114" s="77" t="s">
        <v>169</v>
      </c>
      <c r="D114" s="77" t="s">
        <v>181</v>
      </c>
      <c r="E114" s="77" t="s">
        <v>180</v>
      </c>
      <c r="F114" s="77" t="s">
        <v>182</v>
      </c>
      <c r="G114" s="78">
        <v>0.14807699999999999</v>
      </c>
      <c r="H114" s="78">
        <v>2.5332000000000002E-3</v>
      </c>
      <c r="I114" s="78">
        <v>3.7000100000000001E-2</v>
      </c>
      <c r="J114" s="78">
        <v>2.4653890142688515E-4</v>
      </c>
      <c r="K114" s="78">
        <v>4.2176188408367642E-6</v>
      </c>
      <c r="L114" s="78">
        <v>6.1602841809902246E-5</v>
      </c>
    </row>
    <row r="115" spans="1:12" x14ac:dyDescent="0.3">
      <c r="A115" s="77" t="s">
        <v>30</v>
      </c>
      <c r="B115" s="77" t="s">
        <v>299</v>
      </c>
      <c r="C115" s="77" t="s">
        <v>169</v>
      </c>
      <c r="D115" s="77" t="s">
        <v>183</v>
      </c>
      <c r="E115" s="77" t="s">
        <v>173</v>
      </c>
      <c r="F115" s="77" t="s">
        <v>182</v>
      </c>
      <c r="G115" s="78">
        <v>0</v>
      </c>
      <c r="H115" s="78">
        <v>0</v>
      </c>
      <c r="I115" s="78">
        <v>0</v>
      </c>
      <c r="J115" s="78">
        <v>0</v>
      </c>
      <c r="K115" s="78">
        <v>0</v>
      </c>
      <c r="L115" s="78">
        <v>0</v>
      </c>
    </row>
    <row r="116" spans="1:12" x14ac:dyDescent="0.3">
      <c r="A116" s="77" t="s">
        <v>30</v>
      </c>
      <c r="B116" s="77" t="s">
        <v>300</v>
      </c>
      <c r="C116" s="77" t="s">
        <v>169</v>
      </c>
      <c r="D116" s="77" t="s">
        <v>183</v>
      </c>
      <c r="E116" s="77" t="s">
        <v>174</v>
      </c>
      <c r="F116" s="77" t="s">
        <v>182</v>
      </c>
      <c r="G116" s="78">
        <v>5.0962000000000004E-3</v>
      </c>
      <c r="H116" s="78">
        <v>1.98185E-4</v>
      </c>
      <c r="I116" s="78">
        <v>1.4156100000000001E-3</v>
      </c>
      <c r="J116" s="78">
        <v>8.20327087759964E-7</v>
      </c>
      <c r="K116" s="78">
        <v>3.1901519541562035E-8</v>
      </c>
      <c r="L116" s="78">
        <v>2.278684566351169E-7</v>
      </c>
    </row>
    <row r="117" spans="1:12" x14ac:dyDescent="0.3">
      <c r="A117" s="77" t="s">
        <v>30</v>
      </c>
      <c r="B117" s="77" t="s">
        <v>301</v>
      </c>
      <c r="C117" s="77" t="s">
        <v>169</v>
      </c>
      <c r="D117" s="77" t="s">
        <v>183</v>
      </c>
      <c r="E117" s="77" t="s">
        <v>177</v>
      </c>
      <c r="F117" s="77" t="s">
        <v>182</v>
      </c>
      <c r="G117" s="78">
        <v>195.821</v>
      </c>
      <c r="H117" s="78">
        <v>11.457599999999999</v>
      </c>
      <c r="I117" s="78">
        <v>83.328199999999995</v>
      </c>
      <c r="J117" s="78">
        <v>3.1520990277509493E-2</v>
      </c>
      <c r="K117" s="78">
        <v>1.8443113772455089E-3</v>
      </c>
      <c r="L117" s="78">
        <v>1.3413205846371771E-2</v>
      </c>
    </row>
    <row r="118" spans="1:12" x14ac:dyDescent="0.3">
      <c r="A118" s="77" t="s">
        <v>30</v>
      </c>
      <c r="B118" s="77" t="s">
        <v>302</v>
      </c>
      <c r="C118" s="77" t="s">
        <v>169</v>
      </c>
      <c r="D118" s="77" t="s">
        <v>183</v>
      </c>
      <c r="E118" s="77" t="s">
        <v>178</v>
      </c>
      <c r="F118" s="77" t="s">
        <v>182</v>
      </c>
      <c r="G118" s="78">
        <v>4.7298</v>
      </c>
      <c r="H118" s="78">
        <v>0.184141</v>
      </c>
      <c r="I118" s="78">
        <v>1.3412900000000001</v>
      </c>
      <c r="J118" s="78">
        <v>7.6134827119953648E-4</v>
      </c>
      <c r="K118" s="78">
        <v>2.9640879531260059E-5</v>
      </c>
      <c r="L118" s="78">
        <v>2.1590528620178996E-4</v>
      </c>
    </row>
    <row r="119" spans="1:12" x14ac:dyDescent="0.3">
      <c r="A119" s="77" t="s">
        <v>30</v>
      </c>
      <c r="B119" s="77" t="s">
        <v>303</v>
      </c>
      <c r="C119" s="77" t="s">
        <v>169</v>
      </c>
      <c r="D119" s="77" t="s">
        <v>183</v>
      </c>
      <c r="E119" s="77" t="s">
        <v>179</v>
      </c>
      <c r="F119" s="77" t="s">
        <v>184</v>
      </c>
      <c r="G119" s="78">
        <v>1.1635E-3</v>
      </c>
      <c r="H119" s="78">
        <v>3.9210099999999998E-2</v>
      </c>
      <c r="I119" s="78">
        <v>0.20943100000000001</v>
      </c>
      <c r="J119" s="78">
        <v>2.9787506400409626E-7</v>
      </c>
      <c r="K119" s="78">
        <v>1.00384280593958E-5</v>
      </c>
      <c r="L119" s="78">
        <v>5.3617767537122372E-5</v>
      </c>
    </row>
    <row r="120" spans="1:12" x14ac:dyDescent="0.3">
      <c r="A120" s="77" t="s">
        <v>30</v>
      </c>
      <c r="B120" s="77" t="s">
        <v>304</v>
      </c>
      <c r="C120" s="77" t="s">
        <v>169</v>
      </c>
      <c r="D120" s="77" t="s">
        <v>183</v>
      </c>
      <c r="E120" s="77" t="s">
        <v>179</v>
      </c>
      <c r="F120" s="77" t="s">
        <v>185</v>
      </c>
      <c r="G120" s="78">
        <v>4.5331200000000002E-2</v>
      </c>
      <c r="H120" s="78">
        <v>0.32952300000000001</v>
      </c>
      <c r="I120" s="78">
        <v>2.5978300000000001</v>
      </c>
      <c r="J120" s="78">
        <v>1.0241064329544009E-4</v>
      </c>
      <c r="K120" s="78">
        <v>7.4444670360906615E-4</v>
      </c>
      <c r="L120" s="78">
        <v>5.8689256289750349E-3</v>
      </c>
    </row>
    <row r="121" spans="1:12" x14ac:dyDescent="0.3">
      <c r="A121" s="77" t="s">
        <v>30</v>
      </c>
      <c r="B121" s="77" t="s">
        <v>305</v>
      </c>
      <c r="C121" s="77" t="s">
        <v>169</v>
      </c>
      <c r="D121" s="77" t="s">
        <v>183</v>
      </c>
      <c r="E121" s="77" t="s">
        <v>180</v>
      </c>
      <c r="F121" s="77" t="s">
        <v>186</v>
      </c>
      <c r="G121" s="78">
        <v>3.78014E-3</v>
      </c>
      <c r="H121" s="78">
        <v>1.4700499999999999E-4</v>
      </c>
      <c r="I121" s="78">
        <v>1.0500399999999999E-3</v>
      </c>
      <c r="J121" s="78">
        <v>1.0161666666666666E-5</v>
      </c>
      <c r="K121" s="78">
        <v>3.9517473118279566E-7</v>
      </c>
      <c r="L121" s="78">
        <v>2.8226881720430106E-6</v>
      </c>
    </row>
    <row r="122" spans="1:12" x14ac:dyDescent="0.3">
      <c r="A122" s="77" t="s">
        <v>30</v>
      </c>
      <c r="B122" s="77" t="s">
        <v>306</v>
      </c>
      <c r="C122" s="77" t="s">
        <v>187</v>
      </c>
      <c r="D122" s="77" t="s">
        <v>188</v>
      </c>
      <c r="E122" s="77" t="s">
        <v>189</v>
      </c>
      <c r="F122" s="77" t="s">
        <v>190</v>
      </c>
      <c r="G122" s="79"/>
      <c r="H122" s="78">
        <v>1.375</v>
      </c>
      <c r="I122" s="78">
        <v>4.5958899999999998</v>
      </c>
      <c r="J122" s="79"/>
      <c r="K122" s="78">
        <v>3.6962365591397847E-3</v>
      </c>
      <c r="L122" s="78">
        <v>1.2354543010752686E-2</v>
      </c>
    </row>
    <row r="123" spans="1:12" x14ac:dyDescent="0.3">
      <c r="A123" s="77" t="s">
        <v>30</v>
      </c>
      <c r="B123" s="77" t="s">
        <v>307</v>
      </c>
      <c r="C123" s="77" t="s">
        <v>187</v>
      </c>
      <c r="D123" s="77" t="s">
        <v>188</v>
      </c>
      <c r="E123" s="77" t="s">
        <v>189</v>
      </c>
      <c r="F123" s="77" t="s">
        <v>191</v>
      </c>
      <c r="G123" s="78">
        <v>0</v>
      </c>
      <c r="H123" s="78">
        <v>4.7559899999999997</v>
      </c>
      <c r="I123" s="78">
        <v>15.558199999999999</v>
      </c>
      <c r="J123" s="78">
        <v>0</v>
      </c>
      <c r="K123" s="78">
        <v>1.2784919354838709E-2</v>
      </c>
      <c r="L123" s="78">
        <v>4.1823118279569887E-2</v>
      </c>
    </row>
    <row r="124" spans="1:12" x14ac:dyDescent="0.3">
      <c r="A124" s="77" t="s">
        <v>30</v>
      </c>
      <c r="B124" s="77" t="s">
        <v>308</v>
      </c>
      <c r="C124" s="77" t="s">
        <v>187</v>
      </c>
      <c r="D124" s="77" t="s">
        <v>188</v>
      </c>
      <c r="E124" s="77" t="s">
        <v>192</v>
      </c>
      <c r="F124" s="77" t="s">
        <v>193</v>
      </c>
      <c r="G124" s="79"/>
      <c r="H124" s="78">
        <v>0.72517100000000001</v>
      </c>
      <c r="I124" s="78">
        <v>0</v>
      </c>
      <c r="J124" s="79"/>
      <c r="K124" s="78">
        <v>1.9493844086021506E-3</v>
      </c>
      <c r="L124" s="78">
        <v>0</v>
      </c>
    </row>
    <row r="125" spans="1:12" x14ac:dyDescent="0.3">
      <c r="A125" s="77" t="s">
        <v>30</v>
      </c>
      <c r="B125" s="77" t="s">
        <v>309</v>
      </c>
      <c r="C125" s="77" t="s">
        <v>187</v>
      </c>
      <c r="D125" s="77" t="s">
        <v>188</v>
      </c>
      <c r="E125" s="77" t="s">
        <v>192</v>
      </c>
      <c r="F125" s="77" t="s">
        <v>194</v>
      </c>
      <c r="G125" s="79"/>
      <c r="H125" s="78">
        <v>0.63099300000000003</v>
      </c>
      <c r="I125" s="78">
        <v>1.29966</v>
      </c>
      <c r="J125" s="79"/>
      <c r="K125" s="78">
        <v>1.6962177419354838E-3</v>
      </c>
      <c r="L125" s="78">
        <v>3.4937096774193548E-3</v>
      </c>
    </row>
    <row r="126" spans="1:12" x14ac:dyDescent="0.3">
      <c r="A126" s="77" t="s">
        <v>30</v>
      </c>
      <c r="B126" s="77" t="s">
        <v>310</v>
      </c>
      <c r="C126" s="77" t="s">
        <v>187</v>
      </c>
      <c r="D126" s="77" t="s">
        <v>188</v>
      </c>
      <c r="E126" s="77" t="s">
        <v>192</v>
      </c>
      <c r="F126" s="77" t="s">
        <v>195</v>
      </c>
      <c r="G126" s="79"/>
      <c r="H126" s="78">
        <v>1.8835600000000001E-2</v>
      </c>
      <c r="I126" s="78">
        <v>0</v>
      </c>
      <c r="J126" s="79"/>
      <c r="K126" s="78">
        <v>5.0633333333333335E-5</v>
      </c>
      <c r="L126" s="78">
        <v>0</v>
      </c>
    </row>
    <row r="127" spans="1:12" x14ac:dyDescent="0.3">
      <c r="A127" s="77" t="s">
        <v>30</v>
      </c>
      <c r="B127" s="77" t="s">
        <v>311</v>
      </c>
      <c r="C127" s="77" t="s">
        <v>187</v>
      </c>
      <c r="D127" s="77" t="s">
        <v>188</v>
      </c>
      <c r="E127" s="77" t="s">
        <v>196</v>
      </c>
      <c r="F127" s="77" t="s">
        <v>9</v>
      </c>
      <c r="G127" s="78">
        <v>0</v>
      </c>
      <c r="H127" s="78">
        <v>44.497599999999998</v>
      </c>
      <c r="I127" s="78">
        <v>0</v>
      </c>
      <c r="J127" s="78">
        <v>0</v>
      </c>
      <c r="K127" s="78">
        <v>0.11961720430107525</v>
      </c>
      <c r="L127" s="78">
        <v>0</v>
      </c>
    </row>
    <row r="128" spans="1:12" x14ac:dyDescent="0.3">
      <c r="A128" s="77" t="s">
        <v>30</v>
      </c>
      <c r="B128" s="77" t="s">
        <v>373</v>
      </c>
      <c r="C128" s="77" t="s">
        <v>187</v>
      </c>
      <c r="D128" s="77" t="s">
        <v>188</v>
      </c>
      <c r="E128" s="77" t="s">
        <v>278</v>
      </c>
      <c r="F128" s="77" t="s">
        <v>279</v>
      </c>
      <c r="G128" s="78">
        <v>0</v>
      </c>
      <c r="H128" s="78">
        <v>0</v>
      </c>
      <c r="I128" s="78">
        <v>0</v>
      </c>
      <c r="J128" s="78">
        <v>0</v>
      </c>
      <c r="K128" s="78">
        <v>0</v>
      </c>
      <c r="L128" s="78">
        <v>0</v>
      </c>
    </row>
    <row r="129" spans="1:12" x14ac:dyDescent="0.3">
      <c r="A129" s="77" t="s">
        <v>30</v>
      </c>
      <c r="B129" s="77" t="s">
        <v>374</v>
      </c>
      <c r="C129" s="77" t="s">
        <v>187</v>
      </c>
      <c r="D129" s="77" t="s">
        <v>188</v>
      </c>
      <c r="E129" s="77" t="s">
        <v>278</v>
      </c>
      <c r="F129" s="77" t="s">
        <v>280</v>
      </c>
      <c r="G129" s="78">
        <v>0</v>
      </c>
      <c r="H129" s="78">
        <v>0</v>
      </c>
      <c r="I129" s="78">
        <v>0</v>
      </c>
      <c r="J129" s="78">
        <v>0</v>
      </c>
      <c r="K129" s="78">
        <v>0</v>
      </c>
      <c r="L129" s="78">
        <v>0</v>
      </c>
    </row>
    <row r="130" spans="1:12" x14ac:dyDescent="0.3">
      <c r="A130" s="77" t="s">
        <v>30</v>
      </c>
      <c r="B130" s="77" t="s">
        <v>312</v>
      </c>
      <c r="C130" s="77" t="s">
        <v>197</v>
      </c>
      <c r="D130" s="77" t="s">
        <v>198</v>
      </c>
      <c r="E130" s="77" t="s">
        <v>199</v>
      </c>
      <c r="F130" s="77" t="s">
        <v>200</v>
      </c>
      <c r="G130" s="79"/>
      <c r="H130" s="78">
        <v>309.86649999999997</v>
      </c>
      <c r="I130" s="79"/>
      <c r="J130" s="79"/>
      <c r="K130" s="78">
        <v>0.85048443604895207</v>
      </c>
      <c r="L130" s="79"/>
    </row>
    <row r="131" spans="1:12" x14ac:dyDescent="0.3">
      <c r="A131" s="77" t="s">
        <v>30</v>
      </c>
      <c r="B131" s="77" t="s">
        <v>313</v>
      </c>
      <c r="C131" s="77" t="s">
        <v>197</v>
      </c>
      <c r="D131" s="77" t="s">
        <v>198</v>
      </c>
      <c r="E131" s="77" t="s">
        <v>201</v>
      </c>
      <c r="F131" s="77" t="s">
        <v>200</v>
      </c>
      <c r="G131" s="79"/>
      <c r="H131" s="78">
        <v>76.125</v>
      </c>
      <c r="I131" s="79"/>
      <c r="J131" s="79"/>
      <c r="K131" s="78">
        <v>0.20463709677419353</v>
      </c>
      <c r="L131" s="79"/>
    </row>
    <row r="132" spans="1:12" x14ac:dyDescent="0.3">
      <c r="A132" s="77" t="s">
        <v>30</v>
      </c>
      <c r="B132" s="77" t="s">
        <v>314</v>
      </c>
      <c r="C132" s="77" t="s">
        <v>197</v>
      </c>
      <c r="D132" s="77" t="s">
        <v>198</v>
      </c>
      <c r="E132" s="77" t="s">
        <v>202</v>
      </c>
      <c r="F132" s="77" t="s">
        <v>200</v>
      </c>
      <c r="G132" s="79"/>
      <c r="H132" s="78">
        <v>36.387250000000002</v>
      </c>
      <c r="I132" s="79"/>
      <c r="J132" s="79"/>
      <c r="K132" s="78">
        <v>9.7815188172043016E-2</v>
      </c>
      <c r="L132" s="79"/>
    </row>
    <row r="133" spans="1:12" x14ac:dyDescent="0.3">
      <c r="A133" s="77" t="s">
        <v>30</v>
      </c>
      <c r="B133" s="77" t="s">
        <v>315</v>
      </c>
      <c r="C133" s="77" t="s">
        <v>197</v>
      </c>
      <c r="D133" s="77" t="s">
        <v>198</v>
      </c>
      <c r="E133" s="77" t="s">
        <v>203</v>
      </c>
      <c r="F133" s="77" t="s">
        <v>200</v>
      </c>
      <c r="G133" s="78">
        <v>0</v>
      </c>
      <c r="H133" s="78">
        <v>2.94977</v>
      </c>
      <c r="I133" s="78">
        <v>0</v>
      </c>
      <c r="J133" s="78">
        <v>0</v>
      </c>
      <c r="K133" s="78">
        <v>8.1668991050157756E-3</v>
      </c>
      <c r="L133" s="78">
        <v>0</v>
      </c>
    </row>
    <row r="134" spans="1:12" x14ac:dyDescent="0.3">
      <c r="A134" s="77" t="s">
        <v>30</v>
      </c>
      <c r="B134" s="77" t="s">
        <v>316</v>
      </c>
      <c r="C134" s="77" t="s">
        <v>197</v>
      </c>
      <c r="D134" s="77" t="s">
        <v>198</v>
      </c>
      <c r="E134" s="77" t="s">
        <v>204</v>
      </c>
      <c r="F134" s="77" t="s">
        <v>200</v>
      </c>
      <c r="G134" s="78">
        <v>0</v>
      </c>
      <c r="H134" s="78">
        <v>19.681699999999999</v>
      </c>
      <c r="I134" s="78">
        <v>0</v>
      </c>
      <c r="J134" s="78">
        <v>0</v>
      </c>
      <c r="K134" s="78">
        <v>5.338444250702315E-2</v>
      </c>
      <c r="L134" s="78">
        <v>0</v>
      </c>
    </row>
    <row r="135" spans="1:12" x14ac:dyDescent="0.3">
      <c r="A135" s="77" t="s">
        <v>30</v>
      </c>
      <c r="B135" s="77" t="s">
        <v>317</v>
      </c>
      <c r="C135" s="77" t="s">
        <v>197</v>
      </c>
      <c r="D135" s="77" t="s">
        <v>198</v>
      </c>
      <c r="E135" s="77" t="s">
        <v>205</v>
      </c>
      <c r="F135" s="77" t="s">
        <v>200</v>
      </c>
      <c r="G135" s="78">
        <v>0</v>
      </c>
      <c r="H135" s="78">
        <v>24.031199999999998</v>
      </c>
      <c r="I135" s="78">
        <v>0</v>
      </c>
      <c r="J135" s="78">
        <v>0</v>
      </c>
      <c r="K135" s="78">
        <v>6.5181981981981982E-2</v>
      </c>
      <c r="L135" s="78">
        <v>0</v>
      </c>
    </row>
    <row r="136" spans="1:12" x14ac:dyDescent="0.3">
      <c r="A136" s="77" t="s">
        <v>30</v>
      </c>
      <c r="B136" s="77" t="s">
        <v>318</v>
      </c>
      <c r="C136" s="77" t="s">
        <v>197</v>
      </c>
      <c r="D136" s="77" t="s">
        <v>198</v>
      </c>
      <c r="E136" s="77" t="s">
        <v>206</v>
      </c>
      <c r="F136" s="77" t="s">
        <v>200</v>
      </c>
      <c r="G136" s="78">
        <v>0</v>
      </c>
      <c r="H136" s="78">
        <v>0</v>
      </c>
      <c r="I136" s="78">
        <v>0</v>
      </c>
      <c r="J136" s="78">
        <v>0</v>
      </c>
      <c r="K136" s="78">
        <v>0</v>
      </c>
      <c r="L136" s="78">
        <v>0</v>
      </c>
    </row>
    <row r="137" spans="1:12" x14ac:dyDescent="0.3">
      <c r="A137" s="77" t="s">
        <v>30</v>
      </c>
      <c r="B137" s="77" t="s">
        <v>319</v>
      </c>
      <c r="C137" s="77" t="s">
        <v>197</v>
      </c>
      <c r="D137" s="77" t="s">
        <v>198</v>
      </c>
      <c r="E137" s="77" t="s">
        <v>207</v>
      </c>
      <c r="F137" s="77" t="s">
        <v>200</v>
      </c>
      <c r="G137" s="78">
        <v>0</v>
      </c>
      <c r="H137" s="78">
        <v>25.862200000000001</v>
      </c>
      <c r="I137" s="78">
        <v>0</v>
      </c>
      <c r="J137" s="78">
        <v>0</v>
      </c>
      <c r="K137" s="78">
        <v>7.0148367722561278E-2</v>
      </c>
      <c r="L137" s="78">
        <v>0</v>
      </c>
    </row>
    <row r="138" spans="1:12" x14ac:dyDescent="0.3">
      <c r="A138" s="77" t="s">
        <v>30</v>
      </c>
      <c r="B138" s="77" t="s">
        <v>320</v>
      </c>
      <c r="C138" s="77" t="s">
        <v>197</v>
      </c>
      <c r="D138" s="77" t="s">
        <v>198</v>
      </c>
      <c r="E138" s="77" t="s">
        <v>208</v>
      </c>
      <c r="F138" s="77" t="s">
        <v>200</v>
      </c>
      <c r="G138" s="78">
        <v>0</v>
      </c>
      <c r="H138" s="78">
        <v>68.647099999999995</v>
      </c>
      <c r="I138" s="78">
        <v>0</v>
      </c>
      <c r="J138" s="78">
        <v>0</v>
      </c>
      <c r="K138" s="78">
        <v>0.18619769446866222</v>
      </c>
      <c r="L138" s="78">
        <v>0</v>
      </c>
    </row>
    <row r="139" spans="1:12" x14ac:dyDescent="0.3">
      <c r="A139" s="77" t="s">
        <v>30</v>
      </c>
      <c r="B139" s="77" t="s">
        <v>321</v>
      </c>
      <c r="C139" s="77" t="s">
        <v>197</v>
      </c>
      <c r="D139" s="77" t="s">
        <v>198</v>
      </c>
      <c r="E139" s="77" t="s">
        <v>209</v>
      </c>
      <c r="F139" s="77" t="s">
        <v>200</v>
      </c>
      <c r="G139" s="78">
        <v>0</v>
      </c>
      <c r="H139" s="78">
        <v>0</v>
      </c>
      <c r="I139" s="78">
        <v>0</v>
      </c>
      <c r="J139" s="78">
        <v>0</v>
      </c>
      <c r="K139" s="78">
        <v>0</v>
      </c>
      <c r="L139" s="78">
        <v>0</v>
      </c>
    </row>
    <row r="140" spans="1:12" x14ac:dyDescent="0.3">
      <c r="A140" s="77" t="s">
        <v>30</v>
      </c>
      <c r="B140" s="77" t="s">
        <v>322</v>
      </c>
      <c r="C140" s="77" t="s">
        <v>197</v>
      </c>
      <c r="D140" s="77" t="s">
        <v>198</v>
      </c>
      <c r="E140" s="77" t="s">
        <v>210</v>
      </c>
      <c r="F140" s="77" t="s">
        <v>200</v>
      </c>
      <c r="G140" s="78">
        <v>0</v>
      </c>
      <c r="H140" s="78">
        <v>0</v>
      </c>
      <c r="I140" s="78">
        <v>0</v>
      </c>
      <c r="J140" s="78">
        <v>0</v>
      </c>
      <c r="K140" s="78">
        <v>0</v>
      </c>
      <c r="L140" s="78">
        <v>0</v>
      </c>
    </row>
    <row r="141" spans="1:12" x14ac:dyDescent="0.3">
      <c r="A141" s="77" t="s">
        <v>30</v>
      </c>
      <c r="B141" s="77" t="s">
        <v>323</v>
      </c>
      <c r="C141" s="77" t="s">
        <v>197</v>
      </c>
      <c r="D141" s="77" t="s">
        <v>198</v>
      </c>
      <c r="E141" s="77" t="s">
        <v>211</v>
      </c>
      <c r="F141" s="77" t="s">
        <v>200</v>
      </c>
      <c r="G141" s="78">
        <v>0</v>
      </c>
      <c r="H141" s="78">
        <v>0</v>
      </c>
      <c r="I141" s="78">
        <v>0</v>
      </c>
      <c r="J141" s="78">
        <v>0</v>
      </c>
      <c r="K141" s="78">
        <v>0</v>
      </c>
      <c r="L141" s="78">
        <v>0</v>
      </c>
    </row>
    <row r="142" spans="1:12" x14ac:dyDescent="0.3">
      <c r="A142" s="77" t="s">
        <v>30</v>
      </c>
      <c r="B142" s="77" t="s">
        <v>324</v>
      </c>
      <c r="C142" s="77" t="s">
        <v>197</v>
      </c>
      <c r="D142" s="77" t="s">
        <v>198</v>
      </c>
      <c r="E142" s="77" t="s">
        <v>212</v>
      </c>
      <c r="F142" s="77" t="s">
        <v>200</v>
      </c>
      <c r="G142" s="78">
        <v>0</v>
      </c>
      <c r="H142" s="78">
        <v>0</v>
      </c>
      <c r="I142" s="78">
        <v>0</v>
      </c>
      <c r="J142" s="78">
        <v>0</v>
      </c>
      <c r="K142" s="78">
        <v>0</v>
      </c>
      <c r="L142" s="78">
        <v>0</v>
      </c>
    </row>
    <row r="143" spans="1:12" x14ac:dyDescent="0.3">
      <c r="A143" s="77" t="s">
        <v>30</v>
      </c>
      <c r="B143" s="77" t="s">
        <v>325</v>
      </c>
      <c r="C143" s="77" t="s">
        <v>197</v>
      </c>
      <c r="D143" s="77" t="s">
        <v>198</v>
      </c>
      <c r="E143" s="77" t="s">
        <v>213</v>
      </c>
      <c r="F143" s="77" t="s">
        <v>200</v>
      </c>
      <c r="G143" s="78">
        <v>0</v>
      </c>
      <c r="H143" s="78">
        <v>0</v>
      </c>
      <c r="I143" s="78">
        <v>0</v>
      </c>
      <c r="J143" s="78">
        <v>0</v>
      </c>
      <c r="K143" s="78">
        <v>0</v>
      </c>
      <c r="L143" s="78">
        <v>0</v>
      </c>
    </row>
    <row r="144" spans="1:12" x14ac:dyDescent="0.3">
      <c r="A144" s="77" t="s">
        <v>30</v>
      </c>
      <c r="B144" s="77" t="s">
        <v>326</v>
      </c>
      <c r="C144" s="77" t="s">
        <v>197</v>
      </c>
      <c r="D144" s="77" t="s">
        <v>198</v>
      </c>
      <c r="E144" s="77" t="s">
        <v>214</v>
      </c>
      <c r="F144" s="77" t="s">
        <v>200</v>
      </c>
      <c r="G144" s="78">
        <v>0</v>
      </c>
      <c r="H144" s="78">
        <v>0</v>
      </c>
      <c r="I144" s="78">
        <v>0</v>
      </c>
      <c r="J144" s="78">
        <v>0</v>
      </c>
      <c r="K144" s="78">
        <v>0</v>
      </c>
      <c r="L144" s="78">
        <v>0</v>
      </c>
    </row>
    <row r="145" spans="1:12" x14ac:dyDescent="0.3">
      <c r="A145" s="77" t="s">
        <v>30</v>
      </c>
      <c r="B145" s="77" t="s">
        <v>327</v>
      </c>
      <c r="C145" s="77" t="s">
        <v>197</v>
      </c>
      <c r="D145" s="77" t="s">
        <v>198</v>
      </c>
      <c r="E145" s="77" t="s">
        <v>215</v>
      </c>
      <c r="F145" s="77" t="s">
        <v>200</v>
      </c>
      <c r="G145" s="78">
        <v>0</v>
      </c>
      <c r="H145" s="78">
        <v>0</v>
      </c>
      <c r="I145" s="78">
        <v>0</v>
      </c>
      <c r="J145" s="78">
        <v>0</v>
      </c>
      <c r="K145" s="78">
        <v>0</v>
      </c>
      <c r="L145" s="78">
        <v>0</v>
      </c>
    </row>
    <row r="146" spans="1:12" x14ac:dyDescent="0.3">
      <c r="A146" s="77" t="s">
        <v>30</v>
      </c>
      <c r="B146" s="77" t="s">
        <v>328</v>
      </c>
      <c r="C146" s="77" t="s">
        <v>197</v>
      </c>
      <c r="D146" s="77" t="s">
        <v>198</v>
      </c>
      <c r="E146" s="77" t="s">
        <v>216</v>
      </c>
      <c r="F146" s="77" t="s">
        <v>200</v>
      </c>
      <c r="G146" s="78">
        <v>0</v>
      </c>
      <c r="H146" s="78">
        <v>13.553000000000001</v>
      </c>
      <c r="I146" s="78">
        <v>0</v>
      </c>
      <c r="J146" s="78">
        <v>0</v>
      </c>
      <c r="K146" s="78">
        <v>3.6976568769057944E-2</v>
      </c>
      <c r="L146" s="78">
        <v>0</v>
      </c>
    </row>
    <row r="147" spans="1:12" x14ac:dyDescent="0.3">
      <c r="A147" s="77" t="s">
        <v>30</v>
      </c>
      <c r="B147" s="77" t="s">
        <v>329</v>
      </c>
      <c r="C147" s="77" t="s">
        <v>197</v>
      </c>
      <c r="D147" s="77" t="s">
        <v>198</v>
      </c>
      <c r="E147" s="77" t="s">
        <v>217</v>
      </c>
      <c r="F147" s="77" t="s">
        <v>200</v>
      </c>
      <c r="G147" s="78">
        <v>0</v>
      </c>
      <c r="H147" s="78">
        <v>78.231999999999999</v>
      </c>
      <c r="I147" s="78">
        <v>0</v>
      </c>
      <c r="J147" s="78">
        <v>0</v>
      </c>
      <c r="K147" s="78">
        <v>0.21343989728775478</v>
      </c>
      <c r="L147" s="78">
        <v>0</v>
      </c>
    </row>
    <row r="148" spans="1:12" x14ac:dyDescent="0.3">
      <c r="A148" s="77" t="s">
        <v>30</v>
      </c>
      <c r="B148" s="77" t="s">
        <v>330</v>
      </c>
      <c r="C148" s="77" t="s">
        <v>197</v>
      </c>
      <c r="D148" s="77" t="s">
        <v>198</v>
      </c>
      <c r="E148" s="77" t="s">
        <v>218</v>
      </c>
      <c r="F148" s="77" t="s">
        <v>200</v>
      </c>
      <c r="G148" s="78">
        <v>0</v>
      </c>
      <c r="H148" s="78">
        <v>8.3015500000000007</v>
      </c>
      <c r="I148" s="78">
        <v>0</v>
      </c>
      <c r="J148" s="78">
        <v>0</v>
      </c>
      <c r="K148" s="78">
        <v>2.2649069170277647E-2</v>
      </c>
      <c r="L148" s="78">
        <v>0</v>
      </c>
    </row>
    <row r="149" spans="1:12" x14ac:dyDescent="0.3">
      <c r="A149" s="77" t="s">
        <v>30</v>
      </c>
      <c r="B149" s="77" t="s">
        <v>331</v>
      </c>
      <c r="C149" s="77" t="s">
        <v>197</v>
      </c>
      <c r="D149" s="77" t="s">
        <v>219</v>
      </c>
      <c r="E149" s="77" t="s">
        <v>220</v>
      </c>
      <c r="F149" s="77" t="s">
        <v>200</v>
      </c>
      <c r="G149" s="78">
        <v>0</v>
      </c>
      <c r="H149" s="78">
        <v>273.18599999999998</v>
      </c>
      <c r="I149" s="78">
        <v>0</v>
      </c>
      <c r="J149" s="78">
        <v>0</v>
      </c>
      <c r="K149" s="78">
        <v>0.74098692240627717</v>
      </c>
      <c r="L149" s="78">
        <v>0</v>
      </c>
    </row>
    <row r="150" spans="1:12" x14ac:dyDescent="0.3">
      <c r="A150" s="77" t="s">
        <v>30</v>
      </c>
      <c r="B150" s="77" t="s">
        <v>332</v>
      </c>
      <c r="C150" s="77" t="s">
        <v>197</v>
      </c>
      <c r="D150" s="77" t="s">
        <v>221</v>
      </c>
      <c r="E150" s="77" t="s">
        <v>222</v>
      </c>
      <c r="F150" s="77" t="s">
        <v>200</v>
      </c>
      <c r="G150" s="78">
        <v>0</v>
      </c>
      <c r="H150" s="78">
        <v>25.221299999999999</v>
      </c>
      <c r="I150" s="78">
        <v>0</v>
      </c>
      <c r="J150" s="78">
        <v>0</v>
      </c>
      <c r="K150" s="78">
        <v>6.9224401821176007E-2</v>
      </c>
      <c r="L150" s="78">
        <v>0</v>
      </c>
    </row>
    <row r="151" spans="1:12" x14ac:dyDescent="0.3">
      <c r="A151" s="77" t="s">
        <v>30</v>
      </c>
      <c r="B151" s="77" t="s">
        <v>333</v>
      </c>
      <c r="C151" s="77" t="s">
        <v>197</v>
      </c>
      <c r="D151" s="77" t="s">
        <v>223</v>
      </c>
      <c r="E151" s="77" t="s">
        <v>222</v>
      </c>
      <c r="F151" s="77" t="s">
        <v>200</v>
      </c>
      <c r="G151" s="78">
        <v>0</v>
      </c>
      <c r="H151" s="78">
        <v>0</v>
      </c>
      <c r="I151" s="78">
        <v>0</v>
      </c>
      <c r="J151" s="78">
        <v>0</v>
      </c>
      <c r="K151" s="78">
        <v>0</v>
      </c>
      <c r="L151" s="78">
        <v>0</v>
      </c>
    </row>
    <row r="152" spans="1:12" x14ac:dyDescent="0.3">
      <c r="A152" s="77" t="s">
        <v>30</v>
      </c>
      <c r="B152" s="77" t="s">
        <v>334</v>
      </c>
      <c r="C152" s="77" t="s">
        <v>197</v>
      </c>
      <c r="D152" s="77" t="s">
        <v>224</v>
      </c>
      <c r="E152" s="77" t="s">
        <v>225</v>
      </c>
      <c r="F152" s="77" t="s">
        <v>200</v>
      </c>
      <c r="G152" s="79"/>
      <c r="H152" s="78">
        <v>264.84300000000002</v>
      </c>
      <c r="I152" s="79"/>
      <c r="J152" s="79"/>
      <c r="K152" s="78">
        <v>0.71194354838709684</v>
      </c>
      <c r="L152" s="79"/>
    </row>
    <row r="153" spans="1:12" x14ac:dyDescent="0.3">
      <c r="A153" s="77" t="s">
        <v>30</v>
      </c>
      <c r="B153" s="77" t="s">
        <v>335</v>
      </c>
      <c r="C153" s="77" t="s">
        <v>197</v>
      </c>
      <c r="D153" s="77" t="s">
        <v>224</v>
      </c>
      <c r="E153" s="77" t="s">
        <v>226</v>
      </c>
      <c r="F153" s="77" t="s">
        <v>200</v>
      </c>
      <c r="G153" s="79"/>
      <c r="H153" s="78">
        <v>291.32749999999999</v>
      </c>
      <c r="I153" s="79"/>
      <c r="J153" s="79"/>
      <c r="K153" s="78">
        <v>0.78313844086021489</v>
      </c>
      <c r="L153" s="79"/>
    </row>
    <row r="154" spans="1:12" x14ac:dyDescent="0.3">
      <c r="A154" s="77" t="s">
        <v>30</v>
      </c>
      <c r="B154" s="77" t="s">
        <v>336</v>
      </c>
      <c r="C154" s="77" t="s">
        <v>197</v>
      </c>
      <c r="D154" s="77" t="s">
        <v>224</v>
      </c>
      <c r="E154" s="77" t="s">
        <v>227</v>
      </c>
      <c r="F154" s="77" t="s">
        <v>200</v>
      </c>
      <c r="G154" s="79"/>
      <c r="H154" s="78">
        <v>180.09299999999999</v>
      </c>
      <c r="I154" s="79"/>
      <c r="J154" s="79"/>
      <c r="K154" s="78">
        <v>0.48412096774193542</v>
      </c>
      <c r="L154" s="79"/>
    </row>
    <row r="155" spans="1:12" x14ac:dyDescent="0.3">
      <c r="A155" s="77" t="s">
        <v>30</v>
      </c>
      <c r="B155" s="77" t="s">
        <v>337</v>
      </c>
      <c r="C155" s="77" t="s">
        <v>197</v>
      </c>
      <c r="D155" s="77" t="s">
        <v>224</v>
      </c>
      <c r="E155" s="77" t="s">
        <v>228</v>
      </c>
      <c r="F155" s="77" t="s">
        <v>200</v>
      </c>
      <c r="G155" s="79"/>
      <c r="H155" s="78">
        <v>125.8005</v>
      </c>
      <c r="I155" s="79"/>
      <c r="J155" s="79"/>
      <c r="K155" s="78">
        <v>0.33817338709677414</v>
      </c>
      <c r="L155" s="79"/>
    </row>
    <row r="156" spans="1:12" x14ac:dyDescent="0.3">
      <c r="A156" s="77" t="s">
        <v>30</v>
      </c>
      <c r="B156" s="77" t="s">
        <v>338</v>
      </c>
      <c r="C156" s="77" t="s">
        <v>197</v>
      </c>
      <c r="D156" s="77" t="s">
        <v>224</v>
      </c>
      <c r="E156" s="77" t="s">
        <v>229</v>
      </c>
      <c r="F156" s="77" t="s">
        <v>200</v>
      </c>
      <c r="G156" s="79"/>
      <c r="H156" s="78">
        <v>75.480500000000006</v>
      </c>
      <c r="I156" s="79"/>
      <c r="J156" s="79"/>
      <c r="K156" s="78">
        <v>0.20290456989247313</v>
      </c>
      <c r="L156" s="79"/>
    </row>
    <row r="157" spans="1:12" x14ac:dyDescent="0.3">
      <c r="A157" s="77" t="s">
        <v>30</v>
      </c>
      <c r="B157" s="77" t="s">
        <v>339</v>
      </c>
      <c r="C157" s="77" t="s">
        <v>197</v>
      </c>
      <c r="D157" s="77" t="s">
        <v>224</v>
      </c>
      <c r="E157" s="77" t="s">
        <v>230</v>
      </c>
      <c r="F157" s="77" t="s">
        <v>200</v>
      </c>
      <c r="G157" s="79"/>
      <c r="H157" s="78">
        <v>235.7105</v>
      </c>
      <c r="I157" s="79"/>
      <c r="J157" s="79"/>
      <c r="K157" s="78">
        <v>0.63363037634408603</v>
      </c>
      <c r="L157" s="79"/>
    </row>
    <row r="158" spans="1:12" x14ac:dyDescent="0.3">
      <c r="A158" s="77" t="s">
        <v>30</v>
      </c>
      <c r="B158" s="77" t="s">
        <v>340</v>
      </c>
      <c r="C158" s="77" t="s">
        <v>197</v>
      </c>
      <c r="D158" s="77" t="s">
        <v>224</v>
      </c>
      <c r="E158" s="77" t="s">
        <v>231</v>
      </c>
      <c r="F158" s="77" t="s">
        <v>200</v>
      </c>
      <c r="G158" s="79"/>
      <c r="H158" s="78">
        <v>9.2695000000000007</v>
      </c>
      <c r="I158" s="79"/>
      <c r="J158" s="79"/>
      <c r="K158" s="78">
        <v>2.4918010752688173E-2</v>
      </c>
      <c r="L158" s="79"/>
    </row>
    <row r="159" spans="1:12" x14ac:dyDescent="0.3">
      <c r="A159" s="77" t="s">
        <v>30</v>
      </c>
      <c r="B159" s="77" t="s">
        <v>341</v>
      </c>
      <c r="C159" s="77" t="s">
        <v>197</v>
      </c>
      <c r="D159" s="77" t="s">
        <v>232</v>
      </c>
      <c r="E159" s="77" t="s">
        <v>233</v>
      </c>
      <c r="F159" s="77" t="s">
        <v>200</v>
      </c>
      <c r="G159" s="79"/>
      <c r="H159" s="78">
        <v>13.899100000000001</v>
      </c>
      <c r="I159" s="79"/>
      <c r="J159" s="79"/>
      <c r="K159" s="78">
        <v>3.758690361213058E-2</v>
      </c>
      <c r="L159" s="79"/>
    </row>
    <row r="160" spans="1:12" x14ac:dyDescent="0.3">
      <c r="A160" s="77" t="s">
        <v>30</v>
      </c>
      <c r="B160" s="77" t="s">
        <v>342</v>
      </c>
      <c r="C160" s="77" t="s">
        <v>197</v>
      </c>
      <c r="D160" s="77" t="s">
        <v>232</v>
      </c>
      <c r="E160" s="77" t="s">
        <v>234</v>
      </c>
      <c r="F160" s="77" t="s">
        <v>200</v>
      </c>
      <c r="G160" s="79"/>
      <c r="H160" s="78">
        <v>23.0639</v>
      </c>
      <c r="I160" s="79"/>
      <c r="J160" s="79"/>
      <c r="K160" s="78">
        <v>6.2370987058141779E-2</v>
      </c>
      <c r="L160" s="79"/>
    </row>
    <row r="161" spans="1:12" x14ac:dyDescent="0.3">
      <c r="A161" s="77" t="s">
        <v>30</v>
      </c>
      <c r="B161" s="77" t="s">
        <v>343</v>
      </c>
      <c r="C161" s="77" t="s">
        <v>197</v>
      </c>
      <c r="D161" s="77" t="s">
        <v>232</v>
      </c>
      <c r="E161" s="77" t="s">
        <v>235</v>
      </c>
      <c r="F161" s="77" t="s">
        <v>222</v>
      </c>
      <c r="G161" s="79"/>
      <c r="H161" s="78">
        <v>8.1457700000000001E-3</v>
      </c>
      <c r="I161" s="79"/>
      <c r="J161" s="79"/>
      <c r="K161" s="78">
        <v>2.2028352327602856E-5</v>
      </c>
      <c r="L161" s="79"/>
    </row>
    <row r="162" spans="1:12" x14ac:dyDescent="0.3">
      <c r="A162" s="77" t="s">
        <v>30</v>
      </c>
      <c r="B162" s="77" t="s">
        <v>344</v>
      </c>
      <c r="C162" s="77" t="s">
        <v>236</v>
      </c>
      <c r="D162" s="77" t="s">
        <v>237</v>
      </c>
      <c r="E162" s="77" t="s">
        <v>238</v>
      </c>
      <c r="F162" s="77" t="s">
        <v>239</v>
      </c>
      <c r="G162" s="79"/>
      <c r="H162" s="78">
        <v>4.1336500000000003</v>
      </c>
      <c r="I162" s="79"/>
      <c r="J162" s="79"/>
      <c r="K162" s="78">
        <v>1.8286352481513772E-2</v>
      </c>
      <c r="L162" s="79"/>
    </row>
    <row r="163" spans="1:12" x14ac:dyDescent="0.3">
      <c r="A163" s="77" t="s">
        <v>30</v>
      </c>
      <c r="B163" s="77" t="s">
        <v>345</v>
      </c>
      <c r="C163" s="77" t="s">
        <v>236</v>
      </c>
      <c r="D163" s="77" t="s">
        <v>237</v>
      </c>
      <c r="E163" s="77" t="s">
        <v>238</v>
      </c>
      <c r="F163" s="77" t="s">
        <v>240</v>
      </c>
      <c r="G163" s="79"/>
      <c r="H163" s="78">
        <v>4.6381199999999998</v>
      </c>
      <c r="I163" s="79"/>
      <c r="J163" s="79"/>
      <c r="K163" s="78">
        <v>2.051801608059672E-2</v>
      </c>
      <c r="L163" s="79"/>
    </row>
    <row r="164" spans="1:12" x14ac:dyDescent="0.3">
      <c r="A164" s="77" t="s">
        <v>30</v>
      </c>
      <c r="B164" s="77" t="s">
        <v>346</v>
      </c>
      <c r="C164" s="77" t="s">
        <v>236</v>
      </c>
      <c r="D164" s="77" t="s">
        <v>237</v>
      </c>
      <c r="E164" s="77" t="s">
        <v>238</v>
      </c>
      <c r="F164" s="77" t="s">
        <v>241</v>
      </c>
      <c r="G164" s="79"/>
      <c r="H164" s="78">
        <v>7.2200300000000004</v>
      </c>
      <c r="I164" s="79"/>
      <c r="J164" s="79"/>
      <c r="K164" s="78">
        <v>1.8068143143143145E-2</v>
      </c>
      <c r="L164" s="79"/>
    </row>
    <row r="165" spans="1:12" x14ac:dyDescent="0.3">
      <c r="A165" s="77" t="s">
        <v>30</v>
      </c>
      <c r="B165" s="77" t="s">
        <v>347</v>
      </c>
      <c r="C165" s="77" t="s">
        <v>236</v>
      </c>
      <c r="D165" s="77" t="s">
        <v>237</v>
      </c>
      <c r="E165" s="77" t="s">
        <v>238</v>
      </c>
      <c r="F165" s="77" t="s">
        <v>242</v>
      </c>
      <c r="G165" s="79"/>
      <c r="H165" s="78">
        <v>1.2746</v>
      </c>
      <c r="I165" s="79"/>
      <c r="J165" s="79"/>
      <c r="K165" s="78">
        <v>3.1896896896896898E-3</v>
      </c>
      <c r="L165" s="79"/>
    </row>
    <row r="166" spans="1:12" x14ac:dyDescent="0.3">
      <c r="A166" s="77" t="s">
        <v>30</v>
      </c>
      <c r="B166" s="77" t="s">
        <v>348</v>
      </c>
      <c r="C166" s="77" t="s">
        <v>236</v>
      </c>
      <c r="D166" s="77" t="s">
        <v>237</v>
      </c>
      <c r="E166" s="77" t="s">
        <v>238</v>
      </c>
      <c r="F166" s="77" t="s">
        <v>243</v>
      </c>
      <c r="G166" s="79"/>
      <c r="H166" s="78">
        <v>0.207953</v>
      </c>
      <c r="I166" s="79"/>
      <c r="J166" s="79"/>
      <c r="K166" s="78">
        <v>5.2040290290290294E-4</v>
      </c>
      <c r="L166" s="79"/>
    </row>
    <row r="167" spans="1:12" x14ac:dyDescent="0.3">
      <c r="A167" s="77" t="s">
        <v>30</v>
      </c>
      <c r="B167" s="77" t="s">
        <v>349</v>
      </c>
      <c r="C167" s="77" t="s">
        <v>236</v>
      </c>
      <c r="D167" s="77" t="s">
        <v>237</v>
      </c>
      <c r="E167" s="77" t="s">
        <v>244</v>
      </c>
      <c r="F167" s="77" t="s">
        <v>239</v>
      </c>
      <c r="G167" s="79"/>
      <c r="H167" s="78">
        <v>0.180613</v>
      </c>
      <c r="I167" s="79"/>
      <c r="J167" s="79"/>
      <c r="K167" s="78">
        <v>7.9899192741128219E-4</v>
      </c>
      <c r="L167" s="79"/>
    </row>
    <row r="168" spans="1:12" x14ac:dyDescent="0.3">
      <c r="A168" s="77" t="s">
        <v>30</v>
      </c>
      <c r="B168" s="77" t="s">
        <v>350</v>
      </c>
      <c r="C168" s="77" t="s">
        <v>236</v>
      </c>
      <c r="D168" s="77" t="s">
        <v>237</v>
      </c>
      <c r="E168" s="77" t="s">
        <v>244</v>
      </c>
      <c r="F168" s="77" t="s">
        <v>240</v>
      </c>
      <c r="G168" s="79"/>
      <c r="H168" s="78">
        <v>0.148143</v>
      </c>
      <c r="I168" s="79"/>
      <c r="J168" s="79"/>
      <c r="K168" s="78">
        <v>6.5535183570667431E-4</v>
      </c>
      <c r="L168" s="79"/>
    </row>
    <row r="169" spans="1:12" x14ac:dyDescent="0.3">
      <c r="A169" s="77" t="s">
        <v>30</v>
      </c>
      <c r="B169" s="77" t="s">
        <v>351</v>
      </c>
      <c r="C169" s="77" t="s">
        <v>236</v>
      </c>
      <c r="D169" s="77" t="s">
        <v>237</v>
      </c>
      <c r="E169" s="77" t="s">
        <v>244</v>
      </c>
      <c r="F169" s="77" t="s">
        <v>241</v>
      </c>
      <c r="G169" s="79"/>
      <c r="H169" s="78">
        <v>9.8492300000000004</v>
      </c>
      <c r="I169" s="79"/>
      <c r="J169" s="79"/>
      <c r="K169" s="78">
        <v>3.5689010277245574E-2</v>
      </c>
      <c r="L169" s="79"/>
    </row>
    <row r="170" spans="1:12" x14ac:dyDescent="0.3">
      <c r="A170" s="77" t="s">
        <v>30</v>
      </c>
      <c r="B170" s="77" t="s">
        <v>352</v>
      </c>
      <c r="C170" s="77" t="s">
        <v>236</v>
      </c>
      <c r="D170" s="77" t="s">
        <v>237</v>
      </c>
      <c r="E170" s="77" t="s">
        <v>244</v>
      </c>
      <c r="F170" s="77" t="s">
        <v>242</v>
      </c>
      <c r="G170" s="79"/>
      <c r="H170" s="78">
        <v>3.6719200000000001</v>
      </c>
      <c r="I170" s="79"/>
      <c r="J170" s="79"/>
      <c r="K170" s="78">
        <v>1.3305323422970482E-2</v>
      </c>
      <c r="L170" s="79"/>
    </row>
    <row r="171" spans="1:12" x14ac:dyDescent="0.3">
      <c r="A171" s="77" t="s">
        <v>30</v>
      </c>
      <c r="B171" s="77" t="s">
        <v>353</v>
      </c>
      <c r="C171" s="77" t="s">
        <v>236</v>
      </c>
      <c r="D171" s="77" t="s">
        <v>237</v>
      </c>
      <c r="E171" s="77" t="s">
        <v>244</v>
      </c>
      <c r="F171" s="77" t="s">
        <v>243</v>
      </c>
      <c r="G171" s="79"/>
      <c r="H171" s="78">
        <v>0.400119</v>
      </c>
      <c r="I171" s="79"/>
      <c r="J171" s="79"/>
      <c r="K171" s="78">
        <v>1.4498444145502969E-3</v>
      </c>
      <c r="L171" s="79"/>
    </row>
    <row r="172" spans="1:12" x14ac:dyDescent="0.3">
      <c r="A172" s="77" t="s">
        <v>30</v>
      </c>
      <c r="B172" s="77" t="s">
        <v>354</v>
      </c>
      <c r="C172" s="77" t="s">
        <v>236</v>
      </c>
      <c r="D172" s="77" t="s">
        <v>237</v>
      </c>
      <c r="E172" s="77" t="s">
        <v>245</v>
      </c>
      <c r="F172" s="77" t="s">
        <v>246</v>
      </c>
      <c r="G172" s="78">
        <v>0</v>
      </c>
      <c r="H172" s="78">
        <v>0</v>
      </c>
      <c r="I172" s="78">
        <v>0</v>
      </c>
      <c r="J172" s="78">
        <v>0</v>
      </c>
      <c r="K172" s="78">
        <v>0</v>
      </c>
      <c r="L172" s="78">
        <v>0</v>
      </c>
    </row>
    <row r="173" spans="1:12" x14ac:dyDescent="0.3">
      <c r="A173" s="77" t="s">
        <v>30</v>
      </c>
      <c r="B173" s="77" t="s">
        <v>355</v>
      </c>
      <c r="C173" s="77" t="s">
        <v>236</v>
      </c>
      <c r="D173" s="77" t="s">
        <v>237</v>
      </c>
      <c r="E173" s="77" t="s">
        <v>247</v>
      </c>
      <c r="F173" s="77" t="s">
        <v>246</v>
      </c>
      <c r="G173" s="78">
        <v>0</v>
      </c>
      <c r="H173" s="78">
        <v>0</v>
      </c>
      <c r="I173" s="78">
        <v>0</v>
      </c>
      <c r="J173" s="78">
        <v>0</v>
      </c>
      <c r="K173" s="78">
        <v>0</v>
      </c>
      <c r="L173" s="78">
        <v>0</v>
      </c>
    </row>
    <row r="174" spans="1:12" x14ac:dyDescent="0.3">
      <c r="A174" s="77" t="s">
        <v>30</v>
      </c>
      <c r="B174" s="77" t="s">
        <v>356</v>
      </c>
      <c r="C174" s="77" t="s">
        <v>236</v>
      </c>
      <c r="D174" s="77" t="s">
        <v>237</v>
      </c>
      <c r="E174" s="77" t="s">
        <v>248</v>
      </c>
      <c r="F174" s="77" t="s">
        <v>249</v>
      </c>
      <c r="G174" s="78">
        <v>0</v>
      </c>
      <c r="H174" s="78">
        <v>0</v>
      </c>
      <c r="I174" s="78">
        <v>0</v>
      </c>
      <c r="J174" s="78">
        <v>0</v>
      </c>
      <c r="K174" s="78">
        <v>0</v>
      </c>
      <c r="L174" s="78">
        <v>0</v>
      </c>
    </row>
    <row r="175" spans="1:12" x14ac:dyDescent="0.3">
      <c r="A175" s="77" t="s">
        <v>30</v>
      </c>
      <c r="B175" s="77" t="s">
        <v>357</v>
      </c>
      <c r="C175" s="77" t="s">
        <v>236</v>
      </c>
      <c r="D175" s="77" t="s">
        <v>237</v>
      </c>
      <c r="E175" s="77" t="s">
        <v>248</v>
      </c>
      <c r="F175" s="77" t="s">
        <v>250</v>
      </c>
      <c r="G175" s="78">
        <v>0</v>
      </c>
      <c r="H175" s="78">
        <v>65.936000000000007</v>
      </c>
      <c r="I175" s="78">
        <v>0</v>
      </c>
      <c r="J175" s="78">
        <v>0</v>
      </c>
      <c r="K175" s="78">
        <v>0.177247311827957</v>
      </c>
      <c r="L175" s="78">
        <v>0</v>
      </c>
    </row>
    <row r="176" spans="1:12" x14ac:dyDescent="0.3">
      <c r="A176" s="77" t="s">
        <v>30</v>
      </c>
      <c r="B176" s="77" t="s">
        <v>358</v>
      </c>
      <c r="C176" s="77" t="s">
        <v>236</v>
      </c>
      <c r="D176" s="77" t="s">
        <v>237</v>
      </c>
      <c r="E176" s="77" t="s">
        <v>248</v>
      </c>
      <c r="F176" s="77" t="s">
        <v>251</v>
      </c>
      <c r="G176" s="78">
        <v>0</v>
      </c>
      <c r="H176" s="78">
        <v>55.073599999999999</v>
      </c>
      <c r="I176" s="78">
        <v>0</v>
      </c>
      <c r="J176" s="78">
        <v>0</v>
      </c>
      <c r="K176" s="78">
        <v>0.148047311827957</v>
      </c>
      <c r="L176" s="78">
        <v>0</v>
      </c>
    </row>
    <row r="177" spans="1:12" x14ac:dyDescent="0.3">
      <c r="A177" s="77" t="s">
        <v>30</v>
      </c>
      <c r="B177" s="77" t="s">
        <v>359</v>
      </c>
      <c r="C177" s="77" t="s">
        <v>236</v>
      </c>
      <c r="D177" s="77" t="s">
        <v>237</v>
      </c>
      <c r="E177" s="77" t="s">
        <v>248</v>
      </c>
      <c r="F177" s="77" t="s">
        <v>253</v>
      </c>
      <c r="G177" s="78">
        <v>0</v>
      </c>
      <c r="H177" s="78">
        <v>62.5334</v>
      </c>
      <c r="I177" s="78">
        <v>0</v>
      </c>
      <c r="J177" s="78">
        <v>0</v>
      </c>
      <c r="K177" s="78">
        <v>0.16810053763440858</v>
      </c>
      <c r="L177" s="78">
        <v>0</v>
      </c>
    </row>
    <row r="178" spans="1:12" x14ac:dyDescent="0.3">
      <c r="A178" s="77" t="s">
        <v>30</v>
      </c>
      <c r="B178" s="77" t="s">
        <v>360</v>
      </c>
      <c r="C178" s="77" t="s">
        <v>236</v>
      </c>
      <c r="D178" s="77" t="s">
        <v>237</v>
      </c>
      <c r="E178" s="77" t="s">
        <v>254</v>
      </c>
      <c r="F178" s="77" t="s">
        <v>255</v>
      </c>
      <c r="G178" s="79"/>
      <c r="H178" s="78">
        <v>0.80611999999999995</v>
      </c>
      <c r="I178" s="79"/>
      <c r="J178" s="79"/>
      <c r="K178" s="78">
        <v>2.1669892473118279E-3</v>
      </c>
      <c r="L178" s="79"/>
    </row>
    <row r="179" spans="1:12" x14ac:dyDescent="0.3">
      <c r="A179" s="77" t="s">
        <v>30</v>
      </c>
      <c r="B179" s="77" t="s">
        <v>361</v>
      </c>
      <c r="C179" s="77" t="s">
        <v>236</v>
      </c>
      <c r="D179" s="77" t="s">
        <v>237</v>
      </c>
      <c r="E179" s="77" t="s">
        <v>254</v>
      </c>
      <c r="F179" s="77" t="s">
        <v>252</v>
      </c>
      <c r="G179" s="79"/>
      <c r="H179" s="78">
        <v>4.7898299999999998E-2</v>
      </c>
      <c r="I179" s="79"/>
      <c r="J179" s="79"/>
      <c r="K179" s="78">
        <v>1.2875887096774191E-4</v>
      </c>
      <c r="L179" s="79"/>
    </row>
    <row r="180" spans="1:12" x14ac:dyDescent="0.3">
      <c r="A180" s="77" t="s">
        <v>30</v>
      </c>
      <c r="B180" s="77" t="s">
        <v>362</v>
      </c>
      <c r="C180" s="77" t="s">
        <v>236</v>
      </c>
      <c r="D180" s="77" t="s">
        <v>256</v>
      </c>
      <c r="E180" s="77" t="s">
        <v>257</v>
      </c>
      <c r="F180" s="77" t="s">
        <v>246</v>
      </c>
      <c r="G180" s="78">
        <v>0</v>
      </c>
      <c r="H180" s="78">
        <v>2.4996100000000001</v>
      </c>
      <c r="I180" s="78">
        <v>0</v>
      </c>
      <c r="J180" s="78">
        <v>0</v>
      </c>
      <c r="K180" s="78">
        <v>6.719381720430107E-3</v>
      </c>
      <c r="L180" s="78">
        <v>0</v>
      </c>
    </row>
    <row r="181" spans="1:12" x14ac:dyDescent="0.3">
      <c r="A181" s="77" t="s">
        <v>30</v>
      </c>
      <c r="B181" s="77" t="s">
        <v>363</v>
      </c>
      <c r="C181" s="77" t="s">
        <v>236</v>
      </c>
      <c r="D181" s="77" t="s">
        <v>256</v>
      </c>
      <c r="E181" s="77" t="s">
        <v>258</v>
      </c>
      <c r="F181" s="77" t="s">
        <v>246</v>
      </c>
      <c r="G181" s="79"/>
      <c r="H181" s="78">
        <v>0</v>
      </c>
      <c r="I181" s="79"/>
      <c r="J181" s="79"/>
      <c r="K181" s="78">
        <v>0</v>
      </c>
      <c r="L181" s="79"/>
    </row>
    <row r="182" spans="1:12" x14ac:dyDescent="0.3">
      <c r="A182" s="77" t="s">
        <v>30</v>
      </c>
      <c r="B182" s="77" t="s">
        <v>364</v>
      </c>
      <c r="C182" s="77" t="s">
        <v>259</v>
      </c>
      <c r="D182" s="77" t="s">
        <v>260</v>
      </c>
      <c r="E182" s="77" t="s">
        <v>170</v>
      </c>
      <c r="F182" s="77" t="s">
        <v>9</v>
      </c>
      <c r="G182" s="78">
        <v>0</v>
      </c>
      <c r="H182" s="78">
        <v>0</v>
      </c>
      <c r="I182" s="78">
        <v>0</v>
      </c>
      <c r="J182" s="78">
        <v>0</v>
      </c>
      <c r="K182" s="78">
        <v>0</v>
      </c>
      <c r="L182" s="78">
        <v>0</v>
      </c>
    </row>
    <row r="183" spans="1:12" x14ac:dyDescent="0.3">
      <c r="A183" s="77" t="s">
        <v>30</v>
      </c>
      <c r="B183" s="77" t="s">
        <v>365</v>
      </c>
      <c r="C183" s="77" t="s">
        <v>259</v>
      </c>
      <c r="D183" s="77" t="s">
        <v>260</v>
      </c>
      <c r="E183" s="77" t="s">
        <v>181</v>
      </c>
      <c r="F183" s="77" t="s">
        <v>9</v>
      </c>
      <c r="G183" s="78">
        <v>0</v>
      </c>
      <c r="H183" s="78">
        <v>0</v>
      </c>
      <c r="I183" s="78">
        <v>0</v>
      </c>
      <c r="J183" s="78">
        <v>0</v>
      </c>
      <c r="K183" s="78">
        <v>0</v>
      </c>
      <c r="L183" s="78">
        <v>0</v>
      </c>
    </row>
    <row r="184" spans="1:12" x14ac:dyDescent="0.3">
      <c r="A184" s="77" t="s">
        <v>30</v>
      </c>
      <c r="B184" s="77" t="s">
        <v>366</v>
      </c>
      <c r="C184" s="77" t="s">
        <v>259</v>
      </c>
      <c r="D184" s="77" t="s">
        <v>261</v>
      </c>
      <c r="E184" s="77" t="s">
        <v>262</v>
      </c>
      <c r="F184" s="77" t="s">
        <v>263</v>
      </c>
      <c r="G184" s="78">
        <v>3.3167799999999997E-2</v>
      </c>
      <c r="H184" s="78">
        <v>0.14979000000000001</v>
      </c>
      <c r="I184" s="78">
        <v>0.59916100000000005</v>
      </c>
      <c r="J184" s="78">
        <v>6.3050345172586275E-5</v>
      </c>
      <c r="K184" s="78">
        <v>2.8474337168584292E-4</v>
      </c>
      <c r="L184" s="78">
        <v>1.1389753876938468E-3</v>
      </c>
    </row>
    <row r="185" spans="1:12" x14ac:dyDescent="0.3">
      <c r="A185" s="77" t="s">
        <v>30</v>
      </c>
      <c r="B185" s="77" t="s">
        <v>367</v>
      </c>
      <c r="C185" s="77" t="s">
        <v>259</v>
      </c>
      <c r="D185" s="77" t="s">
        <v>261</v>
      </c>
      <c r="E185" s="77" t="s">
        <v>262</v>
      </c>
      <c r="F185" s="77" t="s">
        <v>264</v>
      </c>
      <c r="G185" s="78">
        <v>2.67482E-2</v>
      </c>
      <c r="H185" s="78">
        <v>0.101643</v>
      </c>
      <c r="I185" s="78">
        <v>0.74895100000000003</v>
      </c>
      <c r="J185" s="78">
        <v>5.0847003501750874E-5</v>
      </c>
      <c r="K185" s="78">
        <v>1.9321830915457728E-4</v>
      </c>
      <c r="L185" s="78">
        <v>1.4237187593796898E-3</v>
      </c>
    </row>
    <row r="186" spans="1:12" x14ac:dyDescent="0.3">
      <c r="A186" s="77" t="s">
        <v>30</v>
      </c>
      <c r="B186" s="77" t="s">
        <v>368</v>
      </c>
      <c r="C186" s="77" t="s">
        <v>259</v>
      </c>
      <c r="D186" s="77" t="s">
        <v>261</v>
      </c>
      <c r="E186" s="77" t="s">
        <v>183</v>
      </c>
      <c r="F186" s="77" t="s">
        <v>265</v>
      </c>
      <c r="G186" s="78">
        <v>0.81768399999999997</v>
      </c>
      <c r="H186" s="78">
        <v>0.78729800000000005</v>
      </c>
      <c r="I186" s="78">
        <v>11.5839</v>
      </c>
      <c r="J186" s="78">
        <v>2.198075268817204E-3</v>
      </c>
      <c r="K186" s="78">
        <v>2.1163924731182793E-3</v>
      </c>
      <c r="L186" s="78">
        <v>3.1139516129032256E-2</v>
      </c>
    </row>
    <row r="187" spans="1:12" x14ac:dyDescent="0.3">
      <c r="A187" s="77" t="s">
        <v>30</v>
      </c>
      <c r="B187" s="77" t="s">
        <v>369</v>
      </c>
      <c r="C187" s="77" t="s">
        <v>259</v>
      </c>
      <c r="D187" s="77" t="s">
        <v>266</v>
      </c>
      <c r="E187" s="77" t="s">
        <v>267</v>
      </c>
      <c r="F187" s="77" t="s">
        <v>9</v>
      </c>
      <c r="G187" s="78">
        <v>0</v>
      </c>
      <c r="H187" s="78">
        <v>0</v>
      </c>
      <c r="I187" s="78">
        <v>0</v>
      </c>
      <c r="J187" s="78">
        <v>0</v>
      </c>
      <c r="K187" s="78">
        <v>0</v>
      </c>
      <c r="L187" s="78">
        <v>0</v>
      </c>
    </row>
    <row r="188" spans="1:12" x14ac:dyDescent="0.3">
      <c r="A188" s="77" t="s">
        <v>30</v>
      </c>
      <c r="B188" s="77" t="s">
        <v>370</v>
      </c>
      <c r="C188" s="77" t="s">
        <v>259</v>
      </c>
      <c r="D188" s="77" t="s">
        <v>268</v>
      </c>
      <c r="E188" s="77" t="s">
        <v>269</v>
      </c>
      <c r="F188" s="77" t="s">
        <v>270</v>
      </c>
      <c r="G188" s="78">
        <v>0</v>
      </c>
      <c r="H188" s="78">
        <v>5.11822</v>
      </c>
      <c r="I188" s="78">
        <v>0</v>
      </c>
      <c r="J188" s="78">
        <v>0</v>
      </c>
      <c r="K188" s="78">
        <v>1.3758655913978493E-2</v>
      </c>
      <c r="L188" s="78">
        <v>0</v>
      </c>
    </row>
    <row r="189" spans="1:12" x14ac:dyDescent="0.3">
      <c r="A189" s="77" t="s">
        <v>30</v>
      </c>
      <c r="B189" s="77" t="s">
        <v>371</v>
      </c>
      <c r="C189" s="77" t="s">
        <v>259</v>
      </c>
      <c r="D189" s="77" t="s">
        <v>271</v>
      </c>
      <c r="E189" s="77" t="s">
        <v>272</v>
      </c>
      <c r="F189" s="77" t="s">
        <v>273</v>
      </c>
      <c r="G189" s="78">
        <v>0</v>
      </c>
      <c r="H189" s="78">
        <v>0</v>
      </c>
      <c r="I189" s="78">
        <v>0</v>
      </c>
      <c r="J189" s="78">
        <v>0</v>
      </c>
      <c r="K189" s="78">
        <v>0</v>
      </c>
      <c r="L189" s="78">
        <v>0</v>
      </c>
    </row>
    <row r="190" spans="1:12" x14ac:dyDescent="0.3">
      <c r="A190" s="77" t="s">
        <v>30</v>
      </c>
      <c r="B190" s="77" t="s">
        <v>375</v>
      </c>
      <c r="C190" s="77" t="s">
        <v>259</v>
      </c>
      <c r="D190" s="77" t="s">
        <v>281</v>
      </c>
      <c r="E190" s="77" t="s">
        <v>281</v>
      </c>
      <c r="F190" s="77" t="s">
        <v>282</v>
      </c>
      <c r="G190" s="78">
        <v>0</v>
      </c>
      <c r="H190" s="78">
        <v>0.327376</v>
      </c>
      <c r="I190" s="78">
        <v>0</v>
      </c>
      <c r="J190" s="78">
        <v>0</v>
      </c>
      <c r="K190" s="78">
        <v>8.8004301075268808E-4</v>
      </c>
      <c r="L190" s="78">
        <v>0</v>
      </c>
    </row>
    <row r="191" spans="1:12" x14ac:dyDescent="0.3">
      <c r="A191" s="77" t="s">
        <v>30</v>
      </c>
      <c r="B191" s="77" t="s">
        <v>936</v>
      </c>
      <c r="C191" s="77" t="s">
        <v>274</v>
      </c>
      <c r="D191" s="77" t="s">
        <v>275</v>
      </c>
      <c r="E191" s="77" t="s">
        <v>706</v>
      </c>
      <c r="F191" s="77" t="s">
        <v>707</v>
      </c>
      <c r="G191" s="78">
        <v>0.30383399999999999</v>
      </c>
      <c r="H191" s="78">
        <v>2.33345</v>
      </c>
      <c r="I191" s="78">
        <v>12.736700000000001</v>
      </c>
      <c r="J191" s="78">
        <v>8.1675806451612899E-4</v>
      </c>
      <c r="K191" s="78">
        <v>6.2727150537634398E-3</v>
      </c>
      <c r="L191" s="78">
        <v>3.4238440860215054E-2</v>
      </c>
    </row>
    <row r="192" spans="1:12" x14ac:dyDescent="0.3">
      <c r="A192" s="77" t="s">
        <v>30</v>
      </c>
      <c r="B192" s="77" t="s">
        <v>937</v>
      </c>
      <c r="C192" s="77" t="s">
        <v>274</v>
      </c>
      <c r="D192" s="77" t="s">
        <v>275</v>
      </c>
      <c r="E192" s="77" t="s">
        <v>708</v>
      </c>
      <c r="F192" s="77" t="s">
        <v>707</v>
      </c>
      <c r="G192" s="78">
        <v>0.210651</v>
      </c>
      <c r="H192" s="78">
        <v>1.65361</v>
      </c>
      <c r="I192" s="78">
        <v>6.4459099999999996</v>
      </c>
      <c r="J192" s="78">
        <v>5.6626612903225803E-4</v>
      </c>
      <c r="K192" s="78">
        <v>4.4451881720430101E-3</v>
      </c>
      <c r="L192" s="78">
        <v>1.7327715053763439E-2</v>
      </c>
    </row>
    <row r="193" spans="1:12" x14ac:dyDescent="0.3">
      <c r="A193" s="77" t="s">
        <v>30</v>
      </c>
      <c r="B193" s="77" t="s">
        <v>372</v>
      </c>
      <c r="C193" s="77" t="s">
        <v>274</v>
      </c>
      <c r="D193" s="77" t="s">
        <v>275</v>
      </c>
      <c r="E193" s="77" t="s">
        <v>276</v>
      </c>
      <c r="F193" s="77" t="s">
        <v>277</v>
      </c>
      <c r="G193" s="78">
        <v>0.95900700000000005</v>
      </c>
      <c r="H193" s="78">
        <v>3.35652E-3</v>
      </c>
      <c r="I193" s="78">
        <v>4.5129699999999998E-3</v>
      </c>
      <c r="J193" s="78">
        <v>2.5779758064516127E-3</v>
      </c>
      <c r="K193" s="78">
        <v>9.0229032258064505E-6</v>
      </c>
      <c r="L193" s="78">
        <v>1.2131639784946236E-5</v>
      </c>
    </row>
    <row r="194" spans="1:12" x14ac:dyDescent="0.3">
      <c r="A194" s="77" t="s">
        <v>19</v>
      </c>
      <c r="B194" s="77" t="s">
        <v>283</v>
      </c>
      <c r="C194" s="77" t="s">
        <v>169</v>
      </c>
      <c r="D194" s="77" t="s">
        <v>170</v>
      </c>
      <c r="E194" s="77" t="s">
        <v>171</v>
      </c>
      <c r="F194" s="77" t="s">
        <v>172</v>
      </c>
      <c r="G194" s="78">
        <v>0</v>
      </c>
      <c r="H194" s="78">
        <v>0</v>
      </c>
      <c r="I194" s="78">
        <v>0</v>
      </c>
      <c r="J194" s="78">
        <v>0</v>
      </c>
      <c r="K194" s="78">
        <v>0</v>
      </c>
      <c r="L194" s="78">
        <v>0</v>
      </c>
    </row>
    <row r="195" spans="1:12" x14ac:dyDescent="0.3">
      <c r="A195" s="77" t="s">
        <v>19</v>
      </c>
      <c r="B195" s="77" t="s">
        <v>284</v>
      </c>
      <c r="C195" s="77" t="s">
        <v>169</v>
      </c>
      <c r="D195" s="77" t="s">
        <v>170</v>
      </c>
      <c r="E195" s="77" t="s">
        <v>173</v>
      </c>
      <c r="F195" s="77" t="s">
        <v>172</v>
      </c>
      <c r="G195" s="78">
        <v>0</v>
      </c>
      <c r="H195" s="78">
        <v>0</v>
      </c>
      <c r="I195" s="78">
        <v>0</v>
      </c>
      <c r="J195" s="78">
        <v>0</v>
      </c>
      <c r="K195" s="78">
        <v>0</v>
      </c>
      <c r="L195" s="78">
        <v>0</v>
      </c>
    </row>
    <row r="196" spans="1:12" x14ac:dyDescent="0.3">
      <c r="A196" s="77" t="s">
        <v>19</v>
      </c>
      <c r="B196" s="77" t="s">
        <v>285</v>
      </c>
      <c r="C196" s="77" t="s">
        <v>169</v>
      </c>
      <c r="D196" s="77" t="s">
        <v>170</v>
      </c>
      <c r="E196" s="77" t="s">
        <v>174</v>
      </c>
      <c r="F196" s="77" t="s">
        <v>175</v>
      </c>
      <c r="G196" s="78">
        <v>0</v>
      </c>
      <c r="H196" s="78">
        <v>0</v>
      </c>
      <c r="I196" s="78">
        <v>0</v>
      </c>
      <c r="J196" s="78">
        <v>0</v>
      </c>
      <c r="K196" s="78">
        <v>0</v>
      </c>
      <c r="L196" s="78">
        <v>0</v>
      </c>
    </row>
    <row r="197" spans="1:12" x14ac:dyDescent="0.3">
      <c r="A197" s="77" t="s">
        <v>19</v>
      </c>
      <c r="B197" s="77" t="s">
        <v>286</v>
      </c>
      <c r="C197" s="77" t="s">
        <v>169</v>
      </c>
      <c r="D197" s="77" t="s">
        <v>170</v>
      </c>
      <c r="E197" s="77" t="s">
        <v>176</v>
      </c>
      <c r="F197" s="77" t="s">
        <v>172</v>
      </c>
      <c r="G197" s="78">
        <v>8.6506399999999992</v>
      </c>
      <c r="H197" s="78">
        <v>0</v>
      </c>
      <c r="I197" s="78">
        <v>0.87226300000000001</v>
      </c>
      <c r="J197" s="78">
        <v>2.3980615523874177E-2</v>
      </c>
      <c r="K197" s="78">
        <v>0</v>
      </c>
      <c r="L197" s="78">
        <v>2.418018047069473E-3</v>
      </c>
    </row>
    <row r="198" spans="1:12" x14ac:dyDescent="0.3">
      <c r="A198" s="77" t="s">
        <v>19</v>
      </c>
      <c r="B198" s="77" t="s">
        <v>287</v>
      </c>
      <c r="C198" s="77" t="s">
        <v>169</v>
      </c>
      <c r="D198" s="77" t="s">
        <v>170</v>
      </c>
      <c r="E198" s="77" t="s">
        <v>177</v>
      </c>
      <c r="F198" s="77" t="s">
        <v>175</v>
      </c>
      <c r="G198" s="78">
        <v>18.632300000000001</v>
      </c>
      <c r="H198" s="78">
        <v>2.0854400000000002</v>
      </c>
      <c r="I198" s="78">
        <v>97.410899999999998</v>
      </c>
      <c r="J198" s="78">
        <v>5.1650978728219055E-2</v>
      </c>
      <c r="K198" s="78">
        <v>5.7810907445123337E-3</v>
      </c>
      <c r="L198" s="78">
        <v>0.27003474202308214</v>
      </c>
    </row>
    <row r="199" spans="1:12" x14ac:dyDescent="0.3">
      <c r="A199" s="77" t="s">
        <v>19</v>
      </c>
      <c r="B199" s="77" t="s">
        <v>288</v>
      </c>
      <c r="C199" s="77" t="s">
        <v>169</v>
      </c>
      <c r="D199" s="77" t="s">
        <v>170</v>
      </c>
      <c r="E199" s="77" t="s">
        <v>178</v>
      </c>
      <c r="F199" s="77" t="s">
        <v>172</v>
      </c>
      <c r="G199" s="78">
        <v>0</v>
      </c>
      <c r="H199" s="78">
        <v>0</v>
      </c>
      <c r="I199" s="78">
        <v>0</v>
      </c>
      <c r="J199" s="78">
        <v>0</v>
      </c>
      <c r="K199" s="78">
        <v>0</v>
      </c>
      <c r="L199" s="78">
        <v>0</v>
      </c>
    </row>
    <row r="200" spans="1:12" x14ac:dyDescent="0.3">
      <c r="A200" s="77" t="s">
        <v>19</v>
      </c>
      <c r="B200" s="77" t="s">
        <v>289</v>
      </c>
      <c r="C200" s="77" t="s">
        <v>169</v>
      </c>
      <c r="D200" s="77" t="s">
        <v>170</v>
      </c>
      <c r="E200" s="77" t="s">
        <v>179</v>
      </c>
      <c r="F200" s="77" t="s">
        <v>172</v>
      </c>
      <c r="G200" s="78">
        <v>0</v>
      </c>
      <c r="H200" s="78">
        <v>0</v>
      </c>
      <c r="I200" s="78">
        <v>0</v>
      </c>
      <c r="J200" s="78">
        <v>0</v>
      </c>
      <c r="K200" s="78">
        <v>0</v>
      </c>
      <c r="L200" s="78">
        <v>0</v>
      </c>
    </row>
    <row r="201" spans="1:12" x14ac:dyDescent="0.3">
      <c r="A201" s="77" t="s">
        <v>19</v>
      </c>
      <c r="B201" s="77" t="s">
        <v>290</v>
      </c>
      <c r="C201" s="77" t="s">
        <v>169</v>
      </c>
      <c r="D201" s="77" t="s">
        <v>170</v>
      </c>
      <c r="E201" s="77" t="s">
        <v>180</v>
      </c>
      <c r="F201" s="77" t="s">
        <v>172</v>
      </c>
      <c r="G201" s="78">
        <v>1.44397</v>
      </c>
      <c r="H201" s="78">
        <v>1.42226E-2</v>
      </c>
      <c r="I201" s="78">
        <v>0.36080499999999999</v>
      </c>
      <c r="J201" s="78">
        <v>4.0028586784340353E-3</v>
      </c>
      <c r="K201" s="78">
        <v>3.9426759447838877E-5</v>
      </c>
      <c r="L201" s="78">
        <v>1.0001948970355284E-3</v>
      </c>
    </row>
    <row r="202" spans="1:12" x14ac:dyDescent="0.3">
      <c r="A202" s="77" t="s">
        <v>19</v>
      </c>
      <c r="B202" s="77" t="s">
        <v>291</v>
      </c>
      <c r="C202" s="77" t="s">
        <v>169</v>
      </c>
      <c r="D202" s="77" t="s">
        <v>181</v>
      </c>
      <c r="E202" s="77" t="s">
        <v>171</v>
      </c>
      <c r="F202" s="77" t="s">
        <v>172</v>
      </c>
      <c r="G202" s="78">
        <v>0</v>
      </c>
      <c r="H202" s="78">
        <v>0</v>
      </c>
      <c r="I202" s="78">
        <v>0</v>
      </c>
      <c r="J202" s="78">
        <v>0</v>
      </c>
      <c r="K202" s="78">
        <v>0</v>
      </c>
      <c r="L202" s="78">
        <v>0</v>
      </c>
    </row>
    <row r="203" spans="1:12" x14ac:dyDescent="0.3">
      <c r="A203" s="77" t="s">
        <v>19</v>
      </c>
      <c r="B203" s="77" t="s">
        <v>292</v>
      </c>
      <c r="C203" s="77" t="s">
        <v>169</v>
      </c>
      <c r="D203" s="77" t="s">
        <v>181</v>
      </c>
      <c r="E203" s="77" t="s">
        <v>173</v>
      </c>
      <c r="F203" s="77" t="s">
        <v>172</v>
      </c>
      <c r="G203" s="78">
        <v>0</v>
      </c>
      <c r="H203" s="78">
        <v>0</v>
      </c>
      <c r="I203" s="78">
        <v>0</v>
      </c>
      <c r="J203" s="78">
        <v>0</v>
      </c>
      <c r="K203" s="78">
        <v>0</v>
      </c>
      <c r="L203" s="78">
        <v>0</v>
      </c>
    </row>
    <row r="204" spans="1:12" x14ac:dyDescent="0.3">
      <c r="A204" s="77" t="s">
        <v>19</v>
      </c>
      <c r="B204" s="77" t="s">
        <v>293</v>
      </c>
      <c r="C204" s="77" t="s">
        <v>169</v>
      </c>
      <c r="D204" s="77" t="s">
        <v>181</v>
      </c>
      <c r="E204" s="77" t="s">
        <v>174</v>
      </c>
      <c r="F204" s="77" t="s">
        <v>175</v>
      </c>
      <c r="G204" s="78">
        <v>0</v>
      </c>
      <c r="H204" s="78">
        <v>0</v>
      </c>
      <c r="I204" s="78">
        <v>0</v>
      </c>
      <c r="J204" s="78">
        <v>0</v>
      </c>
      <c r="K204" s="78">
        <v>0</v>
      </c>
      <c r="L204" s="78">
        <v>0</v>
      </c>
    </row>
    <row r="205" spans="1:12" x14ac:dyDescent="0.3">
      <c r="A205" s="77" t="s">
        <v>19</v>
      </c>
      <c r="B205" s="77" t="s">
        <v>294</v>
      </c>
      <c r="C205" s="77" t="s">
        <v>169</v>
      </c>
      <c r="D205" s="77" t="s">
        <v>181</v>
      </c>
      <c r="E205" s="77" t="s">
        <v>176</v>
      </c>
      <c r="F205" s="77" t="s">
        <v>172</v>
      </c>
      <c r="G205" s="78">
        <v>0</v>
      </c>
      <c r="H205" s="78">
        <v>0</v>
      </c>
      <c r="I205" s="78">
        <v>0</v>
      </c>
      <c r="J205" s="78">
        <v>0</v>
      </c>
      <c r="K205" s="78">
        <v>0</v>
      </c>
      <c r="L205" s="78">
        <v>0</v>
      </c>
    </row>
    <row r="206" spans="1:12" x14ac:dyDescent="0.3">
      <c r="A206" s="77" t="s">
        <v>19</v>
      </c>
      <c r="B206" s="77" t="s">
        <v>295</v>
      </c>
      <c r="C206" s="77" t="s">
        <v>169</v>
      </c>
      <c r="D206" s="77" t="s">
        <v>181</v>
      </c>
      <c r="E206" s="77" t="s">
        <v>177</v>
      </c>
      <c r="F206" s="77" t="s">
        <v>175</v>
      </c>
      <c r="G206" s="78">
        <v>211.33199999999999</v>
      </c>
      <c r="H206" s="78">
        <v>6.8397899999999998</v>
      </c>
      <c r="I206" s="78">
        <v>183.661</v>
      </c>
      <c r="J206" s="78">
        <v>0.35185450216000114</v>
      </c>
      <c r="K206" s="78">
        <v>1.1387820610834869E-2</v>
      </c>
      <c r="L206" s="78">
        <v>0.30578402570934821</v>
      </c>
    </row>
    <row r="207" spans="1:12" x14ac:dyDescent="0.3">
      <c r="A207" s="77" t="s">
        <v>19</v>
      </c>
      <c r="B207" s="77" t="s">
        <v>296</v>
      </c>
      <c r="C207" s="77" t="s">
        <v>169</v>
      </c>
      <c r="D207" s="77" t="s">
        <v>181</v>
      </c>
      <c r="E207" s="77" t="s">
        <v>178</v>
      </c>
      <c r="F207" s="77" t="s">
        <v>182</v>
      </c>
      <c r="G207" s="78">
        <v>7.5978500000000002</v>
      </c>
      <c r="H207" s="78">
        <v>0.420462</v>
      </c>
      <c r="I207" s="78">
        <v>9.6607000000000003</v>
      </c>
      <c r="J207" s="78">
        <v>1.2649942882461554E-2</v>
      </c>
      <c r="K207" s="78">
        <v>7.0004281267010407E-4</v>
      </c>
      <c r="L207" s="78">
        <v>1.608445852505595E-2</v>
      </c>
    </row>
    <row r="208" spans="1:12" x14ac:dyDescent="0.3">
      <c r="A208" s="77" t="s">
        <v>19</v>
      </c>
      <c r="B208" s="77" t="s">
        <v>297</v>
      </c>
      <c r="C208" s="77" t="s">
        <v>169</v>
      </c>
      <c r="D208" s="77" t="s">
        <v>181</v>
      </c>
      <c r="E208" s="77" t="s">
        <v>179</v>
      </c>
      <c r="F208" s="77" t="s">
        <v>172</v>
      </c>
      <c r="G208" s="78">
        <v>0</v>
      </c>
      <c r="H208" s="78">
        <v>0</v>
      </c>
      <c r="I208" s="78">
        <v>0</v>
      </c>
      <c r="J208" s="78">
        <v>0</v>
      </c>
      <c r="K208" s="78">
        <v>0</v>
      </c>
      <c r="L208" s="78">
        <v>0</v>
      </c>
    </row>
    <row r="209" spans="1:12" x14ac:dyDescent="0.3">
      <c r="A209" s="77" t="s">
        <v>19</v>
      </c>
      <c r="B209" s="77" t="s">
        <v>298</v>
      </c>
      <c r="C209" s="77" t="s">
        <v>169</v>
      </c>
      <c r="D209" s="77" t="s">
        <v>181</v>
      </c>
      <c r="E209" s="77" t="s">
        <v>180</v>
      </c>
      <c r="F209" s="77" t="s">
        <v>182</v>
      </c>
      <c r="G209" s="78">
        <v>0.57629600000000003</v>
      </c>
      <c r="H209" s="78">
        <v>9.8588700000000005E-3</v>
      </c>
      <c r="I209" s="78">
        <v>0.14399899999999999</v>
      </c>
      <c r="J209" s="78">
        <v>9.5949663173016894E-4</v>
      </c>
      <c r="K209" s="78">
        <v>1.6414399124175095E-5</v>
      </c>
      <c r="L209" s="78">
        <v>2.3974928764473912E-4</v>
      </c>
    </row>
    <row r="210" spans="1:12" x14ac:dyDescent="0.3">
      <c r="A210" s="77" t="s">
        <v>19</v>
      </c>
      <c r="B210" s="77" t="s">
        <v>299</v>
      </c>
      <c r="C210" s="77" t="s">
        <v>169</v>
      </c>
      <c r="D210" s="77" t="s">
        <v>183</v>
      </c>
      <c r="E210" s="77" t="s">
        <v>173</v>
      </c>
      <c r="F210" s="77" t="s">
        <v>182</v>
      </c>
      <c r="G210" s="78">
        <v>0</v>
      </c>
      <c r="H210" s="78">
        <v>0</v>
      </c>
      <c r="I210" s="78">
        <v>0</v>
      </c>
      <c r="J210" s="78">
        <v>0</v>
      </c>
      <c r="K210" s="78">
        <v>0</v>
      </c>
      <c r="L210" s="78">
        <v>0</v>
      </c>
    </row>
    <row r="211" spans="1:12" x14ac:dyDescent="0.3">
      <c r="A211" s="77" t="s">
        <v>19</v>
      </c>
      <c r="B211" s="77" t="s">
        <v>300</v>
      </c>
      <c r="C211" s="77" t="s">
        <v>169</v>
      </c>
      <c r="D211" s="77" t="s">
        <v>183</v>
      </c>
      <c r="E211" s="77" t="s">
        <v>174</v>
      </c>
      <c r="F211" s="77" t="s">
        <v>182</v>
      </c>
      <c r="G211" s="78">
        <v>0.1172125</v>
      </c>
      <c r="H211" s="78">
        <v>4.5582599999999997E-3</v>
      </c>
      <c r="I211" s="78">
        <v>3.2558999999999998E-2</v>
      </c>
      <c r="J211" s="78">
        <v>1.886750692164059E-5</v>
      </c>
      <c r="K211" s="78">
        <v>7.3373575429785581E-7</v>
      </c>
      <c r="L211" s="78">
        <v>5.2409696735561126E-6</v>
      </c>
    </row>
    <row r="212" spans="1:12" x14ac:dyDescent="0.3">
      <c r="A212" s="77" t="s">
        <v>19</v>
      </c>
      <c r="B212" s="77" t="s">
        <v>301</v>
      </c>
      <c r="C212" s="77" t="s">
        <v>169</v>
      </c>
      <c r="D212" s="77" t="s">
        <v>183</v>
      </c>
      <c r="E212" s="77" t="s">
        <v>177</v>
      </c>
      <c r="F212" s="77" t="s">
        <v>182</v>
      </c>
      <c r="G212" s="78">
        <v>851.26800000000003</v>
      </c>
      <c r="H212" s="78">
        <v>49.808199999999999</v>
      </c>
      <c r="I212" s="78">
        <v>362.24200000000002</v>
      </c>
      <c r="J212" s="78">
        <v>0.13702723585087889</v>
      </c>
      <c r="K212" s="78">
        <v>8.0175455540531827E-3</v>
      </c>
      <c r="L212" s="78">
        <v>5.8309510012233598E-2</v>
      </c>
    </row>
    <row r="213" spans="1:12" x14ac:dyDescent="0.3">
      <c r="A213" s="77" t="s">
        <v>19</v>
      </c>
      <c r="B213" s="77" t="s">
        <v>302</v>
      </c>
      <c r="C213" s="77" t="s">
        <v>169</v>
      </c>
      <c r="D213" s="77" t="s">
        <v>183</v>
      </c>
      <c r="E213" s="77" t="s">
        <v>178</v>
      </c>
      <c r="F213" s="77" t="s">
        <v>182</v>
      </c>
      <c r="G213" s="78">
        <v>7.8402900000000004</v>
      </c>
      <c r="H213" s="78">
        <v>0.30524000000000001</v>
      </c>
      <c r="I213" s="78">
        <v>2.2233700000000001</v>
      </c>
      <c r="J213" s="78">
        <v>1.2620388255746573E-3</v>
      </c>
      <c r="K213" s="78">
        <v>4.9133990084347439E-5</v>
      </c>
      <c r="L213" s="78">
        <v>3.5789227995621658E-4</v>
      </c>
    </row>
    <row r="214" spans="1:12" x14ac:dyDescent="0.3">
      <c r="A214" s="77" t="s">
        <v>19</v>
      </c>
      <c r="B214" s="77" t="s">
        <v>303</v>
      </c>
      <c r="C214" s="77" t="s">
        <v>169</v>
      </c>
      <c r="D214" s="77" t="s">
        <v>183</v>
      </c>
      <c r="E214" s="77" t="s">
        <v>179</v>
      </c>
      <c r="F214" s="77" t="s">
        <v>184</v>
      </c>
      <c r="G214" s="78">
        <v>1.20597E-3</v>
      </c>
      <c r="H214" s="78">
        <v>4.0641200000000002E-2</v>
      </c>
      <c r="I214" s="78">
        <v>0.21707399999999999</v>
      </c>
      <c r="J214" s="78">
        <v>3.0874807987711212E-7</v>
      </c>
      <c r="K214" s="78">
        <v>1.0404813108038915E-5</v>
      </c>
      <c r="L214" s="78">
        <v>5.5574500768049146E-5</v>
      </c>
    </row>
    <row r="215" spans="1:12" x14ac:dyDescent="0.3">
      <c r="A215" s="77" t="s">
        <v>19</v>
      </c>
      <c r="B215" s="77" t="s">
        <v>304</v>
      </c>
      <c r="C215" s="77" t="s">
        <v>169</v>
      </c>
      <c r="D215" s="77" t="s">
        <v>183</v>
      </c>
      <c r="E215" s="77" t="s">
        <v>179</v>
      </c>
      <c r="F215" s="77" t="s">
        <v>185</v>
      </c>
      <c r="G215" s="78">
        <v>0.145733</v>
      </c>
      <c r="H215" s="78">
        <v>1.0593699999999999</v>
      </c>
      <c r="I215" s="78">
        <v>8.3516200000000005</v>
      </c>
      <c r="J215" s="78">
        <v>3.292348378020959E-4</v>
      </c>
      <c r="K215" s="78">
        <v>2.3932912252022966E-3</v>
      </c>
      <c r="L215" s="78">
        <v>1.8867684437188146E-2</v>
      </c>
    </row>
    <row r="216" spans="1:12" x14ac:dyDescent="0.3">
      <c r="A216" s="77" t="s">
        <v>19</v>
      </c>
      <c r="B216" s="77" t="s">
        <v>305</v>
      </c>
      <c r="C216" s="77" t="s">
        <v>169</v>
      </c>
      <c r="D216" s="77" t="s">
        <v>183</v>
      </c>
      <c r="E216" s="77" t="s">
        <v>180</v>
      </c>
      <c r="F216" s="77" t="s">
        <v>186</v>
      </c>
      <c r="G216" s="78">
        <v>8.6943199999999998E-2</v>
      </c>
      <c r="H216" s="78">
        <v>3.38113E-3</v>
      </c>
      <c r="I216" s="78">
        <v>2.4150899999999999E-2</v>
      </c>
      <c r="J216" s="78">
        <v>2.3371827956989246E-4</v>
      </c>
      <c r="K216" s="78">
        <v>9.0890591397849446E-6</v>
      </c>
      <c r="L216" s="78">
        <v>6.4921774193548378E-5</v>
      </c>
    </row>
    <row r="217" spans="1:12" x14ac:dyDescent="0.3">
      <c r="A217" s="77" t="s">
        <v>19</v>
      </c>
      <c r="B217" s="77" t="s">
        <v>306</v>
      </c>
      <c r="C217" s="77" t="s">
        <v>187</v>
      </c>
      <c r="D217" s="77" t="s">
        <v>188</v>
      </c>
      <c r="E217" s="77" t="s">
        <v>189</v>
      </c>
      <c r="F217" s="77" t="s">
        <v>190</v>
      </c>
      <c r="G217" s="79"/>
      <c r="H217" s="78">
        <v>6.1485099999999999</v>
      </c>
      <c r="I217" s="78">
        <v>20.536300000000001</v>
      </c>
      <c r="J217" s="79"/>
      <c r="K217" s="78">
        <v>1.652825268817204E-2</v>
      </c>
      <c r="L217" s="78">
        <v>5.5205107526881715E-2</v>
      </c>
    </row>
    <row r="218" spans="1:12" x14ac:dyDescent="0.3">
      <c r="A218" s="77" t="s">
        <v>19</v>
      </c>
      <c r="B218" s="77" t="s">
        <v>307</v>
      </c>
      <c r="C218" s="77" t="s">
        <v>187</v>
      </c>
      <c r="D218" s="77" t="s">
        <v>188</v>
      </c>
      <c r="E218" s="77" t="s">
        <v>189</v>
      </c>
      <c r="F218" s="77" t="s">
        <v>191</v>
      </c>
      <c r="G218" s="78">
        <v>0</v>
      </c>
      <c r="H218" s="78">
        <v>20.758900000000001</v>
      </c>
      <c r="I218" s="78">
        <v>67.930499999999995</v>
      </c>
      <c r="J218" s="78">
        <v>0</v>
      </c>
      <c r="K218" s="78">
        <v>5.5803494623655914E-2</v>
      </c>
      <c r="L218" s="78">
        <v>0.18260887096774189</v>
      </c>
    </row>
    <row r="219" spans="1:12" x14ac:dyDescent="0.3">
      <c r="A219" s="77" t="s">
        <v>19</v>
      </c>
      <c r="B219" s="77" t="s">
        <v>308</v>
      </c>
      <c r="C219" s="77" t="s">
        <v>187</v>
      </c>
      <c r="D219" s="77" t="s">
        <v>188</v>
      </c>
      <c r="E219" s="77" t="s">
        <v>192</v>
      </c>
      <c r="F219" s="77" t="s">
        <v>193</v>
      </c>
      <c r="G219" s="79"/>
      <c r="H219" s="78">
        <v>3.31549</v>
      </c>
      <c r="I219" s="78">
        <v>0</v>
      </c>
      <c r="J219" s="79"/>
      <c r="K219" s="78">
        <v>8.91260752688172E-3</v>
      </c>
      <c r="L219" s="78">
        <v>0</v>
      </c>
    </row>
    <row r="220" spans="1:12" x14ac:dyDescent="0.3">
      <c r="A220" s="77" t="s">
        <v>19</v>
      </c>
      <c r="B220" s="77" t="s">
        <v>309</v>
      </c>
      <c r="C220" s="77" t="s">
        <v>187</v>
      </c>
      <c r="D220" s="77" t="s">
        <v>188</v>
      </c>
      <c r="E220" s="77" t="s">
        <v>192</v>
      </c>
      <c r="F220" s="77" t="s">
        <v>194</v>
      </c>
      <c r="G220" s="79"/>
      <c r="H220" s="78">
        <v>2.6598199999999999</v>
      </c>
      <c r="I220" s="78">
        <v>5.4928299999999997</v>
      </c>
      <c r="J220" s="79"/>
      <c r="K220" s="78">
        <v>7.1500537634408591E-3</v>
      </c>
      <c r="L220" s="78">
        <v>1.476567204301075E-2</v>
      </c>
    </row>
    <row r="221" spans="1:12" x14ac:dyDescent="0.3">
      <c r="A221" s="77" t="s">
        <v>19</v>
      </c>
      <c r="B221" s="77" t="s">
        <v>310</v>
      </c>
      <c r="C221" s="77" t="s">
        <v>187</v>
      </c>
      <c r="D221" s="77" t="s">
        <v>188</v>
      </c>
      <c r="E221" s="77" t="s">
        <v>192</v>
      </c>
      <c r="F221" s="77" t="s">
        <v>195</v>
      </c>
      <c r="G221" s="79"/>
      <c r="H221" s="78">
        <v>0.111341</v>
      </c>
      <c r="I221" s="78">
        <v>0</v>
      </c>
      <c r="J221" s="79"/>
      <c r="K221" s="78">
        <v>2.9930376344086018E-4</v>
      </c>
      <c r="L221" s="78">
        <v>0</v>
      </c>
    </row>
    <row r="222" spans="1:12" x14ac:dyDescent="0.3">
      <c r="A222" s="77" t="s">
        <v>19</v>
      </c>
      <c r="B222" s="77" t="s">
        <v>311</v>
      </c>
      <c r="C222" s="77" t="s">
        <v>187</v>
      </c>
      <c r="D222" s="77" t="s">
        <v>188</v>
      </c>
      <c r="E222" s="77" t="s">
        <v>196</v>
      </c>
      <c r="F222" s="77" t="s">
        <v>9</v>
      </c>
      <c r="G222" s="78">
        <v>0</v>
      </c>
      <c r="H222" s="78">
        <v>121.494</v>
      </c>
      <c r="I222" s="78">
        <v>0</v>
      </c>
      <c r="J222" s="78">
        <v>0</v>
      </c>
      <c r="K222" s="78">
        <v>0.32659677419354838</v>
      </c>
      <c r="L222" s="78">
        <v>0</v>
      </c>
    </row>
    <row r="223" spans="1:12" x14ac:dyDescent="0.3">
      <c r="A223" s="77" t="s">
        <v>19</v>
      </c>
      <c r="B223" s="77" t="s">
        <v>373</v>
      </c>
      <c r="C223" s="77" t="s">
        <v>187</v>
      </c>
      <c r="D223" s="77" t="s">
        <v>188</v>
      </c>
      <c r="E223" s="77" t="s">
        <v>278</v>
      </c>
      <c r="F223" s="77" t="s">
        <v>279</v>
      </c>
      <c r="G223" s="78">
        <v>0</v>
      </c>
      <c r="H223" s="78">
        <v>0</v>
      </c>
      <c r="I223" s="78">
        <v>0</v>
      </c>
      <c r="J223" s="78">
        <v>0</v>
      </c>
      <c r="K223" s="78">
        <v>0</v>
      </c>
      <c r="L223" s="78">
        <v>0</v>
      </c>
    </row>
    <row r="224" spans="1:12" x14ac:dyDescent="0.3">
      <c r="A224" s="77" t="s">
        <v>19</v>
      </c>
      <c r="B224" s="77" t="s">
        <v>374</v>
      </c>
      <c r="C224" s="77" t="s">
        <v>187</v>
      </c>
      <c r="D224" s="77" t="s">
        <v>188</v>
      </c>
      <c r="E224" s="77" t="s">
        <v>278</v>
      </c>
      <c r="F224" s="77" t="s">
        <v>280</v>
      </c>
      <c r="G224" s="78">
        <v>0</v>
      </c>
      <c r="H224" s="78">
        <v>0</v>
      </c>
      <c r="I224" s="78">
        <v>0</v>
      </c>
      <c r="J224" s="78">
        <v>0</v>
      </c>
      <c r="K224" s="78">
        <v>0</v>
      </c>
      <c r="L224" s="78">
        <v>0</v>
      </c>
    </row>
    <row r="225" spans="1:12" x14ac:dyDescent="0.3">
      <c r="A225" s="77" t="s">
        <v>19</v>
      </c>
      <c r="B225" s="77" t="s">
        <v>312</v>
      </c>
      <c r="C225" s="77" t="s">
        <v>197</v>
      </c>
      <c r="D225" s="77" t="s">
        <v>198</v>
      </c>
      <c r="E225" s="77" t="s">
        <v>199</v>
      </c>
      <c r="F225" s="77" t="s">
        <v>200</v>
      </c>
      <c r="G225" s="79"/>
      <c r="H225" s="78">
        <v>840.30499999999995</v>
      </c>
      <c r="I225" s="79"/>
      <c r="J225" s="79"/>
      <c r="K225" s="78">
        <v>2.3063684652394327</v>
      </c>
      <c r="L225" s="79"/>
    </row>
    <row r="226" spans="1:12" x14ac:dyDescent="0.3">
      <c r="A226" s="77" t="s">
        <v>19</v>
      </c>
      <c r="B226" s="77" t="s">
        <v>313</v>
      </c>
      <c r="C226" s="77" t="s">
        <v>197</v>
      </c>
      <c r="D226" s="77" t="s">
        <v>198</v>
      </c>
      <c r="E226" s="77" t="s">
        <v>201</v>
      </c>
      <c r="F226" s="77" t="s">
        <v>200</v>
      </c>
      <c r="G226" s="79"/>
      <c r="H226" s="78">
        <v>193.227</v>
      </c>
      <c r="I226" s="79"/>
      <c r="J226" s="79"/>
      <c r="K226" s="78">
        <v>0.5194274193548386</v>
      </c>
      <c r="L226" s="79"/>
    </row>
    <row r="227" spans="1:12" x14ac:dyDescent="0.3">
      <c r="A227" s="77" t="s">
        <v>19</v>
      </c>
      <c r="B227" s="77" t="s">
        <v>314</v>
      </c>
      <c r="C227" s="77" t="s">
        <v>197</v>
      </c>
      <c r="D227" s="77" t="s">
        <v>198</v>
      </c>
      <c r="E227" s="77" t="s">
        <v>202</v>
      </c>
      <c r="F227" s="77" t="s">
        <v>200</v>
      </c>
      <c r="G227" s="79"/>
      <c r="H227" s="78">
        <v>98.676000000000002</v>
      </c>
      <c r="I227" s="79"/>
      <c r="J227" s="79"/>
      <c r="K227" s="78">
        <v>0.26525806451612899</v>
      </c>
      <c r="L227" s="79"/>
    </row>
    <row r="228" spans="1:12" x14ac:dyDescent="0.3">
      <c r="A228" s="77" t="s">
        <v>19</v>
      </c>
      <c r="B228" s="77" t="s">
        <v>315</v>
      </c>
      <c r="C228" s="77" t="s">
        <v>197</v>
      </c>
      <c r="D228" s="77" t="s">
        <v>198</v>
      </c>
      <c r="E228" s="77" t="s">
        <v>203</v>
      </c>
      <c r="F228" s="77" t="s">
        <v>200</v>
      </c>
      <c r="G228" s="78">
        <v>0</v>
      </c>
      <c r="H228" s="78">
        <v>15.9031</v>
      </c>
      <c r="I228" s="78">
        <v>0</v>
      </c>
      <c r="J228" s="78">
        <v>0</v>
      </c>
      <c r="K228" s="78">
        <v>4.4030216985384077E-2</v>
      </c>
      <c r="L228" s="78">
        <v>0</v>
      </c>
    </row>
    <row r="229" spans="1:12" x14ac:dyDescent="0.3">
      <c r="A229" s="77" t="s">
        <v>19</v>
      </c>
      <c r="B229" s="77" t="s">
        <v>316</v>
      </c>
      <c r="C229" s="77" t="s">
        <v>197</v>
      </c>
      <c r="D229" s="77" t="s">
        <v>198</v>
      </c>
      <c r="E229" s="77" t="s">
        <v>204</v>
      </c>
      <c r="F229" s="77" t="s">
        <v>200</v>
      </c>
      <c r="G229" s="78">
        <v>0</v>
      </c>
      <c r="H229" s="78">
        <v>40.359200000000001</v>
      </c>
      <c r="I229" s="78">
        <v>0</v>
      </c>
      <c r="J229" s="78">
        <v>0</v>
      </c>
      <c r="K229" s="78">
        <v>0.10946988278601183</v>
      </c>
      <c r="L229" s="78">
        <v>0</v>
      </c>
    </row>
    <row r="230" spans="1:12" x14ac:dyDescent="0.3">
      <c r="A230" s="77" t="s">
        <v>19</v>
      </c>
      <c r="B230" s="77" t="s">
        <v>317</v>
      </c>
      <c r="C230" s="77" t="s">
        <v>197</v>
      </c>
      <c r="D230" s="77" t="s">
        <v>198</v>
      </c>
      <c r="E230" s="77" t="s">
        <v>205</v>
      </c>
      <c r="F230" s="77" t="s">
        <v>200</v>
      </c>
      <c r="G230" s="78">
        <v>0</v>
      </c>
      <c r="H230" s="78">
        <v>13.7097</v>
      </c>
      <c r="I230" s="78">
        <v>0</v>
      </c>
      <c r="J230" s="78">
        <v>0</v>
      </c>
      <c r="K230" s="78">
        <v>3.718605056669573E-2</v>
      </c>
      <c r="L230" s="78">
        <v>0</v>
      </c>
    </row>
    <row r="231" spans="1:12" x14ac:dyDescent="0.3">
      <c r="A231" s="77" t="s">
        <v>19</v>
      </c>
      <c r="B231" s="77" t="s">
        <v>318</v>
      </c>
      <c r="C231" s="77" t="s">
        <v>197</v>
      </c>
      <c r="D231" s="77" t="s">
        <v>198</v>
      </c>
      <c r="E231" s="77" t="s">
        <v>206</v>
      </c>
      <c r="F231" s="77" t="s">
        <v>200</v>
      </c>
      <c r="G231" s="78">
        <v>0</v>
      </c>
      <c r="H231" s="78">
        <v>0</v>
      </c>
      <c r="I231" s="78">
        <v>0</v>
      </c>
      <c r="J231" s="78">
        <v>0</v>
      </c>
      <c r="K231" s="78">
        <v>0</v>
      </c>
      <c r="L231" s="78">
        <v>0</v>
      </c>
    </row>
    <row r="232" spans="1:12" x14ac:dyDescent="0.3">
      <c r="A232" s="77" t="s">
        <v>19</v>
      </c>
      <c r="B232" s="77" t="s">
        <v>319</v>
      </c>
      <c r="C232" s="77" t="s">
        <v>197</v>
      </c>
      <c r="D232" s="77" t="s">
        <v>198</v>
      </c>
      <c r="E232" s="77" t="s">
        <v>207</v>
      </c>
      <c r="F232" s="77" t="s">
        <v>200</v>
      </c>
      <c r="G232" s="78">
        <v>0</v>
      </c>
      <c r="H232" s="78">
        <v>0</v>
      </c>
      <c r="I232" s="78">
        <v>0</v>
      </c>
      <c r="J232" s="78">
        <v>0</v>
      </c>
      <c r="K232" s="78">
        <v>0</v>
      </c>
      <c r="L232" s="78">
        <v>0</v>
      </c>
    </row>
    <row r="233" spans="1:12" x14ac:dyDescent="0.3">
      <c r="A233" s="77" t="s">
        <v>19</v>
      </c>
      <c r="B233" s="77" t="s">
        <v>320</v>
      </c>
      <c r="C233" s="77" t="s">
        <v>197</v>
      </c>
      <c r="D233" s="77" t="s">
        <v>198</v>
      </c>
      <c r="E233" s="77" t="s">
        <v>208</v>
      </c>
      <c r="F233" s="77" t="s">
        <v>200</v>
      </c>
      <c r="G233" s="78">
        <v>0</v>
      </c>
      <c r="H233" s="78">
        <v>210.239</v>
      </c>
      <c r="I233" s="78">
        <v>0</v>
      </c>
      <c r="J233" s="78">
        <v>0</v>
      </c>
      <c r="K233" s="78">
        <v>0.57025012108883077</v>
      </c>
      <c r="L233" s="78">
        <v>0</v>
      </c>
    </row>
    <row r="234" spans="1:12" x14ac:dyDescent="0.3">
      <c r="A234" s="77" t="s">
        <v>19</v>
      </c>
      <c r="B234" s="77" t="s">
        <v>321</v>
      </c>
      <c r="C234" s="77" t="s">
        <v>197</v>
      </c>
      <c r="D234" s="77" t="s">
        <v>198</v>
      </c>
      <c r="E234" s="77" t="s">
        <v>209</v>
      </c>
      <c r="F234" s="77" t="s">
        <v>200</v>
      </c>
      <c r="G234" s="78">
        <v>0</v>
      </c>
      <c r="H234" s="78">
        <v>0</v>
      </c>
      <c r="I234" s="78">
        <v>0</v>
      </c>
      <c r="J234" s="78">
        <v>0</v>
      </c>
      <c r="K234" s="78">
        <v>0</v>
      </c>
      <c r="L234" s="78">
        <v>0</v>
      </c>
    </row>
    <row r="235" spans="1:12" x14ac:dyDescent="0.3">
      <c r="A235" s="77" t="s">
        <v>19</v>
      </c>
      <c r="B235" s="77" t="s">
        <v>322</v>
      </c>
      <c r="C235" s="77" t="s">
        <v>197</v>
      </c>
      <c r="D235" s="77" t="s">
        <v>198</v>
      </c>
      <c r="E235" s="77" t="s">
        <v>210</v>
      </c>
      <c r="F235" s="77" t="s">
        <v>200</v>
      </c>
      <c r="G235" s="78">
        <v>0</v>
      </c>
      <c r="H235" s="78">
        <v>0</v>
      </c>
      <c r="I235" s="78">
        <v>0</v>
      </c>
      <c r="J235" s="78">
        <v>0</v>
      </c>
      <c r="K235" s="78">
        <v>0</v>
      </c>
      <c r="L235" s="78">
        <v>0</v>
      </c>
    </row>
    <row r="236" spans="1:12" x14ac:dyDescent="0.3">
      <c r="A236" s="77" t="s">
        <v>19</v>
      </c>
      <c r="B236" s="77" t="s">
        <v>323</v>
      </c>
      <c r="C236" s="77" t="s">
        <v>197</v>
      </c>
      <c r="D236" s="77" t="s">
        <v>198</v>
      </c>
      <c r="E236" s="77" t="s">
        <v>211</v>
      </c>
      <c r="F236" s="77" t="s">
        <v>200</v>
      </c>
      <c r="G236" s="78">
        <v>0</v>
      </c>
      <c r="H236" s="78">
        <v>0</v>
      </c>
      <c r="I236" s="78">
        <v>0</v>
      </c>
      <c r="J236" s="78">
        <v>0</v>
      </c>
      <c r="K236" s="78">
        <v>0</v>
      </c>
      <c r="L236" s="78">
        <v>0</v>
      </c>
    </row>
    <row r="237" spans="1:12" x14ac:dyDescent="0.3">
      <c r="A237" s="77" t="s">
        <v>19</v>
      </c>
      <c r="B237" s="77" t="s">
        <v>324</v>
      </c>
      <c r="C237" s="77" t="s">
        <v>197</v>
      </c>
      <c r="D237" s="77" t="s">
        <v>198</v>
      </c>
      <c r="E237" s="77" t="s">
        <v>212</v>
      </c>
      <c r="F237" s="77" t="s">
        <v>200</v>
      </c>
      <c r="G237" s="78">
        <v>0</v>
      </c>
      <c r="H237" s="78">
        <v>0</v>
      </c>
      <c r="I237" s="78">
        <v>0</v>
      </c>
      <c r="J237" s="78">
        <v>0</v>
      </c>
      <c r="K237" s="78">
        <v>0</v>
      </c>
      <c r="L237" s="78">
        <v>0</v>
      </c>
    </row>
    <row r="238" spans="1:12" x14ac:dyDescent="0.3">
      <c r="A238" s="77" t="s">
        <v>19</v>
      </c>
      <c r="B238" s="77" t="s">
        <v>325</v>
      </c>
      <c r="C238" s="77" t="s">
        <v>197</v>
      </c>
      <c r="D238" s="77" t="s">
        <v>198</v>
      </c>
      <c r="E238" s="77" t="s">
        <v>213</v>
      </c>
      <c r="F238" s="77" t="s">
        <v>200</v>
      </c>
      <c r="G238" s="78">
        <v>0</v>
      </c>
      <c r="H238" s="78">
        <v>0</v>
      </c>
      <c r="I238" s="78">
        <v>0</v>
      </c>
      <c r="J238" s="78">
        <v>0</v>
      </c>
      <c r="K238" s="78">
        <v>0</v>
      </c>
      <c r="L238" s="78">
        <v>0</v>
      </c>
    </row>
    <row r="239" spans="1:12" x14ac:dyDescent="0.3">
      <c r="A239" s="77" t="s">
        <v>19</v>
      </c>
      <c r="B239" s="77" t="s">
        <v>326</v>
      </c>
      <c r="C239" s="77" t="s">
        <v>197</v>
      </c>
      <c r="D239" s="77" t="s">
        <v>198</v>
      </c>
      <c r="E239" s="77" t="s">
        <v>214</v>
      </c>
      <c r="F239" s="77" t="s">
        <v>200</v>
      </c>
      <c r="G239" s="78">
        <v>0</v>
      </c>
      <c r="H239" s="78">
        <v>0.19685</v>
      </c>
      <c r="I239" s="78">
        <v>0</v>
      </c>
      <c r="J239" s="78">
        <v>0</v>
      </c>
      <c r="K239" s="78">
        <v>5.3393393393393399E-4</v>
      </c>
      <c r="L239" s="78">
        <v>0</v>
      </c>
    </row>
    <row r="240" spans="1:12" x14ac:dyDescent="0.3">
      <c r="A240" s="77" t="s">
        <v>19</v>
      </c>
      <c r="B240" s="77" t="s">
        <v>327</v>
      </c>
      <c r="C240" s="77" t="s">
        <v>197</v>
      </c>
      <c r="D240" s="77" t="s">
        <v>198</v>
      </c>
      <c r="E240" s="77" t="s">
        <v>215</v>
      </c>
      <c r="F240" s="77" t="s">
        <v>200</v>
      </c>
      <c r="G240" s="78">
        <v>0</v>
      </c>
      <c r="H240" s="78">
        <v>0</v>
      </c>
      <c r="I240" s="78">
        <v>0</v>
      </c>
      <c r="J240" s="78">
        <v>0</v>
      </c>
      <c r="K240" s="78">
        <v>0</v>
      </c>
      <c r="L240" s="78">
        <v>0</v>
      </c>
    </row>
    <row r="241" spans="1:12" x14ac:dyDescent="0.3">
      <c r="A241" s="77" t="s">
        <v>19</v>
      </c>
      <c r="B241" s="77" t="s">
        <v>328</v>
      </c>
      <c r="C241" s="77" t="s">
        <v>197</v>
      </c>
      <c r="D241" s="77" t="s">
        <v>198</v>
      </c>
      <c r="E241" s="77" t="s">
        <v>216</v>
      </c>
      <c r="F241" s="77" t="s">
        <v>200</v>
      </c>
      <c r="G241" s="78">
        <v>0</v>
      </c>
      <c r="H241" s="78">
        <v>71.461299999999994</v>
      </c>
      <c r="I241" s="78">
        <v>0</v>
      </c>
      <c r="J241" s="78">
        <v>0</v>
      </c>
      <c r="K241" s="78">
        <v>0.19496743700850586</v>
      </c>
      <c r="L241" s="78">
        <v>0</v>
      </c>
    </row>
    <row r="242" spans="1:12" x14ac:dyDescent="0.3">
      <c r="A242" s="77" t="s">
        <v>19</v>
      </c>
      <c r="B242" s="77" t="s">
        <v>329</v>
      </c>
      <c r="C242" s="77" t="s">
        <v>197</v>
      </c>
      <c r="D242" s="77" t="s">
        <v>198</v>
      </c>
      <c r="E242" s="77" t="s">
        <v>217</v>
      </c>
      <c r="F242" s="77" t="s">
        <v>200</v>
      </c>
      <c r="G242" s="78">
        <v>0</v>
      </c>
      <c r="H242" s="78">
        <v>207.49799999999999</v>
      </c>
      <c r="I242" s="78">
        <v>0</v>
      </c>
      <c r="J242" s="78">
        <v>0</v>
      </c>
      <c r="K242" s="78">
        <v>0.56611555127587865</v>
      </c>
      <c r="L242" s="78">
        <v>0</v>
      </c>
    </row>
    <row r="243" spans="1:12" x14ac:dyDescent="0.3">
      <c r="A243" s="77" t="s">
        <v>19</v>
      </c>
      <c r="B243" s="77" t="s">
        <v>330</v>
      </c>
      <c r="C243" s="77" t="s">
        <v>197</v>
      </c>
      <c r="D243" s="77" t="s">
        <v>198</v>
      </c>
      <c r="E243" s="77" t="s">
        <v>218</v>
      </c>
      <c r="F243" s="77" t="s">
        <v>200</v>
      </c>
      <c r="G243" s="78">
        <v>0</v>
      </c>
      <c r="H243" s="78">
        <v>22.0185</v>
      </c>
      <c r="I243" s="78">
        <v>0</v>
      </c>
      <c r="J243" s="78">
        <v>0</v>
      </c>
      <c r="K243" s="78">
        <v>6.0072941742898414E-2</v>
      </c>
      <c r="L243" s="78">
        <v>0</v>
      </c>
    </row>
    <row r="244" spans="1:12" x14ac:dyDescent="0.3">
      <c r="A244" s="77" t="s">
        <v>19</v>
      </c>
      <c r="B244" s="77" t="s">
        <v>331</v>
      </c>
      <c r="C244" s="77" t="s">
        <v>197</v>
      </c>
      <c r="D244" s="77" t="s">
        <v>219</v>
      </c>
      <c r="E244" s="77" t="s">
        <v>220</v>
      </c>
      <c r="F244" s="77" t="s">
        <v>200</v>
      </c>
      <c r="G244" s="78">
        <v>0</v>
      </c>
      <c r="H244" s="78">
        <v>443.60899999999998</v>
      </c>
      <c r="I244" s="78">
        <v>0</v>
      </c>
      <c r="J244" s="78">
        <v>0</v>
      </c>
      <c r="K244" s="78">
        <v>1.2032405308534342</v>
      </c>
      <c r="L244" s="78">
        <v>0</v>
      </c>
    </row>
    <row r="245" spans="1:12" x14ac:dyDescent="0.3">
      <c r="A245" s="77" t="s">
        <v>19</v>
      </c>
      <c r="B245" s="77" t="s">
        <v>332</v>
      </c>
      <c r="C245" s="77" t="s">
        <v>197</v>
      </c>
      <c r="D245" s="77" t="s">
        <v>221</v>
      </c>
      <c r="E245" s="77" t="s">
        <v>222</v>
      </c>
      <c r="F245" s="77" t="s">
        <v>200</v>
      </c>
      <c r="G245" s="78">
        <v>0</v>
      </c>
      <c r="H245" s="78">
        <v>176.904</v>
      </c>
      <c r="I245" s="78">
        <v>0</v>
      </c>
      <c r="J245" s="78">
        <v>0</v>
      </c>
      <c r="K245" s="78">
        <v>0.48554489973844811</v>
      </c>
      <c r="L245" s="78">
        <v>0</v>
      </c>
    </row>
    <row r="246" spans="1:12" x14ac:dyDescent="0.3">
      <c r="A246" s="77" t="s">
        <v>19</v>
      </c>
      <c r="B246" s="77" t="s">
        <v>333</v>
      </c>
      <c r="C246" s="77" t="s">
        <v>197</v>
      </c>
      <c r="D246" s="77" t="s">
        <v>223</v>
      </c>
      <c r="E246" s="77" t="s">
        <v>222</v>
      </c>
      <c r="F246" s="77" t="s">
        <v>200</v>
      </c>
      <c r="G246" s="78">
        <v>0</v>
      </c>
      <c r="H246" s="78">
        <v>0</v>
      </c>
      <c r="I246" s="78">
        <v>0</v>
      </c>
      <c r="J246" s="78">
        <v>0</v>
      </c>
      <c r="K246" s="78">
        <v>0</v>
      </c>
      <c r="L246" s="78">
        <v>0</v>
      </c>
    </row>
    <row r="247" spans="1:12" x14ac:dyDescent="0.3">
      <c r="A247" s="77" t="s">
        <v>19</v>
      </c>
      <c r="B247" s="77" t="s">
        <v>334</v>
      </c>
      <c r="C247" s="77" t="s">
        <v>197</v>
      </c>
      <c r="D247" s="77" t="s">
        <v>224</v>
      </c>
      <c r="E247" s="77" t="s">
        <v>225</v>
      </c>
      <c r="F247" s="77" t="s">
        <v>200</v>
      </c>
      <c r="G247" s="79"/>
      <c r="H247" s="78">
        <v>718.21</v>
      </c>
      <c r="I247" s="79"/>
      <c r="J247" s="79"/>
      <c r="K247" s="78">
        <v>1.9306720430107527</v>
      </c>
      <c r="L247" s="79"/>
    </row>
    <row r="248" spans="1:12" x14ac:dyDescent="0.3">
      <c r="A248" s="77" t="s">
        <v>19</v>
      </c>
      <c r="B248" s="77" t="s">
        <v>335</v>
      </c>
      <c r="C248" s="77" t="s">
        <v>197</v>
      </c>
      <c r="D248" s="77" t="s">
        <v>224</v>
      </c>
      <c r="E248" s="77" t="s">
        <v>226</v>
      </c>
      <c r="F248" s="77" t="s">
        <v>200</v>
      </c>
      <c r="G248" s="79"/>
      <c r="H248" s="78">
        <v>790.03</v>
      </c>
      <c r="I248" s="79"/>
      <c r="J248" s="79"/>
      <c r="K248" s="78">
        <v>2.1237365591397848</v>
      </c>
      <c r="L248" s="79"/>
    </row>
    <row r="249" spans="1:12" x14ac:dyDescent="0.3">
      <c r="A249" s="77" t="s">
        <v>19</v>
      </c>
      <c r="B249" s="77" t="s">
        <v>336</v>
      </c>
      <c r="C249" s="77" t="s">
        <v>197</v>
      </c>
      <c r="D249" s="77" t="s">
        <v>224</v>
      </c>
      <c r="E249" s="77" t="s">
        <v>227</v>
      </c>
      <c r="F249" s="77" t="s">
        <v>200</v>
      </c>
      <c r="G249" s="79"/>
      <c r="H249" s="78">
        <v>488.38150000000002</v>
      </c>
      <c r="I249" s="79"/>
      <c r="J249" s="79"/>
      <c r="K249" s="78">
        <v>1.3128534946236559</v>
      </c>
      <c r="L249" s="79"/>
    </row>
    <row r="250" spans="1:12" x14ac:dyDescent="0.3">
      <c r="A250" s="77" t="s">
        <v>19</v>
      </c>
      <c r="B250" s="77" t="s">
        <v>337</v>
      </c>
      <c r="C250" s="77" t="s">
        <v>197</v>
      </c>
      <c r="D250" s="77" t="s">
        <v>224</v>
      </c>
      <c r="E250" s="77" t="s">
        <v>228</v>
      </c>
      <c r="F250" s="77" t="s">
        <v>200</v>
      </c>
      <c r="G250" s="79"/>
      <c r="H250" s="78">
        <v>341.149</v>
      </c>
      <c r="I250" s="79"/>
      <c r="J250" s="79"/>
      <c r="K250" s="78">
        <v>0.91706720430107513</v>
      </c>
      <c r="L250" s="79"/>
    </row>
    <row r="251" spans="1:12" x14ac:dyDescent="0.3">
      <c r="A251" s="77" t="s">
        <v>19</v>
      </c>
      <c r="B251" s="77" t="s">
        <v>338</v>
      </c>
      <c r="C251" s="77" t="s">
        <v>197</v>
      </c>
      <c r="D251" s="77" t="s">
        <v>224</v>
      </c>
      <c r="E251" s="77" t="s">
        <v>229</v>
      </c>
      <c r="F251" s="77" t="s">
        <v>200</v>
      </c>
      <c r="G251" s="79"/>
      <c r="H251" s="78">
        <v>204.68950000000001</v>
      </c>
      <c r="I251" s="79"/>
      <c r="J251" s="79"/>
      <c r="K251" s="78">
        <v>0.55024059139784942</v>
      </c>
      <c r="L251" s="79"/>
    </row>
    <row r="252" spans="1:12" x14ac:dyDescent="0.3">
      <c r="A252" s="77" t="s">
        <v>19</v>
      </c>
      <c r="B252" s="77" t="s">
        <v>339</v>
      </c>
      <c r="C252" s="77" t="s">
        <v>197</v>
      </c>
      <c r="D252" s="77" t="s">
        <v>224</v>
      </c>
      <c r="E252" s="77" t="s">
        <v>230</v>
      </c>
      <c r="F252" s="77" t="s">
        <v>200</v>
      </c>
      <c r="G252" s="79"/>
      <c r="H252" s="78">
        <v>639.20500000000004</v>
      </c>
      <c r="I252" s="79"/>
      <c r="J252" s="79"/>
      <c r="K252" s="78">
        <v>1.7182930107526881</v>
      </c>
      <c r="L252" s="79"/>
    </row>
    <row r="253" spans="1:12" x14ac:dyDescent="0.3">
      <c r="A253" s="77" t="s">
        <v>19</v>
      </c>
      <c r="B253" s="77" t="s">
        <v>340</v>
      </c>
      <c r="C253" s="77" t="s">
        <v>197</v>
      </c>
      <c r="D253" s="77" t="s">
        <v>224</v>
      </c>
      <c r="E253" s="77" t="s">
        <v>231</v>
      </c>
      <c r="F253" s="77" t="s">
        <v>200</v>
      </c>
      <c r="G253" s="79"/>
      <c r="H253" s="78">
        <v>25.1373</v>
      </c>
      <c r="I253" s="79"/>
      <c r="J253" s="79"/>
      <c r="K253" s="78">
        <v>6.7573387096774185E-2</v>
      </c>
      <c r="L253" s="79"/>
    </row>
    <row r="254" spans="1:12" x14ac:dyDescent="0.3">
      <c r="A254" s="77" t="s">
        <v>19</v>
      </c>
      <c r="B254" s="77" t="s">
        <v>341</v>
      </c>
      <c r="C254" s="77" t="s">
        <v>197</v>
      </c>
      <c r="D254" s="77" t="s">
        <v>232</v>
      </c>
      <c r="E254" s="77" t="s">
        <v>233</v>
      </c>
      <c r="F254" s="77" t="s">
        <v>200</v>
      </c>
      <c r="G254" s="79"/>
      <c r="H254" s="78">
        <v>28.3401</v>
      </c>
      <c r="I254" s="79"/>
      <c r="J254" s="79"/>
      <c r="K254" s="78">
        <v>7.6639250531195663E-2</v>
      </c>
      <c r="L254" s="79"/>
    </row>
    <row r="255" spans="1:12" x14ac:dyDescent="0.3">
      <c r="A255" s="77" t="s">
        <v>19</v>
      </c>
      <c r="B255" s="77" t="s">
        <v>342</v>
      </c>
      <c r="C255" s="77" t="s">
        <v>197</v>
      </c>
      <c r="D255" s="77" t="s">
        <v>232</v>
      </c>
      <c r="E255" s="77" t="s">
        <v>234</v>
      </c>
      <c r="F255" s="77" t="s">
        <v>200</v>
      </c>
      <c r="G255" s="79"/>
      <c r="H255" s="78">
        <v>47.027099999999997</v>
      </c>
      <c r="I255" s="79"/>
      <c r="J255" s="79"/>
      <c r="K255" s="78">
        <v>0.12717392312149892</v>
      </c>
      <c r="L255" s="79"/>
    </row>
    <row r="256" spans="1:12" x14ac:dyDescent="0.3">
      <c r="A256" s="77" t="s">
        <v>19</v>
      </c>
      <c r="B256" s="77" t="s">
        <v>343</v>
      </c>
      <c r="C256" s="77" t="s">
        <v>197</v>
      </c>
      <c r="D256" s="77" t="s">
        <v>232</v>
      </c>
      <c r="E256" s="77" t="s">
        <v>235</v>
      </c>
      <c r="F256" s="77" t="s">
        <v>222</v>
      </c>
      <c r="G256" s="79"/>
      <c r="H256" s="78">
        <v>1.17231</v>
      </c>
      <c r="I256" s="79"/>
      <c r="J256" s="79"/>
      <c r="K256" s="78">
        <v>3.1702414525787131E-3</v>
      </c>
      <c r="L256" s="79"/>
    </row>
    <row r="257" spans="1:12" x14ac:dyDescent="0.3">
      <c r="A257" s="77" t="s">
        <v>19</v>
      </c>
      <c r="B257" s="77" t="s">
        <v>344</v>
      </c>
      <c r="C257" s="77" t="s">
        <v>236</v>
      </c>
      <c r="D257" s="77" t="s">
        <v>237</v>
      </c>
      <c r="E257" s="77" t="s">
        <v>238</v>
      </c>
      <c r="F257" s="77" t="s">
        <v>239</v>
      </c>
      <c r="G257" s="79"/>
      <c r="H257" s="78">
        <v>30.866700000000002</v>
      </c>
      <c r="I257" s="79"/>
      <c r="J257" s="79"/>
      <c r="K257" s="78">
        <v>0.13654744744744743</v>
      </c>
      <c r="L257" s="79"/>
    </row>
    <row r="258" spans="1:12" x14ac:dyDescent="0.3">
      <c r="A258" s="77" t="s">
        <v>19</v>
      </c>
      <c r="B258" s="77" t="s">
        <v>345</v>
      </c>
      <c r="C258" s="77" t="s">
        <v>236</v>
      </c>
      <c r="D258" s="77" t="s">
        <v>237</v>
      </c>
      <c r="E258" s="77" t="s">
        <v>238</v>
      </c>
      <c r="F258" s="77" t="s">
        <v>240</v>
      </c>
      <c r="G258" s="79"/>
      <c r="H258" s="78">
        <v>34.633699999999997</v>
      </c>
      <c r="I258" s="79"/>
      <c r="J258" s="79"/>
      <c r="K258" s="78">
        <v>0.15321182149891827</v>
      </c>
      <c r="L258" s="79"/>
    </row>
    <row r="259" spans="1:12" x14ac:dyDescent="0.3">
      <c r="A259" s="77" t="s">
        <v>19</v>
      </c>
      <c r="B259" s="77" t="s">
        <v>346</v>
      </c>
      <c r="C259" s="77" t="s">
        <v>236</v>
      </c>
      <c r="D259" s="77" t="s">
        <v>237</v>
      </c>
      <c r="E259" s="77" t="s">
        <v>238</v>
      </c>
      <c r="F259" s="77" t="s">
        <v>241</v>
      </c>
      <c r="G259" s="79"/>
      <c r="H259" s="78">
        <v>53.913200000000003</v>
      </c>
      <c r="I259" s="79"/>
      <c r="J259" s="79"/>
      <c r="K259" s="78">
        <v>0.13491791791791793</v>
      </c>
      <c r="L259" s="79"/>
    </row>
    <row r="260" spans="1:12" x14ac:dyDescent="0.3">
      <c r="A260" s="77" t="s">
        <v>19</v>
      </c>
      <c r="B260" s="77" t="s">
        <v>347</v>
      </c>
      <c r="C260" s="77" t="s">
        <v>236</v>
      </c>
      <c r="D260" s="77" t="s">
        <v>237</v>
      </c>
      <c r="E260" s="77" t="s">
        <v>238</v>
      </c>
      <c r="F260" s="77" t="s">
        <v>242</v>
      </c>
      <c r="G260" s="79"/>
      <c r="H260" s="78">
        <v>9.5176999999999996</v>
      </c>
      <c r="I260" s="79"/>
      <c r="J260" s="79"/>
      <c r="K260" s="78">
        <v>2.381806806806807E-2</v>
      </c>
      <c r="L260" s="79"/>
    </row>
    <row r="261" spans="1:12" x14ac:dyDescent="0.3">
      <c r="A261" s="77" t="s">
        <v>19</v>
      </c>
      <c r="B261" s="77" t="s">
        <v>348</v>
      </c>
      <c r="C261" s="77" t="s">
        <v>236</v>
      </c>
      <c r="D261" s="77" t="s">
        <v>237</v>
      </c>
      <c r="E261" s="77" t="s">
        <v>238</v>
      </c>
      <c r="F261" s="77" t="s">
        <v>243</v>
      </c>
      <c r="G261" s="79"/>
      <c r="H261" s="78">
        <v>1.5528200000000001</v>
      </c>
      <c r="I261" s="79"/>
      <c r="J261" s="79"/>
      <c r="K261" s="78">
        <v>3.8859359359359365E-3</v>
      </c>
      <c r="L261" s="79"/>
    </row>
    <row r="262" spans="1:12" x14ac:dyDescent="0.3">
      <c r="A262" s="77" t="s">
        <v>19</v>
      </c>
      <c r="B262" s="77" t="s">
        <v>349</v>
      </c>
      <c r="C262" s="77" t="s">
        <v>236</v>
      </c>
      <c r="D262" s="77" t="s">
        <v>237</v>
      </c>
      <c r="E262" s="77" t="s">
        <v>244</v>
      </c>
      <c r="F262" s="77" t="s">
        <v>239</v>
      </c>
      <c r="G262" s="79"/>
      <c r="H262" s="78">
        <v>1.34867</v>
      </c>
      <c r="I262" s="79"/>
      <c r="J262" s="79"/>
      <c r="K262" s="78">
        <v>5.9662175078304108E-3</v>
      </c>
      <c r="L262" s="79"/>
    </row>
    <row r="263" spans="1:12" x14ac:dyDescent="0.3">
      <c r="A263" s="77" t="s">
        <v>19</v>
      </c>
      <c r="B263" s="77" t="s">
        <v>350</v>
      </c>
      <c r="C263" s="77" t="s">
        <v>236</v>
      </c>
      <c r="D263" s="77" t="s">
        <v>237</v>
      </c>
      <c r="E263" s="77" t="s">
        <v>244</v>
      </c>
      <c r="F263" s="77" t="s">
        <v>240</v>
      </c>
      <c r="G263" s="79"/>
      <c r="H263" s="78">
        <v>1.1062099999999999</v>
      </c>
      <c r="I263" s="79"/>
      <c r="J263" s="79"/>
      <c r="K263" s="78">
        <v>4.8936281442733048E-3</v>
      </c>
      <c r="L263" s="79"/>
    </row>
    <row r="264" spans="1:12" x14ac:dyDescent="0.3">
      <c r="A264" s="77" t="s">
        <v>19</v>
      </c>
      <c r="B264" s="77" t="s">
        <v>351</v>
      </c>
      <c r="C264" s="77" t="s">
        <v>236</v>
      </c>
      <c r="D264" s="77" t="s">
        <v>237</v>
      </c>
      <c r="E264" s="77" t="s">
        <v>244</v>
      </c>
      <c r="F264" s="77" t="s">
        <v>241</v>
      </c>
      <c r="G264" s="79"/>
      <c r="H264" s="78">
        <v>73.546000000000006</v>
      </c>
      <c r="I264" s="79"/>
      <c r="J264" s="79"/>
      <c r="K264" s="78">
        <v>0.26649636061400772</v>
      </c>
      <c r="L264" s="79"/>
    </row>
    <row r="265" spans="1:12" x14ac:dyDescent="0.3">
      <c r="A265" s="77" t="s">
        <v>19</v>
      </c>
      <c r="B265" s="77" t="s">
        <v>352</v>
      </c>
      <c r="C265" s="77" t="s">
        <v>236</v>
      </c>
      <c r="D265" s="77" t="s">
        <v>237</v>
      </c>
      <c r="E265" s="77" t="s">
        <v>244</v>
      </c>
      <c r="F265" s="77" t="s">
        <v>242</v>
      </c>
      <c r="G265" s="79"/>
      <c r="H265" s="78">
        <v>27.418900000000001</v>
      </c>
      <c r="I265" s="79"/>
      <c r="J265" s="79"/>
      <c r="K265" s="78">
        <v>9.9353289941525244E-2</v>
      </c>
      <c r="L265" s="79"/>
    </row>
    <row r="266" spans="1:12" x14ac:dyDescent="0.3">
      <c r="A266" s="77" t="s">
        <v>19</v>
      </c>
      <c r="B266" s="77" t="s">
        <v>353</v>
      </c>
      <c r="C266" s="77" t="s">
        <v>236</v>
      </c>
      <c r="D266" s="77" t="s">
        <v>237</v>
      </c>
      <c r="E266" s="77" t="s">
        <v>244</v>
      </c>
      <c r="F266" s="77" t="s">
        <v>243</v>
      </c>
      <c r="G266" s="79"/>
      <c r="H266" s="78">
        <v>2.9877600000000002</v>
      </c>
      <c r="I266" s="79"/>
      <c r="J266" s="79"/>
      <c r="K266" s="78">
        <v>1.0826247061541181E-2</v>
      </c>
      <c r="L266" s="79"/>
    </row>
    <row r="267" spans="1:12" x14ac:dyDescent="0.3">
      <c r="A267" s="77" t="s">
        <v>19</v>
      </c>
      <c r="B267" s="77" t="s">
        <v>354</v>
      </c>
      <c r="C267" s="77" t="s">
        <v>236</v>
      </c>
      <c r="D267" s="77" t="s">
        <v>237</v>
      </c>
      <c r="E267" s="77" t="s">
        <v>245</v>
      </c>
      <c r="F267" s="77" t="s">
        <v>246</v>
      </c>
      <c r="G267" s="78">
        <v>0</v>
      </c>
      <c r="H267" s="78">
        <v>5.2951199999999998</v>
      </c>
      <c r="I267" s="78">
        <v>0</v>
      </c>
      <c r="J267" s="78">
        <v>0</v>
      </c>
      <c r="K267" s="78">
        <v>1.4234193548387095E-2</v>
      </c>
      <c r="L267" s="78">
        <v>0</v>
      </c>
    </row>
    <row r="268" spans="1:12" x14ac:dyDescent="0.3">
      <c r="A268" s="77" t="s">
        <v>19</v>
      </c>
      <c r="B268" s="77" t="s">
        <v>355</v>
      </c>
      <c r="C268" s="77" t="s">
        <v>236</v>
      </c>
      <c r="D268" s="77" t="s">
        <v>237</v>
      </c>
      <c r="E268" s="77" t="s">
        <v>247</v>
      </c>
      <c r="F268" s="77" t="s">
        <v>246</v>
      </c>
      <c r="G268" s="78">
        <v>0</v>
      </c>
      <c r="H268" s="78">
        <v>17.932300000000001</v>
      </c>
      <c r="I268" s="78">
        <v>0</v>
      </c>
      <c r="J268" s="78">
        <v>0</v>
      </c>
      <c r="K268" s="78">
        <v>4.8205107526881723E-2</v>
      </c>
      <c r="L268" s="78">
        <v>0</v>
      </c>
    </row>
    <row r="269" spans="1:12" x14ac:dyDescent="0.3">
      <c r="A269" s="77" t="s">
        <v>19</v>
      </c>
      <c r="B269" s="77" t="s">
        <v>356</v>
      </c>
      <c r="C269" s="77" t="s">
        <v>236</v>
      </c>
      <c r="D269" s="77" t="s">
        <v>237</v>
      </c>
      <c r="E269" s="77" t="s">
        <v>248</v>
      </c>
      <c r="F269" s="77" t="s">
        <v>249</v>
      </c>
      <c r="G269" s="78">
        <v>0</v>
      </c>
      <c r="H269" s="78">
        <v>0</v>
      </c>
      <c r="I269" s="78">
        <v>0</v>
      </c>
      <c r="J269" s="78">
        <v>0</v>
      </c>
      <c r="K269" s="78">
        <v>0</v>
      </c>
      <c r="L269" s="78">
        <v>0</v>
      </c>
    </row>
    <row r="270" spans="1:12" x14ac:dyDescent="0.3">
      <c r="A270" s="77" t="s">
        <v>19</v>
      </c>
      <c r="B270" s="77" t="s">
        <v>357</v>
      </c>
      <c r="C270" s="77" t="s">
        <v>236</v>
      </c>
      <c r="D270" s="77" t="s">
        <v>237</v>
      </c>
      <c r="E270" s="77" t="s">
        <v>248</v>
      </c>
      <c r="F270" s="77" t="s">
        <v>250</v>
      </c>
      <c r="G270" s="78">
        <v>0</v>
      </c>
      <c r="H270" s="78">
        <v>161.59200000000001</v>
      </c>
      <c r="I270" s="78">
        <v>0</v>
      </c>
      <c r="J270" s="78">
        <v>0</v>
      </c>
      <c r="K270" s="78">
        <v>0.43438709677419357</v>
      </c>
      <c r="L270" s="78">
        <v>0</v>
      </c>
    </row>
    <row r="271" spans="1:12" x14ac:dyDescent="0.3">
      <c r="A271" s="77" t="s">
        <v>19</v>
      </c>
      <c r="B271" s="77" t="s">
        <v>358</v>
      </c>
      <c r="C271" s="77" t="s">
        <v>236</v>
      </c>
      <c r="D271" s="77" t="s">
        <v>237</v>
      </c>
      <c r="E271" s="77" t="s">
        <v>248</v>
      </c>
      <c r="F271" s="77" t="s">
        <v>251</v>
      </c>
      <c r="G271" s="78">
        <v>0</v>
      </c>
      <c r="H271" s="78">
        <v>134.98400000000001</v>
      </c>
      <c r="I271" s="78">
        <v>0</v>
      </c>
      <c r="J271" s="78">
        <v>0</v>
      </c>
      <c r="K271" s="78">
        <v>0.36286021505376342</v>
      </c>
      <c r="L271" s="78">
        <v>0</v>
      </c>
    </row>
    <row r="272" spans="1:12" x14ac:dyDescent="0.3">
      <c r="A272" s="77" t="s">
        <v>19</v>
      </c>
      <c r="B272" s="77" t="s">
        <v>359</v>
      </c>
      <c r="C272" s="77" t="s">
        <v>236</v>
      </c>
      <c r="D272" s="77" t="s">
        <v>237</v>
      </c>
      <c r="E272" s="77" t="s">
        <v>248</v>
      </c>
      <c r="F272" s="77" t="s">
        <v>253</v>
      </c>
      <c r="G272" s="78">
        <v>0</v>
      </c>
      <c r="H272" s="78">
        <v>153.21899999999999</v>
      </c>
      <c r="I272" s="78">
        <v>0</v>
      </c>
      <c r="J272" s="78">
        <v>0</v>
      </c>
      <c r="K272" s="78">
        <v>0.41187903225806444</v>
      </c>
      <c r="L272" s="78">
        <v>0</v>
      </c>
    </row>
    <row r="273" spans="1:12" x14ac:dyDescent="0.3">
      <c r="A273" s="77" t="s">
        <v>19</v>
      </c>
      <c r="B273" s="77" t="s">
        <v>360</v>
      </c>
      <c r="C273" s="77" t="s">
        <v>236</v>
      </c>
      <c r="D273" s="77" t="s">
        <v>237</v>
      </c>
      <c r="E273" s="77" t="s">
        <v>254</v>
      </c>
      <c r="F273" s="77" t="s">
        <v>255</v>
      </c>
      <c r="G273" s="79"/>
      <c r="H273" s="78">
        <v>23.692599999999999</v>
      </c>
      <c r="I273" s="79"/>
      <c r="J273" s="79"/>
      <c r="K273" s="78">
        <v>6.3689784946236547E-2</v>
      </c>
      <c r="L273" s="79"/>
    </row>
    <row r="274" spans="1:12" x14ac:dyDescent="0.3">
      <c r="A274" s="77" t="s">
        <v>19</v>
      </c>
      <c r="B274" s="77" t="s">
        <v>361</v>
      </c>
      <c r="C274" s="77" t="s">
        <v>236</v>
      </c>
      <c r="D274" s="77" t="s">
        <v>237</v>
      </c>
      <c r="E274" s="77" t="s">
        <v>254</v>
      </c>
      <c r="F274" s="77" t="s">
        <v>252</v>
      </c>
      <c r="G274" s="79"/>
      <c r="H274" s="78">
        <v>1.40777</v>
      </c>
      <c r="I274" s="79"/>
      <c r="J274" s="79"/>
      <c r="K274" s="78">
        <v>3.7843279569892471E-3</v>
      </c>
      <c r="L274" s="79"/>
    </row>
    <row r="275" spans="1:12" x14ac:dyDescent="0.3">
      <c r="A275" s="77" t="s">
        <v>19</v>
      </c>
      <c r="B275" s="77" t="s">
        <v>362</v>
      </c>
      <c r="C275" s="77" t="s">
        <v>236</v>
      </c>
      <c r="D275" s="77" t="s">
        <v>256</v>
      </c>
      <c r="E275" s="77" t="s">
        <v>257</v>
      </c>
      <c r="F275" s="77" t="s">
        <v>246</v>
      </c>
      <c r="G275" s="78">
        <v>0</v>
      </c>
      <c r="H275" s="78">
        <v>6.1245399999999997</v>
      </c>
      <c r="I275" s="78">
        <v>0</v>
      </c>
      <c r="J275" s="78">
        <v>0</v>
      </c>
      <c r="K275" s="78">
        <v>1.6463817204301071E-2</v>
      </c>
      <c r="L275" s="78">
        <v>0</v>
      </c>
    </row>
    <row r="276" spans="1:12" x14ac:dyDescent="0.3">
      <c r="A276" s="77" t="s">
        <v>19</v>
      </c>
      <c r="B276" s="77" t="s">
        <v>363</v>
      </c>
      <c r="C276" s="77" t="s">
        <v>236</v>
      </c>
      <c r="D276" s="77" t="s">
        <v>256</v>
      </c>
      <c r="E276" s="77" t="s">
        <v>258</v>
      </c>
      <c r="F276" s="77" t="s">
        <v>246</v>
      </c>
      <c r="G276" s="79"/>
      <c r="H276" s="78">
        <v>94.695400000000006</v>
      </c>
      <c r="I276" s="79"/>
      <c r="J276" s="79"/>
      <c r="K276" s="78">
        <v>0.25455752688172045</v>
      </c>
      <c r="L276" s="79"/>
    </row>
    <row r="277" spans="1:12" x14ac:dyDescent="0.3">
      <c r="A277" s="77" t="s">
        <v>19</v>
      </c>
      <c r="B277" s="77" t="s">
        <v>364</v>
      </c>
      <c r="C277" s="77" t="s">
        <v>259</v>
      </c>
      <c r="D277" s="77" t="s">
        <v>260</v>
      </c>
      <c r="E277" s="77" t="s">
        <v>170</v>
      </c>
      <c r="F277" s="77" t="s">
        <v>9</v>
      </c>
      <c r="G277" s="78">
        <v>0</v>
      </c>
      <c r="H277" s="78">
        <v>0</v>
      </c>
      <c r="I277" s="78">
        <v>0</v>
      </c>
      <c r="J277" s="78">
        <v>0</v>
      </c>
      <c r="K277" s="78">
        <v>0</v>
      </c>
      <c r="L277" s="78">
        <v>0</v>
      </c>
    </row>
    <row r="278" spans="1:12" x14ac:dyDescent="0.3">
      <c r="A278" s="77" t="s">
        <v>19</v>
      </c>
      <c r="B278" s="77" t="s">
        <v>365</v>
      </c>
      <c r="C278" s="77" t="s">
        <v>259</v>
      </c>
      <c r="D278" s="77" t="s">
        <v>260</v>
      </c>
      <c r="E278" s="77" t="s">
        <v>181</v>
      </c>
      <c r="F278" s="77" t="s">
        <v>9</v>
      </c>
      <c r="G278" s="78">
        <v>0</v>
      </c>
      <c r="H278" s="78">
        <v>0</v>
      </c>
      <c r="I278" s="78">
        <v>0</v>
      </c>
      <c r="J278" s="78">
        <v>0</v>
      </c>
      <c r="K278" s="78">
        <v>0</v>
      </c>
      <c r="L278" s="78">
        <v>0</v>
      </c>
    </row>
    <row r="279" spans="1:12" x14ac:dyDescent="0.3">
      <c r="A279" s="77" t="s">
        <v>19</v>
      </c>
      <c r="B279" s="77" t="s">
        <v>366</v>
      </c>
      <c r="C279" s="77" t="s">
        <v>259</v>
      </c>
      <c r="D279" s="77" t="s">
        <v>261</v>
      </c>
      <c r="E279" s="77" t="s">
        <v>262</v>
      </c>
      <c r="F279" s="77" t="s">
        <v>263</v>
      </c>
      <c r="G279" s="78">
        <v>2.5131799999999999E-2</v>
      </c>
      <c r="H279" s="78">
        <v>0.113498</v>
      </c>
      <c r="I279" s="78">
        <v>0.45399299999999998</v>
      </c>
      <c r="J279" s="78">
        <v>4.7774307153576784E-5</v>
      </c>
      <c r="K279" s="78">
        <v>2.1575407703851925E-4</v>
      </c>
      <c r="L279" s="78">
        <v>8.6301820910455215E-4</v>
      </c>
    </row>
    <row r="280" spans="1:12" x14ac:dyDescent="0.3">
      <c r="A280" s="77" t="s">
        <v>19</v>
      </c>
      <c r="B280" s="77" t="s">
        <v>367</v>
      </c>
      <c r="C280" s="77" t="s">
        <v>259</v>
      </c>
      <c r="D280" s="77" t="s">
        <v>261</v>
      </c>
      <c r="E280" s="77" t="s">
        <v>262</v>
      </c>
      <c r="F280" s="77" t="s">
        <v>264</v>
      </c>
      <c r="G280" s="78">
        <v>2.02676E-2</v>
      </c>
      <c r="H280" s="78">
        <v>7.7016699999999993E-2</v>
      </c>
      <c r="I280" s="78">
        <v>0.56749099999999997</v>
      </c>
      <c r="J280" s="78">
        <v>3.852770385192596E-5</v>
      </c>
      <c r="K280" s="78">
        <v>1.464049324662331E-4</v>
      </c>
      <c r="L280" s="78">
        <v>1.0787722861430715E-3</v>
      </c>
    </row>
    <row r="281" spans="1:12" x14ac:dyDescent="0.3">
      <c r="A281" s="77" t="s">
        <v>19</v>
      </c>
      <c r="B281" s="77" t="s">
        <v>368</v>
      </c>
      <c r="C281" s="77" t="s">
        <v>259</v>
      </c>
      <c r="D281" s="77" t="s">
        <v>261</v>
      </c>
      <c r="E281" s="77" t="s">
        <v>183</v>
      </c>
      <c r="F281" s="77" t="s">
        <v>265</v>
      </c>
      <c r="G281" s="78">
        <v>0.61957099999999998</v>
      </c>
      <c r="H281" s="78">
        <v>0.59654799999999997</v>
      </c>
      <c r="I281" s="78">
        <v>8.7772600000000001</v>
      </c>
      <c r="J281" s="78">
        <v>1.6655134408602151E-3</v>
      </c>
      <c r="K281" s="78">
        <v>1.6036236559139783E-3</v>
      </c>
      <c r="L281" s="78">
        <v>2.3594784946236558E-2</v>
      </c>
    </row>
    <row r="282" spans="1:12" x14ac:dyDescent="0.3">
      <c r="A282" s="77" t="s">
        <v>19</v>
      </c>
      <c r="B282" s="77" t="s">
        <v>369</v>
      </c>
      <c r="C282" s="77" t="s">
        <v>259</v>
      </c>
      <c r="D282" s="77" t="s">
        <v>266</v>
      </c>
      <c r="E282" s="77" t="s">
        <v>267</v>
      </c>
      <c r="F282" s="77" t="s">
        <v>9</v>
      </c>
      <c r="G282" s="78">
        <v>0</v>
      </c>
      <c r="H282" s="78">
        <v>0</v>
      </c>
      <c r="I282" s="78">
        <v>0</v>
      </c>
      <c r="J282" s="78">
        <v>0</v>
      </c>
      <c r="K282" s="78">
        <v>0</v>
      </c>
      <c r="L282" s="78">
        <v>0</v>
      </c>
    </row>
    <row r="283" spans="1:12" x14ac:dyDescent="0.3">
      <c r="A283" s="77" t="s">
        <v>19</v>
      </c>
      <c r="B283" s="77" t="s">
        <v>370</v>
      </c>
      <c r="C283" s="77" t="s">
        <v>259</v>
      </c>
      <c r="D283" s="77" t="s">
        <v>268</v>
      </c>
      <c r="E283" s="77" t="s">
        <v>269</v>
      </c>
      <c r="F283" s="77" t="s">
        <v>270</v>
      </c>
      <c r="G283" s="78">
        <v>0</v>
      </c>
      <c r="H283" s="78">
        <v>13.0039</v>
      </c>
      <c r="I283" s="78">
        <v>0</v>
      </c>
      <c r="J283" s="78">
        <v>0</v>
      </c>
      <c r="K283" s="78">
        <v>3.4956720430107523E-2</v>
      </c>
      <c r="L283" s="78">
        <v>0</v>
      </c>
    </row>
    <row r="284" spans="1:12" x14ac:dyDescent="0.3">
      <c r="A284" s="77" t="s">
        <v>19</v>
      </c>
      <c r="B284" s="77" t="s">
        <v>371</v>
      </c>
      <c r="C284" s="77" t="s">
        <v>259</v>
      </c>
      <c r="D284" s="77" t="s">
        <v>271</v>
      </c>
      <c r="E284" s="77" t="s">
        <v>272</v>
      </c>
      <c r="F284" s="77" t="s">
        <v>273</v>
      </c>
      <c r="G284" s="78">
        <v>0</v>
      </c>
      <c r="H284" s="78">
        <v>0</v>
      </c>
      <c r="I284" s="78">
        <v>0</v>
      </c>
      <c r="J284" s="78">
        <v>0</v>
      </c>
      <c r="K284" s="78">
        <v>0</v>
      </c>
      <c r="L284" s="78">
        <v>0</v>
      </c>
    </row>
    <row r="285" spans="1:12" x14ac:dyDescent="0.3">
      <c r="A285" s="77" t="s">
        <v>19</v>
      </c>
      <c r="B285" s="77" t="s">
        <v>375</v>
      </c>
      <c r="C285" s="77" t="s">
        <v>259</v>
      </c>
      <c r="D285" s="77" t="s">
        <v>281</v>
      </c>
      <c r="E285" s="77" t="s">
        <v>281</v>
      </c>
      <c r="F285" s="77" t="s">
        <v>282</v>
      </c>
      <c r="G285" s="78">
        <v>0</v>
      </c>
      <c r="H285" s="78">
        <v>0.818442</v>
      </c>
      <c r="I285" s="78">
        <v>0</v>
      </c>
      <c r="J285" s="78">
        <v>0</v>
      </c>
      <c r="K285" s="78">
        <v>2.2001129032258064E-3</v>
      </c>
      <c r="L285" s="78">
        <v>0</v>
      </c>
    </row>
    <row r="286" spans="1:12" x14ac:dyDescent="0.3">
      <c r="A286" s="77" t="s">
        <v>19</v>
      </c>
      <c r="B286" s="77" t="s">
        <v>936</v>
      </c>
      <c r="C286" s="77" t="s">
        <v>274</v>
      </c>
      <c r="D286" s="77" t="s">
        <v>275</v>
      </c>
      <c r="E286" s="77" t="s">
        <v>706</v>
      </c>
      <c r="F286" s="77" t="s">
        <v>707</v>
      </c>
      <c r="G286" s="78">
        <v>0.32814100000000002</v>
      </c>
      <c r="H286" s="78">
        <v>2.5765199999999999</v>
      </c>
      <c r="I286" s="78">
        <v>14.049300000000001</v>
      </c>
      <c r="J286" s="78">
        <v>8.8209946236559136E-4</v>
      </c>
      <c r="K286" s="78">
        <v>6.9261290322580639E-3</v>
      </c>
      <c r="L286" s="78">
        <v>3.7766935483870966E-2</v>
      </c>
    </row>
    <row r="287" spans="1:12" x14ac:dyDescent="0.3">
      <c r="A287" s="77" t="s">
        <v>19</v>
      </c>
      <c r="B287" s="77" t="s">
        <v>937</v>
      </c>
      <c r="C287" s="77" t="s">
        <v>274</v>
      </c>
      <c r="D287" s="77" t="s">
        <v>275</v>
      </c>
      <c r="E287" s="77" t="s">
        <v>708</v>
      </c>
      <c r="F287" s="77" t="s">
        <v>707</v>
      </c>
      <c r="G287" s="78">
        <v>0.26331300000000002</v>
      </c>
      <c r="H287" s="78">
        <v>2.12757</v>
      </c>
      <c r="I287" s="78">
        <v>8.3101599999999998</v>
      </c>
      <c r="J287" s="78">
        <v>7.0783064516129028E-4</v>
      </c>
      <c r="K287" s="78">
        <v>5.7192741935483864E-3</v>
      </c>
      <c r="L287" s="78">
        <v>2.2339139784946234E-2</v>
      </c>
    </row>
    <row r="288" spans="1:12" x14ac:dyDescent="0.3">
      <c r="A288" s="77" t="s">
        <v>19</v>
      </c>
      <c r="B288" s="77" t="s">
        <v>372</v>
      </c>
      <c r="C288" s="77" t="s">
        <v>274</v>
      </c>
      <c r="D288" s="77" t="s">
        <v>275</v>
      </c>
      <c r="E288" s="77" t="s">
        <v>276</v>
      </c>
      <c r="F288" s="77" t="s">
        <v>277</v>
      </c>
      <c r="G288" s="78">
        <v>2.6133000000000002</v>
      </c>
      <c r="H288" s="78">
        <v>9.1465399999999999E-3</v>
      </c>
      <c r="I288" s="78">
        <v>1.22979E-2</v>
      </c>
      <c r="J288" s="78">
        <v>7.025E-3</v>
      </c>
      <c r="K288" s="78">
        <v>2.4587473118279566E-5</v>
      </c>
      <c r="L288" s="78">
        <v>3.3058870967741933E-5</v>
      </c>
    </row>
    <row r="289" spans="1:12" x14ac:dyDescent="0.3">
      <c r="A289" s="77" t="s">
        <v>46</v>
      </c>
      <c r="B289" s="77" t="s">
        <v>283</v>
      </c>
      <c r="C289" s="77" t="s">
        <v>169</v>
      </c>
      <c r="D289" s="77" t="s">
        <v>170</v>
      </c>
      <c r="E289" s="77" t="s">
        <v>171</v>
      </c>
      <c r="F289" s="77" t="s">
        <v>172</v>
      </c>
      <c r="G289" s="78">
        <v>0</v>
      </c>
      <c r="H289" s="78">
        <v>0</v>
      </c>
      <c r="I289" s="78">
        <v>0</v>
      </c>
      <c r="J289" s="78">
        <v>0</v>
      </c>
      <c r="K289" s="78">
        <v>0</v>
      </c>
      <c r="L289" s="78">
        <v>0</v>
      </c>
    </row>
    <row r="290" spans="1:12" x14ac:dyDescent="0.3">
      <c r="A290" s="77" t="s">
        <v>46</v>
      </c>
      <c r="B290" s="77" t="s">
        <v>284</v>
      </c>
      <c r="C290" s="77" t="s">
        <v>169</v>
      </c>
      <c r="D290" s="77" t="s">
        <v>170</v>
      </c>
      <c r="E290" s="77" t="s">
        <v>173</v>
      </c>
      <c r="F290" s="77" t="s">
        <v>172</v>
      </c>
      <c r="G290" s="78">
        <v>0</v>
      </c>
      <c r="H290" s="78">
        <v>0</v>
      </c>
      <c r="I290" s="78">
        <v>0</v>
      </c>
      <c r="J290" s="78">
        <v>0</v>
      </c>
      <c r="K290" s="78">
        <v>0</v>
      </c>
      <c r="L290" s="78">
        <v>0</v>
      </c>
    </row>
    <row r="291" spans="1:12" x14ac:dyDescent="0.3">
      <c r="A291" s="77" t="s">
        <v>46</v>
      </c>
      <c r="B291" s="77" t="s">
        <v>285</v>
      </c>
      <c r="C291" s="77" t="s">
        <v>169</v>
      </c>
      <c r="D291" s="77" t="s">
        <v>170</v>
      </c>
      <c r="E291" s="77" t="s">
        <v>174</v>
      </c>
      <c r="F291" s="77" t="s">
        <v>175</v>
      </c>
      <c r="G291" s="78">
        <v>0</v>
      </c>
      <c r="H291" s="78">
        <v>0</v>
      </c>
      <c r="I291" s="78">
        <v>0</v>
      </c>
      <c r="J291" s="78">
        <v>0</v>
      </c>
      <c r="K291" s="78">
        <v>0</v>
      </c>
      <c r="L291" s="78">
        <v>0</v>
      </c>
    </row>
    <row r="292" spans="1:12" x14ac:dyDescent="0.3">
      <c r="A292" s="77" t="s">
        <v>46</v>
      </c>
      <c r="B292" s="77" t="s">
        <v>286</v>
      </c>
      <c r="C292" s="77" t="s">
        <v>169</v>
      </c>
      <c r="D292" s="77" t="s">
        <v>170</v>
      </c>
      <c r="E292" s="77" t="s">
        <v>176</v>
      </c>
      <c r="F292" s="77" t="s">
        <v>172</v>
      </c>
      <c r="G292" s="78">
        <v>7.55443</v>
      </c>
      <c r="H292" s="78">
        <v>0</v>
      </c>
      <c r="I292" s="78">
        <v>0.76172600000000001</v>
      </c>
      <c r="J292" s="78">
        <v>2.094178943199819E-2</v>
      </c>
      <c r="K292" s="78">
        <v>0</v>
      </c>
      <c r="L292" s="78">
        <v>2.1115961756053409E-3</v>
      </c>
    </row>
    <row r="293" spans="1:12" x14ac:dyDescent="0.3">
      <c r="A293" s="77" t="s">
        <v>46</v>
      </c>
      <c r="B293" s="77" t="s">
        <v>287</v>
      </c>
      <c r="C293" s="77" t="s">
        <v>169</v>
      </c>
      <c r="D293" s="77" t="s">
        <v>170</v>
      </c>
      <c r="E293" s="77" t="s">
        <v>177</v>
      </c>
      <c r="F293" s="77" t="s">
        <v>175</v>
      </c>
      <c r="G293" s="78">
        <v>16.271100000000001</v>
      </c>
      <c r="H293" s="78">
        <v>1.82117</v>
      </c>
      <c r="I293" s="78">
        <v>85.066699999999997</v>
      </c>
      <c r="J293" s="78">
        <v>4.5105448065173123E-2</v>
      </c>
      <c r="K293" s="78">
        <v>5.0485024892509616E-3</v>
      </c>
      <c r="L293" s="78">
        <v>0.23581513351436978</v>
      </c>
    </row>
    <row r="294" spans="1:12" x14ac:dyDescent="0.3">
      <c r="A294" s="77" t="s">
        <v>46</v>
      </c>
      <c r="B294" s="77" t="s">
        <v>288</v>
      </c>
      <c r="C294" s="77" t="s">
        <v>169</v>
      </c>
      <c r="D294" s="77" t="s">
        <v>170</v>
      </c>
      <c r="E294" s="77" t="s">
        <v>178</v>
      </c>
      <c r="F294" s="77" t="s">
        <v>172</v>
      </c>
      <c r="G294" s="78">
        <v>0</v>
      </c>
      <c r="H294" s="78">
        <v>0</v>
      </c>
      <c r="I294" s="78">
        <v>0</v>
      </c>
      <c r="J294" s="78">
        <v>0</v>
      </c>
      <c r="K294" s="78">
        <v>0</v>
      </c>
      <c r="L294" s="78">
        <v>0</v>
      </c>
    </row>
    <row r="295" spans="1:12" x14ac:dyDescent="0.3">
      <c r="A295" s="77" t="s">
        <v>46</v>
      </c>
      <c r="B295" s="77" t="s">
        <v>289</v>
      </c>
      <c r="C295" s="77" t="s">
        <v>169</v>
      </c>
      <c r="D295" s="77" t="s">
        <v>170</v>
      </c>
      <c r="E295" s="77" t="s">
        <v>179</v>
      </c>
      <c r="F295" s="77" t="s">
        <v>172</v>
      </c>
      <c r="G295" s="78">
        <v>0</v>
      </c>
      <c r="H295" s="78">
        <v>0</v>
      </c>
      <c r="I295" s="78">
        <v>0</v>
      </c>
      <c r="J295" s="78">
        <v>0</v>
      </c>
      <c r="K295" s="78">
        <v>0</v>
      </c>
      <c r="L295" s="78">
        <v>0</v>
      </c>
    </row>
    <row r="296" spans="1:12" x14ac:dyDescent="0.3">
      <c r="A296" s="77" t="s">
        <v>46</v>
      </c>
      <c r="B296" s="77" t="s">
        <v>290</v>
      </c>
      <c r="C296" s="77" t="s">
        <v>169</v>
      </c>
      <c r="D296" s="77" t="s">
        <v>170</v>
      </c>
      <c r="E296" s="77" t="s">
        <v>180</v>
      </c>
      <c r="F296" s="77" t="s">
        <v>172</v>
      </c>
      <c r="G296" s="78">
        <v>1.26098</v>
      </c>
      <c r="H296" s="78">
        <v>1.24203E-2</v>
      </c>
      <c r="I296" s="78">
        <v>0.315083</v>
      </c>
      <c r="J296" s="78">
        <v>3.4955883684091422E-3</v>
      </c>
      <c r="K296" s="78">
        <v>3.4430566870332658E-5</v>
      </c>
      <c r="L296" s="78">
        <v>8.7344800859923057E-4</v>
      </c>
    </row>
    <row r="297" spans="1:12" x14ac:dyDescent="0.3">
      <c r="A297" s="77" t="s">
        <v>46</v>
      </c>
      <c r="B297" s="77" t="s">
        <v>291</v>
      </c>
      <c r="C297" s="77" t="s">
        <v>169</v>
      </c>
      <c r="D297" s="77" t="s">
        <v>181</v>
      </c>
      <c r="E297" s="77" t="s">
        <v>171</v>
      </c>
      <c r="F297" s="77" t="s">
        <v>172</v>
      </c>
      <c r="G297" s="78">
        <v>0</v>
      </c>
      <c r="H297" s="78">
        <v>0</v>
      </c>
      <c r="I297" s="78">
        <v>0</v>
      </c>
      <c r="J297" s="78">
        <v>0</v>
      </c>
      <c r="K297" s="78">
        <v>0</v>
      </c>
      <c r="L297" s="78">
        <v>0</v>
      </c>
    </row>
    <row r="298" spans="1:12" x14ac:dyDescent="0.3">
      <c r="A298" s="77" t="s">
        <v>46</v>
      </c>
      <c r="B298" s="77" t="s">
        <v>292</v>
      </c>
      <c r="C298" s="77" t="s">
        <v>169</v>
      </c>
      <c r="D298" s="77" t="s">
        <v>181</v>
      </c>
      <c r="E298" s="77" t="s">
        <v>173</v>
      </c>
      <c r="F298" s="77" t="s">
        <v>172</v>
      </c>
      <c r="G298" s="78">
        <v>0</v>
      </c>
      <c r="H298" s="78">
        <v>0</v>
      </c>
      <c r="I298" s="78">
        <v>0</v>
      </c>
      <c r="J298" s="78">
        <v>0</v>
      </c>
      <c r="K298" s="78">
        <v>0</v>
      </c>
      <c r="L298" s="78">
        <v>0</v>
      </c>
    </row>
    <row r="299" spans="1:12" x14ac:dyDescent="0.3">
      <c r="A299" s="77" t="s">
        <v>46</v>
      </c>
      <c r="B299" s="77" t="s">
        <v>293</v>
      </c>
      <c r="C299" s="77" t="s">
        <v>169</v>
      </c>
      <c r="D299" s="77" t="s">
        <v>181</v>
      </c>
      <c r="E299" s="77" t="s">
        <v>174</v>
      </c>
      <c r="F299" s="77" t="s">
        <v>175</v>
      </c>
      <c r="G299" s="78">
        <v>0</v>
      </c>
      <c r="H299" s="78">
        <v>0</v>
      </c>
      <c r="I299" s="78">
        <v>0</v>
      </c>
      <c r="J299" s="78">
        <v>0</v>
      </c>
      <c r="K299" s="78">
        <v>0</v>
      </c>
      <c r="L299" s="78">
        <v>0</v>
      </c>
    </row>
    <row r="300" spans="1:12" x14ac:dyDescent="0.3">
      <c r="A300" s="77" t="s">
        <v>46</v>
      </c>
      <c r="B300" s="77" t="s">
        <v>294</v>
      </c>
      <c r="C300" s="77" t="s">
        <v>169</v>
      </c>
      <c r="D300" s="77" t="s">
        <v>181</v>
      </c>
      <c r="E300" s="77" t="s">
        <v>176</v>
      </c>
      <c r="F300" s="77" t="s">
        <v>172</v>
      </c>
      <c r="G300" s="78">
        <v>0</v>
      </c>
      <c r="H300" s="78">
        <v>0</v>
      </c>
      <c r="I300" s="78">
        <v>0</v>
      </c>
      <c r="J300" s="78">
        <v>0</v>
      </c>
      <c r="K300" s="78">
        <v>0</v>
      </c>
      <c r="L300" s="78">
        <v>0</v>
      </c>
    </row>
    <row r="301" spans="1:12" x14ac:dyDescent="0.3">
      <c r="A301" s="77" t="s">
        <v>46</v>
      </c>
      <c r="B301" s="77" t="s">
        <v>295</v>
      </c>
      <c r="C301" s="77" t="s">
        <v>169</v>
      </c>
      <c r="D301" s="77" t="s">
        <v>181</v>
      </c>
      <c r="E301" s="77" t="s">
        <v>177</v>
      </c>
      <c r="F301" s="77" t="s">
        <v>175</v>
      </c>
      <c r="G301" s="78">
        <v>192.80199999999999</v>
      </c>
      <c r="H301" s="78">
        <v>6.2400700000000002</v>
      </c>
      <c r="I301" s="78">
        <v>167.55799999999999</v>
      </c>
      <c r="J301" s="78">
        <v>0.32100321638678736</v>
      </c>
      <c r="K301" s="78">
        <v>1.0389324490818044E-2</v>
      </c>
      <c r="L301" s="78">
        <v>0.27897354244944206</v>
      </c>
    </row>
    <row r="302" spans="1:12" x14ac:dyDescent="0.3">
      <c r="A302" s="77" t="s">
        <v>46</v>
      </c>
      <c r="B302" s="77" t="s">
        <v>296</v>
      </c>
      <c r="C302" s="77" t="s">
        <v>169</v>
      </c>
      <c r="D302" s="77" t="s">
        <v>181</v>
      </c>
      <c r="E302" s="77" t="s">
        <v>178</v>
      </c>
      <c r="F302" s="77" t="s">
        <v>182</v>
      </c>
      <c r="G302" s="78">
        <v>6.9316599999999999</v>
      </c>
      <c r="H302" s="78">
        <v>0.38359500000000002</v>
      </c>
      <c r="I302" s="78">
        <v>8.8136399999999995</v>
      </c>
      <c r="J302" s="78">
        <v>1.1540778388707786E-2</v>
      </c>
      <c r="K302" s="78">
        <v>6.3866157399762298E-4</v>
      </c>
      <c r="L302" s="78">
        <v>1.4674156845236276E-2</v>
      </c>
    </row>
    <row r="303" spans="1:12" x14ac:dyDescent="0.3">
      <c r="A303" s="77" t="s">
        <v>46</v>
      </c>
      <c r="B303" s="77" t="s">
        <v>297</v>
      </c>
      <c r="C303" s="77" t="s">
        <v>169</v>
      </c>
      <c r="D303" s="77" t="s">
        <v>181</v>
      </c>
      <c r="E303" s="77" t="s">
        <v>179</v>
      </c>
      <c r="F303" s="77" t="s">
        <v>172</v>
      </c>
      <c r="G303" s="78">
        <v>0</v>
      </c>
      <c r="H303" s="78">
        <v>0</v>
      </c>
      <c r="I303" s="78">
        <v>0</v>
      </c>
      <c r="J303" s="78">
        <v>0</v>
      </c>
      <c r="K303" s="78">
        <v>0</v>
      </c>
      <c r="L303" s="78">
        <v>0</v>
      </c>
    </row>
    <row r="304" spans="1:12" x14ac:dyDescent="0.3">
      <c r="A304" s="77" t="s">
        <v>46</v>
      </c>
      <c r="B304" s="77" t="s">
        <v>298</v>
      </c>
      <c r="C304" s="77" t="s">
        <v>169</v>
      </c>
      <c r="D304" s="77" t="s">
        <v>181</v>
      </c>
      <c r="E304" s="77" t="s">
        <v>180</v>
      </c>
      <c r="F304" s="77" t="s">
        <v>182</v>
      </c>
      <c r="G304" s="78">
        <v>0.52576500000000004</v>
      </c>
      <c r="H304" s="78">
        <v>8.9944299999999994E-3</v>
      </c>
      <c r="I304" s="78">
        <v>0.13137299999999999</v>
      </c>
      <c r="J304" s="78">
        <v>8.7536569155713775E-4</v>
      </c>
      <c r="K304" s="78">
        <v>1.4975160836328522E-5</v>
      </c>
      <c r="L304" s="78">
        <v>2.1872779092738361E-4</v>
      </c>
    </row>
    <row r="305" spans="1:12" x14ac:dyDescent="0.3">
      <c r="A305" s="77" t="s">
        <v>46</v>
      </c>
      <c r="B305" s="77" t="s">
        <v>299</v>
      </c>
      <c r="C305" s="77" t="s">
        <v>169</v>
      </c>
      <c r="D305" s="77" t="s">
        <v>183</v>
      </c>
      <c r="E305" s="77" t="s">
        <v>173</v>
      </c>
      <c r="F305" s="77" t="s">
        <v>182</v>
      </c>
      <c r="G305" s="78">
        <v>0</v>
      </c>
      <c r="H305" s="78">
        <v>0</v>
      </c>
      <c r="I305" s="78">
        <v>0</v>
      </c>
      <c r="J305" s="78">
        <v>0</v>
      </c>
      <c r="K305" s="78">
        <v>0</v>
      </c>
      <c r="L305" s="78">
        <v>0</v>
      </c>
    </row>
    <row r="306" spans="1:12" x14ac:dyDescent="0.3">
      <c r="A306" s="77" t="s">
        <v>46</v>
      </c>
      <c r="B306" s="77" t="s">
        <v>300</v>
      </c>
      <c r="C306" s="77" t="s">
        <v>169</v>
      </c>
      <c r="D306" s="77" t="s">
        <v>183</v>
      </c>
      <c r="E306" s="77" t="s">
        <v>174</v>
      </c>
      <c r="F306" s="77" t="s">
        <v>182</v>
      </c>
      <c r="G306" s="78">
        <v>0.102561</v>
      </c>
      <c r="H306" s="78">
        <v>3.988475E-3</v>
      </c>
      <c r="I306" s="78">
        <v>2.84891E-2</v>
      </c>
      <c r="J306" s="78">
        <v>1.6509078616959626E-5</v>
      </c>
      <c r="K306" s="78">
        <v>6.4201838258965937E-7</v>
      </c>
      <c r="L306" s="78">
        <v>4.585844440151954E-6</v>
      </c>
    </row>
    <row r="307" spans="1:12" x14ac:dyDescent="0.3">
      <c r="A307" s="77" t="s">
        <v>46</v>
      </c>
      <c r="B307" s="77" t="s">
        <v>301</v>
      </c>
      <c r="C307" s="77" t="s">
        <v>169</v>
      </c>
      <c r="D307" s="77" t="s">
        <v>183</v>
      </c>
      <c r="E307" s="77" t="s">
        <v>177</v>
      </c>
      <c r="F307" s="77" t="s">
        <v>182</v>
      </c>
      <c r="G307" s="78">
        <v>721.11199999999997</v>
      </c>
      <c r="H307" s="78">
        <v>42.192700000000002</v>
      </c>
      <c r="I307" s="78">
        <v>306.85599999999999</v>
      </c>
      <c r="J307" s="78">
        <v>0.11607623462751915</v>
      </c>
      <c r="K307" s="78">
        <v>6.7916908119245384E-3</v>
      </c>
      <c r="L307" s="78">
        <v>4.9394114995814822E-2</v>
      </c>
    </row>
    <row r="308" spans="1:12" x14ac:dyDescent="0.3">
      <c r="A308" s="77" t="s">
        <v>46</v>
      </c>
      <c r="B308" s="77" t="s">
        <v>302</v>
      </c>
      <c r="C308" s="77" t="s">
        <v>169</v>
      </c>
      <c r="D308" s="77" t="s">
        <v>183</v>
      </c>
      <c r="E308" s="77" t="s">
        <v>178</v>
      </c>
      <c r="F308" s="77" t="s">
        <v>182</v>
      </c>
      <c r="G308" s="78">
        <v>7.7869099999999998</v>
      </c>
      <c r="H308" s="78">
        <v>0.30316100000000001</v>
      </c>
      <c r="I308" s="78">
        <v>2.2082299999999999</v>
      </c>
      <c r="J308" s="78">
        <v>1.2534463331401713E-3</v>
      </c>
      <c r="K308" s="78">
        <v>4.8799336810250471E-5</v>
      </c>
      <c r="L308" s="78">
        <v>3.5545521859506795E-4</v>
      </c>
    </row>
    <row r="309" spans="1:12" x14ac:dyDescent="0.3">
      <c r="A309" s="77" t="s">
        <v>46</v>
      </c>
      <c r="B309" s="77" t="s">
        <v>303</v>
      </c>
      <c r="C309" s="77" t="s">
        <v>169</v>
      </c>
      <c r="D309" s="77" t="s">
        <v>183</v>
      </c>
      <c r="E309" s="77" t="s">
        <v>179</v>
      </c>
      <c r="F309" s="77" t="s">
        <v>184</v>
      </c>
      <c r="G309" s="78">
        <v>1.34425E-3</v>
      </c>
      <c r="H309" s="78">
        <v>4.53012E-2</v>
      </c>
      <c r="I309" s="78">
        <v>0.24196500000000001</v>
      </c>
      <c r="J309" s="78">
        <v>3.4415002560163846E-7</v>
      </c>
      <c r="K309" s="78">
        <v>1.1597849462365591E-5</v>
      </c>
      <c r="L309" s="78">
        <v>6.1947004608294928E-5</v>
      </c>
    </row>
    <row r="310" spans="1:12" x14ac:dyDescent="0.3">
      <c r="A310" s="77" t="s">
        <v>46</v>
      </c>
      <c r="B310" s="77" t="s">
        <v>304</v>
      </c>
      <c r="C310" s="77" t="s">
        <v>169</v>
      </c>
      <c r="D310" s="77" t="s">
        <v>183</v>
      </c>
      <c r="E310" s="77" t="s">
        <v>179</v>
      </c>
      <c r="F310" s="77" t="s">
        <v>185</v>
      </c>
      <c r="G310" s="78">
        <v>0.153999</v>
      </c>
      <c r="H310" s="78">
        <v>1.1194500000000001</v>
      </c>
      <c r="I310" s="78">
        <v>8.8253299999999992</v>
      </c>
      <c r="J310" s="78">
        <v>3.4790909256438116E-4</v>
      </c>
      <c r="K310" s="78">
        <v>2.5290218356690403E-3</v>
      </c>
      <c r="L310" s="78">
        <v>1.9937873310094285E-2</v>
      </c>
    </row>
    <row r="311" spans="1:12" x14ac:dyDescent="0.3">
      <c r="A311" s="77" t="s">
        <v>46</v>
      </c>
      <c r="B311" s="77" t="s">
        <v>305</v>
      </c>
      <c r="C311" s="77" t="s">
        <v>169</v>
      </c>
      <c r="D311" s="77" t="s">
        <v>183</v>
      </c>
      <c r="E311" s="77" t="s">
        <v>180</v>
      </c>
      <c r="F311" s="77" t="s">
        <v>186</v>
      </c>
      <c r="G311" s="78">
        <v>7.6075299999999998E-2</v>
      </c>
      <c r="H311" s="78">
        <v>2.9584799999999999E-3</v>
      </c>
      <c r="I311" s="78">
        <v>2.1132000000000001E-2</v>
      </c>
      <c r="J311" s="78">
        <v>2.0450349462365589E-4</v>
      </c>
      <c r="K311" s="78">
        <v>7.9529032258064506E-6</v>
      </c>
      <c r="L311" s="78">
        <v>5.6806451612903227E-5</v>
      </c>
    </row>
    <row r="312" spans="1:12" x14ac:dyDescent="0.3">
      <c r="A312" s="77" t="s">
        <v>46</v>
      </c>
      <c r="B312" s="77" t="s">
        <v>306</v>
      </c>
      <c r="C312" s="77" t="s">
        <v>187</v>
      </c>
      <c r="D312" s="77" t="s">
        <v>188</v>
      </c>
      <c r="E312" s="77" t="s">
        <v>189</v>
      </c>
      <c r="F312" s="77" t="s">
        <v>190</v>
      </c>
      <c r="G312" s="79"/>
      <c r="H312" s="78">
        <v>8.0090500000000002</v>
      </c>
      <c r="I312" s="78">
        <v>26.7639</v>
      </c>
      <c r="J312" s="79"/>
      <c r="K312" s="78">
        <v>2.1529704301075269E-2</v>
      </c>
      <c r="L312" s="78">
        <v>7.1945967741935471E-2</v>
      </c>
    </row>
    <row r="313" spans="1:12" x14ac:dyDescent="0.3">
      <c r="A313" s="77" t="s">
        <v>46</v>
      </c>
      <c r="B313" s="77" t="s">
        <v>307</v>
      </c>
      <c r="C313" s="77" t="s">
        <v>187</v>
      </c>
      <c r="D313" s="77" t="s">
        <v>188</v>
      </c>
      <c r="E313" s="77" t="s">
        <v>189</v>
      </c>
      <c r="F313" s="77" t="s">
        <v>191</v>
      </c>
      <c r="G313" s="78">
        <v>0</v>
      </c>
      <c r="H313" s="78">
        <v>27.5688</v>
      </c>
      <c r="I313" s="78">
        <v>90.192400000000006</v>
      </c>
      <c r="J313" s="78">
        <v>0</v>
      </c>
      <c r="K313" s="78">
        <v>7.4109677419354827E-2</v>
      </c>
      <c r="L313" s="78">
        <v>0.24245268817204302</v>
      </c>
    </row>
    <row r="314" spans="1:12" x14ac:dyDescent="0.3">
      <c r="A314" s="77" t="s">
        <v>46</v>
      </c>
      <c r="B314" s="77" t="s">
        <v>308</v>
      </c>
      <c r="C314" s="77" t="s">
        <v>187</v>
      </c>
      <c r="D314" s="77" t="s">
        <v>188</v>
      </c>
      <c r="E314" s="77" t="s">
        <v>192</v>
      </c>
      <c r="F314" s="77" t="s">
        <v>193</v>
      </c>
      <c r="G314" s="79"/>
      <c r="H314" s="78">
        <v>4.2795399999999999</v>
      </c>
      <c r="I314" s="78">
        <v>0</v>
      </c>
      <c r="J314" s="79"/>
      <c r="K314" s="78">
        <v>1.1504139784946237E-2</v>
      </c>
      <c r="L314" s="78">
        <v>0</v>
      </c>
    </row>
    <row r="315" spans="1:12" x14ac:dyDescent="0.3">
      <c r="A315" s="77" t="s">
        <v>46</v>
      </c>
      <c r="B315" s="77" t="s">
        <v>309</v>
      </c>
      <c r="C315" s="77" t="s">
        <v>187</v>
      </c>
      <c r="D315" s="77" t="s">
        <v>188</v>
      </c>
      <c r="E315" s="77" t="s">
        <v>192</v>
      </c>
      <c r="F315" s="77" t="s">
        <v>194</v>
      </c>
      <c r="G315" s="79"/>
      <c r="H315" s="78">
        <v>3.5953499999999998</v>
      </c>
      <c r="I315" s="78">
        <v>7.4187700000000003</v>
      </c>
      <c r="J315" s="79"/>
      <c r="K315" s="78">
        <v>9.664919354838708E-3</v>
      </c>
      <c r="L315" s="78">
        <v>1.9942930107526881E-2</v>
      </c>
    </row>
    <row r="316" spans="1:12" x14ac:dyDescent="0.3">
      <c r="A316" s="77" t="s">
        <v>46</v>
      </c>
      <c r="B316" s="77" t="s">
        <v>310</v>
      </c>
      <c r="C316" s="77" t="s">
        <v>187</v>
      </c>
      <c r="D316" s="77" t="s">
        <v>188</v>
      </c>
      <c r="E316" s="77" t="s">
        <v>192</v>
      </c>
      <c r="F316" s="77" t="s">
        <v>195</v>
      </c>
      <c r="G316" s="79"/>
      <c r="H316" s="78">
        <v>0.134155</v>
      </c>
      <c r="I316" s="78">
        <v>0</v>
      </c>
      <c r="J316" s="79"/>
      <c r="K316" s="78">
        <v>3.6063172043010748E-4</v>
      </c>
      <c r="L316" s="78">
        <v>0</v>
      </c>
    </row>
    <row r="317" spans="1:12" x14ac:dyDescent="0.3">
      <c r="A317" s="77" t="s">
        <v>46</v>
      </c>
      <c r="B317" s="77" t="s">
        <v>311</v>
      </c>
      <c r="C317" s="77" t="s">
        <v>187</v>
      </c>
      <c r="D317" s="77" t="s">
        <v>188</v>
      </c>
      <c r="E317" s="77" t="s">
        <v>196</v>
      </c>
      <c r="F317" s="77" t="s">
        <v>9</v>
      </c>
      <c r="G317" s="78">
        <v>0</v>
      </c>
      <c r="H317" s="78">
        <v>72.013099999999994</v>
      </c>
      <c r="I317" s="78">
        <v>0</v>
      </c>
      <c r="J317" s="78">
        <v>0</v>
      </c>
      <c r="K317" s="78">
        <v>0.1935836021505376</v>
      </c>
      <c r="L317" s="78">
        <v>0</v>
      </c>
    </row>
    <row r="318" spans="1:12" x14ac:dyDescent="0.3">
      <c r="A318" s="77" t="s">
        <v>46</v>
      </c>
      <c r="B318" s="77" t="s">
        <v>373</v>
      </c>
      <c r="C318" s="77" t="s">
        <v>187</v>
      </c>
      <c r="D318" s="77" t="s">
        <v>188</v>
      </c>
      <c r="E318" s="77" t="s">
        <v>278</v>
      </c>
      <c r="F318" s="77" t="s">
        <v>279</v>
      </c>
      <c r="G318" s="78">
        <v>0</v>
      </c>
      <c r="H318" s="78">
        <v>0</v>
      </c>
      <c r="I318" s="78">
        <v>0</v>
      </c>
      <c r="J318" s="78">
        <v>0</v>
      </c>
      <c r="K318" s="78">
        <v>0</v>
      </c>
      <c r="L318" s="78">
        <v>0</v>
      </c>
    </row>
    <row r="319" spans="1:12" x14ac:dyDescent="0.3">
      <c r="A319" s="77" t="s">
        <v>46</v>
      </c>
      <c r="B319" s="77" t="s">
        <v>374</v>
      </c>
      <c r="C319" s="77" t="s">
        <v>187</v>
      </c>
      <c r="D319" s="77" t="s">
        <v>188</v>
      </c>
      <c r="E319" s="77" t="s">
        <v>278</v>
      </c>
      <c r="F319" s="77" t="s">
        <v>280</v>
      </c>
      <c r="G319" s="78">
        <v>0</v>
      </c>
      <c r="H319" s="78">
        <v>0</v>
      </c>
      <c r="I319" s="78">
        <v>0</v>
      </c>
      <c r="J319" s="78">
        <v>0</v>
      </c>
      <c r="K319" s="78">
        <v>0</v>
      </c>
      <c r="L319" s="78">
        <v>0</v>
      </c>
    </row>
    <row r="320" spans="1:12" x14ac:dyDescent="0.3">
      <c r="A320" s="77" t="s">
        <v>46</v>
      </c>
      <c r="B320" s="77" t="s">
        <v>312</v>
      </c>
      <c r="C320" s="77" t="s">
        <v>197</v>
      </c>
      <c r="D320" s="77" t="s">
        <v>198</v>
      </c>
      <c r="E320" s="77" t="s">
        <v>199</v>
      </c>
      <c r="F320" s="77" t="s">
        <v>200</v>
      </c>
      <c r="G320" s="79"/>
      <c r="H320" s="78">
        <v>836.47500000000002</v>
      </c>
      <c r="I320" s="79"/>
      <c r="J320" s="79"/>
      <c r="K320" s="78">
        <v>2.2958563402111789</v>
      </c>
      <c r="L320" s="79"/>
    </row>
    <row r="321" spans="1:12" x14ac:dyDescent="0.3">
      <c r="A321" s="77" t="s">
        <v>46</v>
      </c>
      <c r="B321" s="77" t="s">
        <v>313</v>
      </c>
      <c r="C321" s="77" t="s">
        <v>197</v>
      </c>
      <c r="D321" s="77" t="s">
        <v>198</v>
      </c>
      <c r="E321" s="77" t="s">
        <v>201</v>
      </c>
      <c r="F321" s="77" t="s">
        <v>200</v>
      </c>
      <c r="G321" s="79"/>
      <c r="H321" s="78">
        <v>112.5475</v>
      </c>
      <c r="I321" s="79"/>
      <c r="J321" s="79"/>
      <c r="K321" s="78">
        <v>0.30254704301075269</v>
      </c>
      <c r="L321" s="79"/>
    </row>
    <row r="322" spans="1:12" x14ac:dyDescent="0.3">
      <c r="A322" s="77" t="s">
        <v>46</v>
      </c>
      <c r="B322" s="77" t="s">
        <v>314</v>
      </c>
      <c r="C322" s="77" t="s">
        <v>197</v>
      </c>
      <c r="D322" s="77" t="s">
        <v>198</v>
      </c>
      <c r="E322" s="77" t="s">
        <v>202</v>
      </c>
      <c r="F322" s="77" t="s">
        <v>200</v>
      </c>
      <c r="G322" s="79"/>
      <c r="H322" s="78">
        <v>98.225999999999999</v>
      </c>
      <c r="I322" s="79"/>
      <c r="J322" s="79"/>
      <c r="K322" s="78">
        <v>0.26404838709677414</v>
      </c>
      <c r="L322" s="79"/>
    </row>
    <row r="323" spans="1:12" x14ac:dyDescent="0.3">
      <c r="A323" s="77" t="s">
        <v>46</v>
      </c>
      <c r="B323" s="77" t="s">
        <v>315</v>
      </c>
      <c r="C323" s="77" t="s">
        <v>197</v>
      </c>
      <c r="D323" s="77" t="s">
        <v>198</v>
      </c>
      <c r="E323" s="77" t="s">
        <v>203</v>
      </c>
      <c r="F323" s="77" t="s">
        <v>200</v>
      </c>
      <c r="G323" s="78">
        <v>0</v>
      </c>
      <c r="H323" s="78">
        <v>7.1588799999999999</v>
      </c>
      <c r="I323" s="78">
        <v>0</v>
      </c>
      <c r="J323" s="78">
        <v>0</v>
      </c>
      <c r="K323" s="78">
        <v>1.9820477754169081E-2</v>
      </c>
      <c r="L323" s="78">
        <v>0</v>
      </c>
    </row>
    <row r="324" spans="1:12" x14ac:dyDescent="0.3">
      <c r="A324" s="77" t="s">
        <v>46</v>
      </c>
      <c r="B324" s="77" t="s">
        <v>316</v>
      </c>
      <c r="C324" s="77" t="s">
        <v>197</v>
      </c>
      <c r="D324" s="77" t="s">
        <v>198</v>
      </c>
      <c r="E324" s="77" t="s">
        <v>204</v>
      </c>
      <c r="F324" s="77" t="s">
        <v>200</v>
      </c>
      <c r="G324" s="78">
        <v>0</v>
      </c>
      <c r="H324" s="78">
        <v>53.752000000000002</v>
      </c>
      <c r="I324" s="78">
        <v>0</v>
      </c>
      <c r="J324" s="78">
        <v>0</v>
      </c>
      <c r="K324" s="78">
        <v>0.14579637702218348</v>
      </c>
      <c r="L324" s="78">
        <v>0</v>
      </c>
    </row>
    <row r="325" spans="1:12" x14ac:dyDescent="0.3">
      <c r="A325" s="77" t="s">
        <v>46</v>
      </c>
      <c r="B325" s="77" t="s">
        <v>317</v>
      </c>
      <c r="C325" s="77" t="s">
        <v>197</v>
      </c>
      <c r="D325" s="77" t="s">
        <v>198</v>
      </c>
      <c r="E325" s="77" t="s">
        <v>205</v>
      </c>
      <c r="F325" s="77" t="s">
        <v>200</v>
      </c>
      <c r="G325" s="78">
        <v>0</v>
      </c>
      <c r="H325" s="78">
        <v>16.631699999999999</v>
      </c>
      <c r="I325" s="78">
        <v>0</v>
      </c>
      <c r="J325" s="78">
        <v>0</v>
      </c>
      <c r="K325" s="78">
        <v>4.5111653589072945E-2</v>
      </c>
      <c r="L325" s="78">
        <v>0</v>
      </c>
    </row>
    <row r="326" spans="1:12" x14ac:dyDescent="0.3">
      <c r="A326" s="77" t="s">
        <v>46</v>
      </c>
      <c r="B326" s="77" t="s">
        <v>318</v>
      </c>
      <c r="C326" s="77" t="s">
        <v>197</v>
      </c>
      <c r="D326" s="77" t="s">
        <v>198</v>
      </c>
      <c r="E326" s="77" t="s">
        <v>206</v>
      </c>
      <c r="F326" s="77" t="s">
        <v>200</v>
      </c>
      <c r="G326" s="78">
        <v>0</v>
      </c>
      <c r="H326" s="78">
        <v>52.044600000000003</v>
      </c>
      <c r="I326" s="78">
        <v>0</v>
      </c>
      <c r="J326" s="78">
        <v>0</v>
      </c>
      <c r="K326" s="78">
        <v>0.14116524266201685</v>
      </c>
      <c r="L326" s="78">
        <v>0</v>
      </c>
    </row>
    <row r="327" spans="1:12" x14ac:dyDescent="0.3">
      <c r="A327" s="77" t="s">
        <v>46</v>
      </c>
      <c r="B327" s="77" t="s">
        <v>319</v>
      </c>
      <c r="C327" s="77" t="s">
        <v>197</v>
      </c>
      <c r="D327" s="77" t="s">
        <v>198</v>
      </c>
      <c r="E327" s="77" t="s">
        <v>207</v>
      </c>
      <c r="F327" s="77" t="s">
        <v>200</v>
      </c>
      <c r="G327" s="78">
        <v>0</v>
      </c>
      <c r="H327" s="78">
        <v>0</v>
      </c>
      <c r="I327" s="78">
        <v>0</v>
      </c>
      <c r="J327" s="78">
        <v>0</v>
      </c>
      <c r="K327" s="78">
        <v>0</v>
      </c>
      <c r="L327" s="78">
        <v>0</v>
      </c>
    </row>
    <row r="328" spans="1:12" x14ac:dyDescent="0.3">
      <c r="A328" s="77" t="s">
        <v>46</v>
      </c>
      <c r="B328" s="77" t="s">
        <v>320</v>
      </c>
      <c r="C328" s="77" t="s">
        <v>197</v>
      </c>
      <c r="D328" s="77" t="s">
        <v>198</v>
      </c>
      <c r="E328" s="77" t="s">
        <v>208</v>
      </c>
      <c r="F328" s="77" t="s">
        <v>200</v>
      </c>
      <c r="G328" s="78">
        <v>0</v>
      </c>
      <c r="H328" s="78">
        <v>21.459199999999999</v>
      </c>
      <c r="I328" s="78">
        <v>0</v>
      </c>
      <c r="J328" s="78">
        <v>0</v>
      </c>
      <c r="K328" s="78">
        <v>5.820571539281217E-2</v>
      </c>
      <c r="L328" s="78">
        <v>0</v>
      </c>
    </row>
    <row r="329" spans="1:12" x14ac:dyDescent="0.3">
      <c r="A329" s="77" t="s">
        <v>46</v>
      </c>
      <c r="B329" s="77" t="s">
        <v>321</v>
      </c>
      <c r="C329" s="77" t="s">
        <v>197</v>
      </c>
      <c r="D329" s="77" t="s">
        <v>198</v>
      </c>
      <c r="E329" s="77" t="s">
        <v>209</v>
      </c>
      <c r="F329" s="77" t="s">
        <v>200</v>
      </c>
      <c r="G329" s="78">
        <v>0</v>
      </c>
      <c r="H329" s="78">
        <v>0</v>
      </c>
      <c r="I329" s="78">
        <v>0</v>
      </c>
      <c r="J329" s="78">
        <v>0</v>
      </c>
      <c r="K329" s="78">
        <v>0</v>
      </c>
      <c r="L329" s="78">
        <v>0</v>
      </c>
    </row>
    <row r="330" spans="1:12" x14ac:dyDescent="0.3">
      <c r="A330" s="77" t="s">
        <v>46</v>
      </c>
      <c r="B330" s="77" t="s">
        <v>322</v>
      </c>
      <c r="C330" s="77" t="s">
        <v>197</v>
      </c>
      <c r="D330" s="77" t="s">
        <v>198</v>
      </c>
      <c r="E330" s="77" t="s">
        <v>210</v>
      </c>
      <c r="F330" s="77" t="s">
        <v>200</v>
      </c>
      <c r="G330" s="78">
        <v>0</v>
      </c>
      <c r="H330" s="78">
        <v>1.1199600000000001</v>
      </c>
      <c r="I330" s="78">
        <v>0</v>
      </c>
      <c r="J330" s="78">
        <v>0</v>
      </c>
      <c r="K330" s="78">
        <v>3.0106451612903224E-3</v>
      </c>
      <c r="L330" s="78">
        <v>0</v>
      </c>
    </row>
    <row r="331" spans="1:12" x14ac:dyDescent="0.3">
      <c r="A331" s="77" t="s">
        <v>46</v>
      </c>
      <c r="B331" s="77" t="s">
        <v>323</v>
      </c>
      <c r="C331" s="77" t="s">
        <v>197</v>
      </c>
      <c r="D331" s="77" t="s">
        <v>198</v>
      </c>
      <c r="E331" s="77" t="s">
        <v>211</v>
      </c>
      <c r="F331" s="77" t="s">
        <v>200</v>
      </c>
      <c r="G331" s="78">
        <v>0</v>
      </c>
      <c r="H331" s="78">
        <v>0.122783</v>
      </c>
      <c r="I331" s="78">
        <v>0</v>
      </c>
      <c r="J331" s="78">
        <v>0</v>
      </c>
      <c r="K331" s="78">
        <v>3.330353579385838E-4</v>
      </c>
      <c r="L331" s="78">
        <v>0</v>
      </c>
    </row>
    <row r="332" spans="1:12" x14ac:dyDescent="0.3">
      <c r="A332" s="77" t="s">
        <v>46</v>
      </c>
      <c r="B332" s="77" t="s">
        <v>324</v>
      </c>
      <c r="C332" s="77" t="s">
        <v>197</v>
      </c>
      <c r="D332" s="77" t="s">
        <v>198</v>
      </c>
      <c r="E332" s="77" t="s">
        <v>212</v>
      </c>
      <c r="F332" s="77" t="s">
        <v>200</v>
      </c>
      <c r="G332" s="78">
        <v>0</v>
      </c>
      <c r="H332" s="78">
        <v>0</v>
      </c>
      <c r="I332" s="78">
        <v>0</v>
      </c>
      <c r="J332" s="78">
        <v>0</v>
      </c>
      <c r="K332" s="78">
        <v>0</v>
      </c>
      <c r="L332" s="78">
        <v>0</v>
      </c>
    </row>
    <row r="333" spans="1:12" x14ac:dyDescent="0.3">
      <c r="A333" s="77" t="s">
        <v>46</v>
      </c>
      <c r="B333" s="77" t="s">
        <v>325</v>
      </c>
      <c r="C333" s="77" t="s">
        <v>197</v>
      </c>
      <c r="D333" s="77" t="s">
        <v>198</v>
      </c>
      <c r="E333" s="77" t="s">
        <v>213</v>
      </c>
      <c r="F333" s="77" t="s">
        <v>200</v>
      </c>
      <c r="G333" s="78">
        <v>0</v>
      </c>
      <c r="H333" s="78">
        <v>0</v>
      </c>
      <c r="I333" s="78">
        <v>0</v>
      </c>
      <c r="J333" s="78">
        <v>0</v>
      </c>
      <c r="K333" s="78">
        <v>0</v>
      </c>
      <c r="L333" s="78">
        <v>0</v>
      </c>
    </row>
    <row r="334" spans="1:12" x14ac:dyDescent="0.3">
      <c r="A334" s="77" t="s">
        <v>46</v>
      </c>
      <c r="B334" s="77" t="s">
        <v>326</v>
      </c>
      <c r="C334" s="77" t="s">
        <v>197</v>
      </c>
      <c r="D334" s="77" t="s">
        <v>198</v>
      </c>
      <c r="E334" s="77" t="s">
        <v>214</v>
      </c>
      <c r="F334" s="77" t="s">
        <v>200</v>
      </c>
      <c r="G334" s="78">
        <v>0</v>
      </c>
      <c r="H334" s="78">
        <v>0.19685</v>
      </c>
      <c r="I334" s="78">
        <v>0</v>
      </c>
      <c r="J334" s="78">
        <v>0</v>
      </c>
      <c r="K334" s="78">
        <v>5.3393393393393399E-4</v>
      </c>
      <c r="L334" s="78">
        <v>0</v>
      </c>
    </row>
    <row r="335" spans="1:12" x14ac:dyDescent="0.3">
      <c r="A335" s="77" t="s">
        <v>46</v>
      </c>
      <c r="B335" s="77" t="s">
        <v>327</v>
      </c>
      <c r="C335" s="77" t="s">
        <v>197</v>
      </c>
      <c r="D335" s="77" t="s">
        <v>198</v>
      </c>
      <c r="E335" s="77" t="s">
        <v>215</v>
      </c>
      <c r="F335" s="77" t="s">
        <v>200</v>
      </c>
      <c r="G335" s="78">
        <v>0</v>
      </c>
      <c r="H335" s="78">
        <v>0</v>
      </c>
      <c r="I335" s="78">
        <v>0</v>
      </c>
      <c r="J335" s="78">
        <v>0</v>
      </c>
      <c r="K335" s="78">
        <v>0</v>
      </c>
      <c r="L335" s="78">
        <v>0</v>
      </c>
    </row>
    <row r="336" spans="1:12" x14ac:dyDescent="0.3">
      <c r="A336" s="77" t="s">
        <v>46</v>
      </c>
      <c r="B336" s="77" t="s">
        <v>328</v>
      </c>
      <c r="C336" s="77" t="s">
        <v>197</v>
      </c>
      <c r="D336" s="77" t="s">
        <v>198</v>
      </c>
      <c r="E336" s="77" t="s">
        <v>216</v>
      </c>
      <c r="F336" s="77" t="s">
        <v>200</v>
      </c>
      <c r="G336" s="78">
        <v>0</v>
      </c>
      <c r="H336" s="78">
        <v>57.389499999999998</v>
      </c>
      <c r="I336" s="78">
        <v>0</v>
      </c>
      <c r="J336" s="78">
        <v>0</v>
      </c>
      <c r="K336" s="78">
        <v>0.15657542930508747</v>
      </c>
      <c r="L336" s="78">
        <v>0</v>
      </c>
    </row>
    <row r="337" spans="1:12" x14ac:dyDescent="0.3">
      <c r="A337" s="77" t="s">
        <v>46</v>
      </c>
      <c r="B337" s="77" t="s">
        <v>329</v>
      </c>
      <c r="C337" s="77" t="s">
        <v>197</v>
      </c>
      <c r="D337" s="77" t="s">
        <v>198</v>
      </c>
      <c r="E337" s="77" t="s">
        <v>217</v>
      </c>
      <c r="F337" s="77" t="s">
        <v>200</v>
      </c>
      <c r="G337" s="78">
        <v>0</v>
      </c>
      <c r="H337" s="78">
        <v>208.648</v>
      </c>
      <c r="I337" s="78">
        <v>0</v>
      </c>
      <c r="J337" s="78">
        <v>0</v>
      </c>
      <c r="K337" s="78">
        <v>0.5692530893917509</v>
      </c>
      <c r="L337" s="78">
        <v>0</v>
      </c>
    </row>
    <row r="338" spans="1:12" x14ac:dyDescent="0.3">
      <c r="A338" s="77" t="s">
        <v>46</v>
      </c>
      <c r="B338" s="77" t="s">
        <v>330</v>
      </c>
      <c r="C338" s="77" t="s">
        <v>197</v>
      </c>
      <c r="D338" s="77" t="s">
        <v>198</v>
      </c>
      <c r="E338" s="77" t="s">
        <v>218</v>
      </c>
      <c r="F338" s="77" t="s">
        <v>200</v>
      </c>
      <c r="G338" s="78">
        <v>0</v>
      </c>
      <c r="H338" s="78">
        <v>22.140599999999999</v>
      </c>
      <c r="I338" s="78">
        <v>0</v>
      </c>
      <c r="J338" s="78">
        <v>0</v>
      </c>
      <c r="K338" s="78">
        <v>6.0406066441983632E-2</v>
      </c>
      <c r="L338" s="78">
        <v>0</v>
      </c>
    </row>
    <row r="339" spans="1:12" x14ac:dyDescent="0.3">
      <c r="A339" s="77" t="s">
        <v>46</v>
      </c>
      <c r="B339" s="77" t="s">
        <v>331</v>
      </c>
      <c r="C339" s="77" t="s">
        <v>197</v>
      </c>
      <c r="D339" s="77" t="s">
        <v>219</v>
      </c>
      <c r="E339" s="77" t="s">
        <v>220</v>
      </c>
      <c r="F339" s="77" t="s">
        <v>200</v>
      </c>
      <c r="G339" s="78">
        <v>0</v>
      </c>
      <c r="H339" s="78">
        <v>375.58800000000002</v>
      </c>
      <c r="I339" s="78">
        <v>0</v>
      </c>
      <c r="J339" s="78">
        <v>0</v>
      </c>
      <c r="K339" s="78">
        <v>1.0187410636442895</v>
      </c>
      <c r="L339" s="78">
        <v>0</v>
      </c>
    </row>
    <row r="340" spans="1:12" x14ac:dyDescent="0.3">
      <c r="A340" s="77" t="s">
        <v>46</v>
      </c>
      <c r="B340" s="77" t="s">
        <v>332</v>
      </c>
      <c r="C340" s="77" t="s">
        <v>197</v>
      </c>
      <c r="D340" s="77" t="s">
        <v>221</v>
      </c>
      <c r="E340" s="77" t="s">
        <v>222</v>
      </c>
      <c r="F340" s="77" t="s">
        <v>200</v>
      </c>
      <c r="G340" s="78">
        <v>0</v>
      </c>
      <c r="H340" s="78">
        <v>275.79399999999998</v>
      </c>
      <c r="I340" s="78">
        <v>0</v>
      </c>
      <c r="J340" s="78">
        <v>0</v>
      </c>
      <c r="K340" s="78">
        <v>0.7569663211598695</v>
      </c>
      <c r="L340" s="78">
        <v>0</v>
      </c>
    </row>
    <row r="341" spans="1:12" x14ac:dyDescent="0.3">
      <c r="A341" s="77" t="s">
        <v>46</v>
      </c>
      <c r="B341" s="77" t="s">
        <v>333</v>
      </c>
      <c r="C341" s="77" t="s">
        <v>197</v>
      </c>
      <c r="D341" s="77" t="s">
        <v>223</v>
      </c>
      <c r="E341" s="77" t="s">
        <v>222</v>
      </c>
      <c r="F341" s="77" t="s">
        <v>200</v>
      </c>
      <c r="G341" s="78">
        <v>0</v>
      </c>
      <c r="H341" s="78">
        <v>0</v>
      </c>
      <c r="I341" s="78">
        <v>0</v>
      </c>
      <c r="J341" s="78">
        <v>0</v>
      </c>
      <c r="K341" s="78">
        <v>0</v>
      </c>
      <c r="L341" s="78">
        <v>0</v>
      </c>
    </row>
    <row r="342" spans="1:12" x14ac:dyDescent="0.3">
      <c r="A342" s="77" t="s">
        <v>46</v>
      </c>
      <c r="B342" s="77" t="s">
        <v>334</v>
      </c>
      <c r="C342" s="77" t="s">
        <v>197</v>
      </c>
      <c r="D342" s="77" t="s">
        <v>224</v>
      </c>
      <c r="E342" s="77" t="s">
        <v>225</v>
      </c>
      <c r="F342" s="77" t="s">
        <v>200</v>
      </c>
      <c r="G342" s="79"/>
      <c r="H342" s="78">
        <v>714.93499999999995</v>
      </c>
      <c r="I342" s="79"/>
      <c r="J342" s="79"/>
      <c r="K342" s="78">
        <v>1.9218682795698923</v>
      </c>
      <c r="L342" s="79"/>
    </row>
    <row r="343" spans="1:12" x14ac:dyDescent="0.3">
      <c r="A343" s="77" t="s">
        <v>46</v>
      </c>
      <c r="B343" s="77" t="s">
        <v>335</v>
      </c>
      <c r="C343" s="77" t="s">
        <v>197</v>
      </c>
      <c r="D343" s="77" t="s">
        <v>224</v>
      </c>
      <c r="E343" s="77" t="s">
        <v>226</v>
      </c>
      <c r="F343" s="77" t="s">
        <v>200</v>
      </c>
      <c r="G343" s="79"/>
      <c r="H343" s="78">
        <v>786.43</v>
      </c>
      <c r="I343" s="79"/>
      <c r="J343" s="79"/>
      <c r="K343" s="78">
        <v>2.114059139784946</v>
      </c>
      <c r="L343" s="79"/>
    </row>
    <row r="344" spans="1:12" x14ac:dyDescent="0.3">
      <c r="A344" s="77" t="s">
        <v>46</v>
      </c>
      <c r="B344" s="77" t="s">
        <v>336</v>
      </c>
      <c r="C344" s="77" t="s">
        <v>197</v>
      </c>
      <c r="D344" s="77" t="s">
        <v>224</v>
      </c>
      <c r="E344" s="77" t="s">
        <v>227</v>
      </c>
      <c r="F344" s="77" t="s">
        <v>200</v>
      </c>
      <c r="G344" s="79"/>
      <c r="H344" s="78">
        <v>486.15600000000001</v>
      </c>
      <c r="I344" s="79"/>
      <c r="J344" s="79"/>
      <c r="K344" s="78">
        <v>1.3068709677419355</v>
      </c>
      <c r="L344" s="79"/>
    </row>
    <row r="345" spans="1:12" x14ac:dyDescent="0.3">
      <c r="A345" s="77" t="s">
        <v>46</v>
      </c>
      <c r="B345" s="77" t="s">
        <v>337</v>
      </c>
      <c r="C345" s="77" t="s">
        <v>197</v>
      </c>
      <c r="D345" s="77" t="s">
        <v>224</v>
      </c>
      <c r="E345" s="77" t="s">
        <v>228</v>
      </c>
      <c r="F345" s="77" t="s">
        <v>200</v>
      </c>
      <c r="G345" s="79"/>
      <c r="H345" s="78">
        <v>339.59399999999999</v>
      </c>
      <c r="I345" s="79"/>
      <c r="J345" s="79"/>
      <c r="K345" s="78">
        <v>0.91288709677419344</v>
      </c>
      <c r="L345" s="79"/>
    </row>
    <row r="346" spans="1:12" x14ac:dyDescent="0.3">
      <c r="A346" s="77" t="s">
        <v>46</v>
      </c>
      <c r="B346" s="77" t="s">
        <v>338</v>
      </c>
      <c r="C346" s="77" t="s">
        <v>197</v>
      </c>
      <c r="D346" s="77" t="s">
        <v>224</v>
      </c>
      <c r="E346" s="77" t="s">
        <v>229</v>
      </c>
      <c r="F346" s="77" t="s">
        <v>200</v>
      </c>
      <c r="G346" s="79"/>
      <c r="H346" s="78">
        <v>203.75649999999999</v>
      </c>
      <c r="I346" s="79"/>
      <c r="J346" s="79"/>
      <c r="K346" s="78">
        <v>0.54773252688172036</v>
      </c>
      <c r="L346" s="79"/>
    </row>
    <row r="347" spans="1:12" x14ac:dyDescent="0.3">
      <c r="A347" s="77" t="s">
        <v>46</v>
      </c>
      <c r="B347" s="77" t="s">
        <v>339</v>
      </c>
      <c r="C347" s="77" t="s">
        <v>197</v>
      </c>
      <c r="D347" s="77" t="s">
        <v>224</v>
      </c>
      <c r="E347" s="77" t="s">
        <v>230</v>
      </c>
      <c r="F347" s="77" t="s">
        <v>200</v>
      </c>
      <c r="G347" s="79"/>
      <c r="H347" s="78">
        <v>636.29</v>
      </c>
      <c r="I347" s="79"/>
      <c r="J347" s="79"/>
      <c r="K347" s="78">
        <v>1.7104569892473116</v>
      </c>
      <c r="L347" s="79"/>
    </row>
    <row r="348" spans="1:12" x14ac:dyDescent="0.3">
      <c r="A348" s="77" t="s">
        <v>46</v>
      </c>
      <c r="B348" s="77" t="s">
        <v>340</v>
      </c>
      <c r="C348" s="77" t="s">
        <v>197</v>
      </c>
      <c r="D348" s="77" t="s">
        <v>224</v>
      </c>
      <c r="E348" s="77" t="s">
        <v>231</v>
      </c>
      <c r="F348" s="77" t="s">
        <v>200</v>
      </c>
      <c r="G348" s="79"/>
      <c r="H348" s="78">
        <v>25.0227</v>
      </c>
      <c r="I348" s="79"/>
      <c r="J348" s="79"/>
      <c r="K348" s="78">
        <v>6.7265322580645159E-2</v>
      </c>
      <c r="L348" s="79"/>
    </row>
    <row r="349" spans="1:12" x14ac:dyDescent="0.3">
      <c r="A349" s="77" t="s">
        <v>46</v>
      </c>
      <c r="B349" s="77" t="s">
        <v>341</v>
      </c>
      <c r="C349" s="77" t="s">
        <v>197</v>
      </c>
      <c r="D349" s="77" t="s">
        <v>232</v>
      </c>
      <c r="E349" s="77" t="s">
        <v>233</v>
      </c>
      <c r="F349" s="77" t="s">
        <v>200</v>
      </c>
      <c r="G349" s="79"/>
      <c r="H349" s="78">
        <v>43.954000000000001</v>
      </c>
      <c r="I349" s="79"/>
      <c r="J349" s="79"/>
      <c r="K349" s="78">
        <v>0.11886343442147961</v>
      </c>
      <c r="L349" s="79"/>
    </row>
    <row r="350" spans="1:12" x14ac:dyDescent="0.3">
      <c r="A350" s="77" t="s">
        <v>46</v>
      </c>
      <c r="B350" s="77" t="s">
        <v>342</v>
      </c>
      <c r="C350" s="77" t="s">
        <v>197</v>
      </c>
      <c r="D350" s="77" t="s">
        <v>232</v>
      </c>
      <c r="E350" s="77" t="s">
        <v>234</v>
      </c>
      <c r="F350" s="77" t="s">
        <v>200</v>
      </c>
      <c r="G350" s="79"/>
      <c r="H350" s="78">
        <v>72.936499999999995</v>
      </c>
      <c r="I350" s="79"/>
      <c r="J350" s="79"/>
      <c r="K350" s="78">
        <v>0.19723990728220975</v>
      </c>
      <c r="L350" s="79"/>
    </row>
    <row r="351" spans="1:12" x14ac:dyDescent="0.3">
      <c r="A351" s="77" t="s">
        <v>46</v>
      </c>
      <c r="B351" s="77" t="s">
        <v>343</v>
      </c>
      <c r="C351" s="77" t="s">
        <v>197</v>
      </c>
      <c r="D351" s="77" t="s">
        <v>232</v>
      </c>
      <c r="E351" s="77" t="s">
        <v>235</v>
      </c>
      <c r="F351" s="77" t="s">
        <v>222</v>
      </c>
      <c r="G351" s="79"/>
      <c r="H351" s="78">
        <v>7.1066599999999994E-2</v>
      </c>
      <c r="I351" s="79"/>
      <c r="J351" s="79"/>
      <c r="K351" s="78">
        <v>1.9218319490052152E-4</v>
      </c>
      <c r="L351" s="79"/>
    </row>
    <row r="352" spans="1:12" x14ac:dyDescent="0.3">
      <c r="A352" s="77" t="s">
        <v>46</v>
      </c>
      <c r="B352" s="77" t="s">
        <v>344</v>
      </c>
      <c r="C352" s="77" t="s">
        <v>236</v>
      </c>
      <c r="D352" s="77" t="s">
        <v>237</v>
      </c>
      <c r="E352" s="77" t="s">
        <v>238</v>
      </c>
      <c r="F352" s="77" t="s">
        <v>239</v>
      </c>
      <c r="G352" s="79"/>
      <c r="H352" s="78">
        <v>27.890999999999998</v>
      </c>
      <c r="I352" s="79"/>
      <c r="J352" s="79"/>
      <c r="K352" s="78">
        <v>0.12338360941586747</v>
      </c>
      <c r="L352" s="79"/>
    </row>
    <row r="353" spans="1:12" x14ac:dyDescent="0.3">
      <c r="A353" s="77" t="s">
        <v>46</v>
      </c>
      <c r="B353" s="77" t="s">
        <v>345</v>
      </c>
      <c r="C353" s="77" t="s">
        <v>236</v>
      </c>
      <c r="D353" s="77" t="s">
        <v>237</v>
      </c>
      <c r="E353" s="77" t="s">
        <v>238</v>
      </c>
      <c r="F353" s="77" t="s">
        <v>240</v>
      </c>
      <c r="G353" s="79"/>
      <c r="H353" s="78">
        <v>31.294899999999998</v>
      </c>
      <c r="I353" s="79"/>
      <c r="J353" s="79"/>
      <c r="K353" s="78">
        <v>0.13844170945138684</v>
      </c>
      <c r="L353" s="79"/>
    </row>
    <row r="354" spans="1:12" x14ac:dyDescent="0.3">
      <c r="A354" s="77" t="s">
        <v>46</v>
      </c>
      <c r="B354" s="77" t="s">
        <v>346</v>
      </c>
      <c r="C354" s="77" t="s">
        <v>236</v>
      </c>
      <c r="D354" s="77" t="s">
        <v>237</v>
      </c>
      <c r="E354" s="77" t="s">
        <v>238</v>
      </c>
      <c r="F354" s="77" t="s">
        <v>241</v>
      </c>
      <c r="G354" s="79"/>
      <c r="H354" s="78">
        <v>48.715699999999998</v>
      </c>
      <c r="I354" s="79"/>
      <c r="J354" s="79"/>
      <c r="K354" s="78">
        <v>0.12191116116116117</v>
      </c>
      <c r="L354" s="79"/>
    </row>
    <row r="355" spans="1:12" x14ac:dyDescent="0.3">
      <c r="A355" s="77" t="s">
        <v>46</v>
      </c>
      <c r="B355" s="77" t="s">
        <v>347</v>
      </c>
      <c r="C355" s="77" t="s">
        <v>236</v>
      </c>
      <c r="D355" s="77" t="s">
        <v>237</v>
      </c>
      <c r="E355" s="77" t="s">
        <v>238</v>
      </c>
      <c r="F355" s="77" t="s">
        <v>242</v>
      </c>
      <c r="G355" s="79"/>
      <c r="H355" s="78">
        <v>8.6001499999999993</v>
      </c>
      <c r="I355" s="79"/>
      <c r="J355" s="79"/>
      <c r="K355" s="78">
        <v>2.1521896896896899E-2</v>
      </c>
      <c r="L355" s="79"/>
    </row>
    <row r="356" spans="1:12" x14ac:dyDescent="0.3">
      <c r="A356" s="77" t="s">
        <v>46</v>
      </c>
      <c r="B356" s="77" t="s">
        <v>348</v>
      </c>
      <c r="C356" s="77" t="s">
        <v>236</v>
      </c>
      <c r="D356" s="77" t="s">
        <v>237</v>
      </c>
      <c r="E356" s="77" t="s">
        <v>238</v>
      </c>
      <c r="F356" s="77" t="s">
        <v>243</v>
      </c>
      <c r="G356" s="79"/>
      <c r="H356" s="78">
        <v>1.4031199999999999</v>
      </c>
      <c r="I356" s="79"/>
      <c r="J356" s="79"/>
      <c r="K356" s="78">
        <v>3.5113113113113114E-3</v>
      </c>
      <c r="L356" s="79"/>
    </row>
    <row r="357" spans="1:12" x14ac:dyDescent="0.3">
      <c r="A357" s="77" t="s">
        <v>46</v>
      </c>
      <c r="B357" s="77" t="s">
        <v>349</v>
      </c>
      <c r="C357" s="77" t="s">
        <v>236</v>
      </c>
      <c r="D357" s="77" t="s">
        <v>237</v>
      </c>
      <c r="E357" s="77" t="s">
        <v>244</v>
      </c>
      <c r="F357" s="77" t="s">
        <v>239</v>
      </c>
      <c r="G357" s="79"/>
      <c r="H357" s="78">
        <v>1.21865</v>
      </c>
      <c r="I357" s="79"/>
      <c r="J357" s="79"/>
      <c r="K357" s="78">
        <v>5.3910378120055535E-3</v>
      </c>
      <c r="L357" s="79"/>
    </row>
    <row r="358" spans="1:12" x14ac:dyDescent="0.3">
      <c r="A358" s="77" t="s">
        <v>46</v>
      </c>
      <c r="B358" s="77" t="s">
        <v>350</v>
      </c>
      <c r="C358" s="77" t="s">
        <v>236</v>
      </c>
      <c r="D358" s="77" t="s">
        <v>237</v>
      </c>
      <c r="E358" s="77" t="s">
        <v>244</v>
      </c>
      <c r="F358" s="77" t="s">
        <v>240</v>
      </c>
      <c r="G358" s="79"/>
      <c r="H358" s="78">
        <v>0.99956500000000004</v>
      </c>
      <c r="I358" s="79"/>
      <c r="J358" s="79"/>
      <c r="K358" s="78">
        <v>4.4218542736284665E-3</v>
      </c>
      <c r="L358" s="79"/>
    </row>
    <row r="359" spans="1:12" x14ac:dyDescent="0.3">
      <c r="A359" s="77" t="s">
        <v>46</v>
      </c>
      <c r="B359" s="77" t="s">
        <v>351</v>
      </c>
      <c r="C359" s="77" t="s">
        <v>236</v>
      </c>
      <c r="D359" s="77" t="s">
        <v>237</v>
      </c>
      <c r="E359" s="77" t="s">
        <v>244</v>
      </c>
      <c r="F359" s="77" t="s">
        <v>241</v>
      </c>
      <c r="G359" s="79"/>
      <c r="H359" s="78">
        <v>66.455799999999996</v>
      </c>
      <c r="I359" s="79"/>
      <c r="J359" s="79"/>
      <c r="K359" s="78">
        <v>0.24080478668713962</v>
      </c>
      <c r="L359" s="79"/>
    </row>
    <row r="360" spans="1:12" x14ac:dyDescent="0.3">
      <c r="A360" s="77" t="s">
        <v>46</v>
      </c>
      <c r="B360" s="77" t="s">
        <v>352</v>
      </c>
      <c r="C360" s="77" t="s">
        <v>236</v>
      </c>
      <c r="D360" s="77" t="s">
        <v>237</v>
      </c>
      <c r="E360" s="77" t="s">
        <v>244</v>
      </c>
      <c r="F360" s="77" t="s">
        <v>242</v>
      </c>
      <c r="G360" s="79"/>
      <c r="H360" s="78">
        <v>24.775600000000001</v>
      </c>
      <c r="I360" s="79"/>
      <c r="J360" s="79"/>
      <c r="K360" s="78">
        <v>8.9775205069322725E-2</v>
      </c>
      <c r="L360" s="79"/>
    </row>
    <row r="361" spans="1:12" x14ac:dyDescent="0.3">
      <c r="A361" s="77" t="s">
        <v>46</v>
      </c>
      <c r="B361" s="77" t="s">
        <v>353</v>
      </c>
      <c r="C361" s="77" t="s">
        <v>236</v>
      </c>
      <c r="D361" s="77" t="s">
        <v>237</v>
      </c>
      <c r="E361" s="77" t="s">
        <v>244</v>
      </c>
      <c r="F361" s="77" t="s">
        <v>243</v>
      </c>
      <c r="G361" s="79"/>
      <c r="H361" s="78">
        <v>2.6997200000000001</v>
      </c>
      <c r="I361" s="79"/>
      <c r="J361" s="79"/>
      <c r="K361" s="78">
        <v>9.7825246060540168E-3</v>
      </c>
      <c r="L361" s="79"/>
    </row>
    <row r="362" spans="1:12" x14ac:dyDescent="0.3">
      <c r="A362" s="77" t="s">
        <v>46</v>
      </c>
      <c r="B362" s="77" t="s">
        <v>354</v>
      </c>
      <c r="C362" s="77" t="s">
        <v>236</v>
      </c>
      <c r="D362" s="77" t="s">
        <v>237</v>
      </c>
      <c r="E362" s="77" t="s">
        <v>245</v>
      </c>
      <c r="F362" s="77" t="s">
        <v>246</v>
      </c>
      <c r="G362" s="78">
        <v>0</v>
      </c>
      <c r="H362" s="78">
        <v>11.8323</v>
      </c>
      <c r="I362" s="78">
        <v>0</v>
      </c>
      <c r="J362" s="78">
        <v>0</v>
      </c>
      <c r="K362" s="78">
        <v>3.1807258064516127E-2</v>
      </c>
      <c r="L362" s="78">
        <v>0</v>
      </c>
    </row>
    <row r="363" spans="1:12" x14ac:dyDescent="0.3">
      <c r="A363" s="77" t="s">
        <v>46</v>
      </c>
      <c r="B363" s="77" t="s">
        <v>355</v>
      </c>
      <c r="C363" s="77" t="s">
        <v>236</v>
      </c>
      <c r="D363" s="77" t="s">
        <v>237</v>
      </c>
      <c r="E363" s="77" t="s">
        <v>247</v>
      </c>
      <c r="F363" s="77" t="s">
        <v>246</v>
      </c>
      <c r="G363" s="78">
        <v>0</v>
      </c>
      <c r="H363" s="78">
        <v>40.071199999999997</v>
      </c>
      <c r="I363" s="78">
        <v>0</v>
      </c>
      <c r="J363" s="78">
        <v>0</v>
      </c>
      <c r="K363" s="78">
        <v>0.10771827956989245</v>
      </c>
      <c r="L363" s="78">
        <v>0</v>
      </c>
    </row>
    <row r="364" spans="1:12" x14ac:dyDescent="0.3">
      <c r="A364" s="77" t="s">
        <v>46</v>
      </c>
      <c r="B364" s="77" t="s">
        <v>356</v>
      </c>
      <c r="C364" s="77" t="s">
        <v>236</v>
      </c>
      <c r="D364" s="77" t="s">
        <v>237</v>
      </c>
      <c r="E364" s="77" t="s">
        <v>248</v>
      </c>
      <c r="F364" s="77" t="s">
        <v>249</v>
      </c>
      <c r="G364" s="78">
        <v>0</v>
      </c>
      <c r="H364" s="78">
        <v>0</v>
      </c>
      <c r="I364" s="78">
        <v>0</v>
      </c>
      <c r="J364" s="78">
        <v>0</v>
      </c>
      <c r="K364" s="78">
        <v>0</v>
      </c>
      <c r="L364" s="78">
        <v>0</v>
      </c>
    </row>
    <row r="365" spans="1:12" x14ac:dyDescent="0.3">
      <c r="A365" s="77" t="s">
        <v>46</v>
      </c>
      <c r="B365" s="77" t="s">
        <v>357</v>
      </c>
      <c r="C365" s="77" t="s">
        <v>236</v>
      </c>
      <c r="D365" s="77" t="s">
        <v>237</v>
      </c>
      <c r="E365" s="77" t="s">
        <v>248</v>
      </c>
      <c r="F365" s="77" t="s">
        <v>250</v>
      </c>
      <c r="G365" s="78">
        <v>0</v>
      </c>
      <c r="H365" s="78">
        <v>182.75</v>
      </c>
      <c r="I365" s="78">
        <v>0</v>
      </c>
      <c r="J365" s="78">
        <v>0</v>
      </c>
      <c r="K365" s="78">
        <v>0.49126344086021501</v>
      </c>
      <c r="L365" s="78">
        <v>0</v>
      </c>
    </row>
    <row r="366" spans="1:12" x14ac:dyDescent="0.3">
      <c r="A366" s="77" t="s">
        <v>46</v>
      </c>
      <c r="B366" s="77" t="s">
        <v>358</v>
      </c>
      <c r="C366" s="77" t="s">
        <v>236</v>
      </c>
      <c r="D366" s="77" t="s">
        <v>237</v>
      </c>
      <c r="E366" s="77" t="s">
        <v>248</v>
      </c>
      <c r="F366" s="77" t="s">
        <v>251</v>
      </c>
      <c r="G366" s="78">
        <v>0</v>
      </c>
      <c r="H366" s="78">
        <v>152.63999999999999</v>
      </c>
      <c r="I366" s="78">
        <v>0</v>
      </c>
      <c r="J366" s="78">
        <v>0</v>
      </c>
      <c r="K366" s="78">
        <v>0.41032258064516125</v>
      </c>
      <c r="L366" s="78">
        <v>0</v>
      </c>
    </row>
    <row r="367" spans="1:12" x14ac:dyDescent="0.3">
      <c r="A367" s="77" t="s">
        <v>46</v>
      </c>
      <c r="B367" s="77" t="s">
        <v>359</v>
      </c>
      <c r="C367" s="77" t="s">
        <v>236</v>
      </c>
      <c r="D367" s="77" t="s">
        <v>237</v>
      </c>
      <c r="E367" s="77" t="s">
        <v>248</v>
      </c>
      <c r="F367" s="77" t="s">
        <v>253</v>
      </c>
      <c r="G367" s="78">
        <v>0</v>
      </c>
      <c r="H367" s="78">
        <v>173.33</v>
      </c>
      <c r="I367" s="78">
        <v>0</v>
      </c>
      <c r="J367" s="78">
        <v>0</v>
      </c>
      <c r="K367" s="78">
        <v>0.46594086021505376</v>
      </c>
      <c r="L367" s="78">
        <v>0</v>
      </c>
    </row>
    <row r="368" spans="1:12" x14ac:dyDescent="0.3">
      <c r="A368" s="77" t="s">
        <v>46</v>
      </c>
      <c r="B368" s="77" t="s">
        <v>360</v>
      </c>
      <c r="C368" s="77" t="s">
        <v>236</v>
      </c>
      <c r="D368" s="77" t="s">
        <v>237</v>
      </c>
      <c r="E368" s="77" t="s">
        <v>254</v>
      </c>
      <c r="F368" s="77" t="s">
        <v>255</v>
      </c>
      <c r="G368" s="79"/>
      <c r="H368" s="78">
        <v>67.252200000000002</v>
      </c>
      <c r="I368" s="79"/>
      <c r="J368" s="79"/>
      <c r="K368" s="78">
        <v>0.18078548387096774</v>
      </c>
      <c r="L368" s="79"/>
    </row>
    <row r="369" spans="1:12" x14ac:dyDescent="0.3">
      <c r="A369" s="77" t="s">
        <v>46</v>
      </c>
      <c r="B369" s="77" t="s">
        <v>361</v>
      </c>
      <c r="C369" s="77" t="s">
        <v>236</v>
      </c>
      <c r="D369" s="77" t="s">
        <v>237</v>
      </c>
      <c r="E369" s="77" t="s">
        <v>254</v>
      </c>
      <c r="F369" s="77" t="s">
        <v>252</v>
      </c>
      <c r="G369" s="79"/>
      <c r="H369" s="78">
        <v>3.9960100000000001</v>
      </c>
      <c r="I369" s="79"/>
      <c r="J369" s="79"/>
      <c r="K369" s="78">
        <v>1.0741962365591396E-2</v>
      </c>
      <c r="L369" s="79"/>
    </row>
    <row r="370" spans="1:12" x14ac:dyDescent="0.3">
      <c r="A370" s="77" t="s">
        <v>46</v>
      </c>
      <c r="B370" s="77" t="s">
        <v>362</v>
      </c>
      <c r="C370" s="77" t="s">
        <v>236</v>
      </c>
      <c r="D370" s="77" t="s">
        <v>256</v>
      </c>
      <c r="E370" s="77" t="s">
        <v>257</v>
      </c>
      <c r="F370" s="77" t="s">
        <v>246</v>
      </c>
      <c r="G370" s="78">
        <v>0</v>
      </c>
      <c r="H370" s="78">
        <v>6.92842</v>
      </c>
      <c r="I370" s="78">
        <v>0</v>
      </c>
      <c r="J370" s="78">
        <v>0</v>
      </c>
      <c r="K370" s="78">
        <v>1.8624784946236556E-2</v>
      </c>
      <c r="L370" s="78">
        <v>0</v>
      </c>
    </row>
    <row r="371" spans="1:12" x14ac:dyDescent="0.3">
      <c r="A371" s="77" t="s">
        <v>46</v>
      </c>
      <c r="B371" s="77" t="s">
        <v>363</v>
      </c>
      <c r="C371" s="77" t="s">
        <v>236</v>
      </c>
      <c r="D371" s="77" t="s">
        <v>256</v>
      </c>
      <c r="E371" s="77" t="s">
        <v>258</v>
      </c>
      <c r="F371" s="77" t="s">
        <v>246</v>
      </c>
      <c r="G371" s="79"/>
      <c r="H371" s="78">
        <v>304.30700000000002</v>
      </c>
      <c r="I371" s="79"/>
      <c r="J371" s="79"/>
      <c r="K371" s="78">
        <v>0.81802956989247311</v>
      </c>
      <c r="L371" s="79"/>
    </row>
    <row r="372" spans="1:12" x14ac:dyDescent="0.3">
      <c r="A372" s="77" t="s">
        <v>46</v>
      </c>
      <c r="B372" s="77" t="s">
        <v>364</v>
      </c>
      <c r="C372" s="77" t="s">
        <v>259</v>
      </c>
      <c r="D372" s="77" t="s">
        <v>260</v>
      </c>
      <c r="E372" s="77" t="s">
        <v>170</v>
      </c>
      <c r="F372" s="77" t="s">
        <v>9</v>
      </c>
      <c r="G372" s="78">
        <v>0</v>
      </c>
      <c r="H372" s="78">
        <v>0</v>
      </c>
      <c r="I372" s="78">
        <v>0</v>
      </c>
      <c r="J372" s="78">
        <v>0</v>
      </c>
      <c r="K372" s="78">
        <v>0</v>
      </c>
      <c r="L372" s="78">
        <v>0</v>
      </c>
    </row>
    <row r="373" spans="1:12" x14ac:dyDescent="0.3">
      <c r="A373" s="77" t="s">
        <v>46</v>
      </c>
      <c r="B373" s="77" t="s">
        <v>365</v>
      </c>
      <c r="C373" s="77" t="s">
        <v>259</v>
      </c>
      <c r="D373" s="77" t="s">
        <v>260</v>
      </c>
      <c r="E373" s="77" t="s">
        <v>181</v>
      </c>
      <c r="F373" s="77" t="s">
        <v>9</v>
      </c>
      <c r="G373" s="78">
        <v>0</v>
      </c>
      <c r="H373" s="78">
        <v>0</v>
      </c>
      <c r="I373" s="78">
        <v>0</v>
      </c>
      <c r="J373" s="78">
        <v>0</v>
      </c>
      <c r="K373" s="78">
        <v>0</v>
      </c>
      <c r="L373" s="78">
        <v>0</v>
      </c>
    </row>
    <row r="374" spans="1:12" x14ac:dyDescent="0.3">
      <c r="A374" s="77" t="s">
        <v>46</v>
      </c>
      <c r="B374" s="77" t="s">
        <v>366</v>
      </c>
      <c r="C374" s="77" t="s">
        <v>259</v>
      </c>
      <c r="D374" s="77" t="s">
        <v>261</v>
      </c>
      <c r="E374" s="77" t="s">
        <v>262</v>
      </c>
      <c r="F374" s="77" t="s">
        <v>263</v>
      </c>
      <c r="G374" s="78">
        <v>2.6528199999999998E-2</v>
      </c>
      <c r="H374" s="78">
        <v>0.11980499999999999</v>
      </c>
      <c r="I374" s="78">
        <v>0.47921900000000001</v>
      </c>
      <c r="J374" s="78">
        <v>5.0428794397198595E-5</v>
      </c>
      <c r="K374" s="78">
        <v>2.2774337168584289E-4</v>
      </c>
      <c r="L374" s="78">
        <v>9.1097158579289651E-4</v>
      </c>
    </row>
    <row r="375" spans="1:12" x14ac:dyDescent="0.3">
      <c r="A375" s="77" t="s">
        <v>46</v>
      </c>
      <c r="B375" s="77" t="s">
        <v>367</v>
      </c>
      <c r="C375" s="77" t="s">
        <v>259</v>
      </c>
      <c r="D375" s="77" t="s">
        <v>261</v>
      </c>
      <c r="E375" s="77" t="s">
        <v>262</v>
      </c>
      <c r="F375" s="77" t="s">
        <v>264</v>
      </c>
      <c r="G375" s="78">
        <v>2.1393700000000002E-2</v>
      </c>
      <c r="H375" s="78">
        <v>8.1296099999999996E-2</v>
      </c>
      <c r="I375" s="78">
        <v>0.599024</v>
      </c>
      <c r="J375" s="78">
        <v>4.0668364182091043E-5</v>
      </c>
      <c r="K375" s="78">
        <v>1.5453985992996497E-4</v>
      </c>
      <c r="L375" s="78">
        <v>1.1387149574787394E-3</v>
      </c>
    </row>
    <row r="376" spans="1:12" x14ac:dyDescent="0.3">
      <c r="A376" s="77" t="s">
        <v>46</v>
      </c>
      <c r="B376" s="77" t="s">
        <v>368</v>
      </c>
      <c r="C376" s="77" t="s">
        <v>259</v>
      </c>
      <c r="D376" s="77" t="s">
        <v>261</v>
      </c>
      <c r="E376" s="77" t="s">
        <v>183</v>
      </c>
      <c r="F376" s="77" t="s">
        <v>265</v>
      </c>
      <c r="G376" s="78">
        <v>0.65399700000000005</v>
      </c>
      <c r="H376" s="78">
        <v>0.629695</v>
      </c>
      <c r="I376" s="78">
        <v>9.2649600000000003</v>
      </c>
      <c r="J376" s="78">
        <v>1.7580564516129031E-3</v>
      </c>
      <c r="K376" s="78">
        <v>1.6927284946236557E-3</v>
      </c>
      <c r="L376" s="78">
        <v>2.4905806451612902E-2</v>
      </c>
    </row>
    <row r="377" spans="1:12" x14ac:dyDescent="0.3">
      <c r="A377" s="77" t="s">
        <v>46</v>
      </c>
      <c r="B377" s="77" t="s">
        <v>369</v>
      </c>
      <c r="C377" s="77" t="s">
        <v>259</v>
      </c>
      <c r="D377" s="77" t="s">
        <v>266</v>
      </c>
      <c r="E377" s="77" t="s">
        <v>267</v>
      </c>
      <c r="F377" s="77" t="s">
        <v>9</v>
      </c>
      <c r="G377" s="78">
        <v>0</v>
      </c>
      <c r="H377" s="78">
        <v>0</v>
      </c>
      <c r="I377" s="78">
        <v>0</v>
      </c>
      <c r="J377" s="78">
        <v>0</v>
      </c>
      <c r="K377" s="78">
        <v>0</v>
      </c>
      <c r="L377" s="78">
        <v>0</v>
      </c>
    </row>
    <row r="378" spans="1:12" x14ac:dyDescent="0.3">
      <c r="A378" s="77" t="s">
        <v>46</v>
      </c>
      <c r="B378" s="77" t="s">
        <v>370</v>
      </c>
      <c r="C378" s="77" t="s">
        <v>259</v>
      </c>
      <c r="D378" s="77" t="s">
        <v>268</v>
      </c>
      <c r="E378" s="77" t="s">
        <v>269</v>
      </c>
      <c r="F378" s="77" t="s">
        <v>270</v>
      </c>
      <c r="G378" s="78">
        <v>0</v>
      </c>
      <c r="H378" s="78">
        <v>13.8432</v>
      </c>
      <c r="I378" s="78">
        <v>0</v>
      </c>
      <c r="J378" s="78">
        <v>0</v>
      </c>
      <c r="K378" s="78">
        <v>3.7212903225806448E-2</v>
      </c>
      <c r="L378" s="78">
        <v>0</v>
      </c>
    </row>
    <row r="379" spans="1:12" x14ac:dyDescent="0.3">
      <c r="A379" s="77" t="s">
        <v>46</v>
      </c>
      <c r="B379" s="77" t="s">
        <v>371</v>
      </c>
      <c r="C379" s="77" t="s">
        <v>259</v>
      </c>
      <c r="D379" s="77" t="s">
        <v>271</v>
      </c>
      <c r="E379" s="77" t="s">
        <v>272</v>
      </c>
      <c r="F379" s="77" t="s">
        <v>273</v>
      </c>
      <c r="G379" s="78">
        <v>0</v>
      </c>
      <c r="H379" s="78">
        <v>0</v>
      </c>
      <c r="I379" s="78">
        <v>0</v>
      </c>
      <c r="J379" s="78">
        <v>0</v>
      </c>
      <c r="K379" s="78">
        <v>0</v>
      </c>
      <c r="L379" s="78">
        <v>0</v>
      </c>
    </row>
    <row r="380" spans="1:12" x14ac:dyDescent="0.3">
      <c r="A380" s="77" t="s">
        <v>46</v>
      </c>
      <c r="B380" s="77" t="s">
        <v>375</v>
      </c>
      <c r="C380" s="77" t="s">
        <v>259</v>
      </c>
      <c r="D380" s="77" t="s">
        <v>281</v>
      </c>
      <c r="E380" s="77" t="s">
        <v>281</v>
      </c>
      <c r="F380" s="77" t="s">
        <v>282</v>
      </c>
      <c r="G380" s="78">
        <v>0</v>
      </c>
      <c r="H380" s="78">
        <v>1.08443</v>
      </c>
      <c r="I380" s="78">
        <v>0</v>
      </c>
      <c r="J380" s="78">
        <v>0</v>
      </c>
      <c r="K380" s="78">
        <v>2.9151344086021506E-3</v>
      </c>
      <c r="L380" s="78">
        <v>0</v>
      </c>
    </row>
    <row r="381" spans="1:12" x14ac:dyDescent="0.3">
      <c r="A381" s="77" t="s">
        <v>46</v>
      </c>
      <c r="B381" s="77" t="s">
        <v>936</v>
      </c>
      <c r="C381" s="77" t="s">
        <v>274</v>
      </c>
      <c r="D381" s="77" t="s">
        <v>275</v>
      </c>
      <c r="E381" s="77" t="s">
        <v>706</v>
      </c>
      <c r="F381" s="77" t="s">
        <v>707</v>
      </c>
      <c r="G381" s="78">
        <v>0</v>
      </c>
      <c r="H381" s="78">
        <v>0</v>
      </c>
      <c r="I381" s="78">
        <v>0</v>
      </c>
      <c r="J381" s="78">
        <v>0</v>
      </c>
      <c r="K381" s="78">
        <v>0</v>
      </c>
      <c r="L381" s="78">
        <v>0</v>
      </c>
    </row>
    <row r="382" spans="1:12" x14ac:dyDescent="0.3">
      <c r="A382" s="77" t="s">
        <v>46</v>
      </c>
      <c r="B382" s="77" t="s">
        <v>937</v>
      </c>
      <c r="C382" s="77" t="s">
        <v>274</v>
      </c>
      <c r="D382" s="77" t="s">
        <v>275</v>
      </c>
      <c r="E382" s="77" t="s">
        <v>708</v>
      </c>
      <c r="F382" s="77" t="s">
        <v>707</v>
      </c>
      <c r="G382" s="78">
        <v>0</v>
      </c>
      <c r="H382" s="78">
        <v>0</v>
      </c>
      <c r="I382" s="78">
        <v>0</v>
      </c>
      <c r="J382" s="78">
        <v>0</v>
      </c>
      <c r="K382" s="78">
        <v>0</v>
      </c>
      <c r="L382" s="78">
        <v>0</v>
      </c>
    </row>
    <row r="383" spans="1:12" x14ac:dyDescent="0.3">
      <c r="A383" s="77" t="s">
        <v>46</v>
      </c>
      <c r="B383" s="77" t="s">
        <v>372</v>
      </c>
      <c r="C383" s="77" t="s">
        <v>274</v>
      </c>
      <c r="D383" s="77" t="s">
        <v>275</v>
      </c>
      <c r="E383" s="77" t="s">
        <v>276</v>
      </c>
      <c r="F383" s="77" t="s">
        <v>277</v>
      </c>
      <c r="G383" s="78">
        <v>2.58989</v>
      </c>
      <c r="H383" s="78">
        <v>9.0646200000000007E-3</v>
      </c>
      <c r="I383" s="78">
        <v>1.2187699999999999E-2</v>
      </c>
      <c r="J383" s="78">
        <v>6.9620698924731175E-3</v>
      </c>
      <c r="K383" s="78">
        <v>2.4367258064516129E-5</v>
      </c>
      <c r="L383" s="78">
        <v>3.2762634408602145E-5</v>
      </c>
    </row>
    <row r="384" spans="1:12" x14ac:dyDescent="0.3">
      <c r="A384" s="77" t="s">
        <v>77</v>
      </c>
      <c r="B384" s="77" t="s">
        <v>283</v>
      </c>
      <c r="C384" s="77" t="s">
        <v>169</v>
      </c>
      <c r="D384" s="77" t="s">
        <v>170</v>
      </c>
      <c r="E384" s="77" t="s">
        <v>171</v>
      </c>
      <c r="F384" s="77" t="s">
        <v>172</v>
      </c>
      <c r="G384" s="78">
        <v>0</v>
      </c>
      <c r="H384" s="78">
        <v>0</v>
      </c>
      <c r="I384" s="78">
        <v>0</v>
      </c>
      <c r="J384" s="78">
        <v>0</v>
      </c>
      <c r="K384" s="78">
        <v>0</v>
      </c>
      <c r="L384" s="78">
        <v>0</v>
      </c>
    </row>
    <row r="385" spans="1:12" x14ac:dyDescent="0.3">
      <c r="A385" s="77" t="s">
        <v>77</v>
      </c>
      <c r="B385" s="77" t="s">
        <v>284</v>
      </c>
      <c r="C385" s="77" t="s">
        <v>169</v>
      </c>
      <c r="D385" s="77" t="s">
        <v>170</v>
      </c>
      <c r="E385" s="77" t="s">
        <v>173</v>
      </c>
      <c r="F385" s="77" t="s">
        <v>172</v>
      </c>
      <c r="G385" s="78">
        <v>0</v>
      </c>
      <c r="H385" s="78">
        <v>0</v>
      </c>
      <c r="I385" s="78">
        <v>0</v>
      </c>
      <c r="J385" s="78">
        <v>0</v>
      </c>
      <c r="K385" s="78">
        <v>0</v>
      </c>
      <c r="L385" s="78">
        <v>0</v>
      </c>
    </row>
    <row r="386" spans="1:12" x14ac:dyDescent="0.3">
      <c r="A386" s="77" t="s">
        <v>77</v>
      </c>
      <c r="B386" s="77" t="s">
        <v>285</v>
      </c>
      <c r="C386" s="77" t="s">
        <v>169</v>
      </c>
      <c r="D386" s="77" t="s">
        <v>170</v>
      </c>
      <c r="E386" s="77" t="s">
        <v>174</v>
      </c>
      <c r="F386" s="77" t="s">
        <v>175</v>
      </c>
      <c r="G386" s="78">
        <v>0</v>
      </c>
      <c r="H386" s="78">
        <v>0</v>
      </c>
      <c r="I386" s="78">
        <v>0</v>
      </c>
      <c r="J386" s="78">
        <v>0</v>
      </c>
      <c r="K386" s="78">
        <v>0</v>
      </c>
      <c r="L386" s="78">
        <v>0</v>
      </c>
    </row>
    <row r="387" spans="1:12" x14ac:dyDescent="0.3">
      <c r="A387" s="77" t="s">
        <v>77</v>
      </c>
      <c r="B387" s="77" t="s">
        <v>286</v>
      </c>
      <c r="C387" s="77" t="s">
        <v>169</v>
      </c>
      <c r="D387" s="77" t="s">
        <v>170</v>
      </c>
      <c r="E387" s="77" t="s">
        <v>176</v>
      </c>
      <c r="F387" s="77" t="s">
        <v>172</v>
      </c>
      <c r="G387" s="78">
        <v>11.4192</v>
      </c>
      <c r="H387" s="78">
        <v>0</v>
      </c>
      <c r="I387" s="78">
        <v>1.1514200000000001</v>
      </c>
      <c r="J387" s="78">
        <v>3.1655397148676177E-2</v>
      </c>
      <c r="K387" s="78">
        <v>0</v>
      </c>
      <c r="L387" s="78">
        <v>3.1918748585652865E-3</v>
      </c>
    </row>
    <row r="388" spans="1:12" x14ac:dyDescent="0.3">
      <c r="A388" s="77" t="s">
        <v>77</v>
      </c>
      <c r="B388" s="77" t="s">
        <v>287</v>
      </c>
      <c r="C388" s="77" t="s">
        <v>169</v>
      </c>
      <c r="D388" s="77" t="s">
        <v>170</v>
      </c>
      <c r="E388" s="77" t="s">
        <v>177</v>
      </c>
      <c r="F388" s="77" t="s">
        <v>175</v>
      </c>
      <c r="G388" s="78">
        <v>24.595300000000002</v>
      </c>
      <c r="H388" s="78">
        <v>2.7528700000000002</v>
      </c>
      <c r="I388" s="78">
        <v>128.58600000000001</v>
      </c>
      <c r="J388" s="78">
        <v>6.8181132609187609E-2</v>
      </c>
      <c r="K388" s="78">
        <v>7.6312870558950001E-3</v>
      </c>
      <c r="L388" s="78">
        <v>0.35645587236931436</v>
      </c>
    </row>
    <row r="389" spans="1:12" x14ac:dyDescent="0.3">
      <c r="A389" s="77" t="s">
        <v>77</v>
      </c>
      <c r="B389" s="77" t="s">
        <v>288</v>
      </c>
      <c r="C389" s="77" t="s">
        <v>169</v>
      </c>
      <c r="D389" s="77" t="s">
        <v>170</v>
      </c>
      <c r="E389" s="77" t="s">
        <v>178</v>
      </c>
      <c r="F389" s="77" t="s">
        <v>172</v>
      </c>
      <c r="G389" s="78">
        <v>0</v>
      </c>
      <c r="H389" s="78">
        <v>0</v>
      </c>
      <c r="I389" s="78">
        <v>0</v>
      </c>
      <c r="J389" s="78">
        <v>0</v>
      </c>
      <c r="K389" s="78">
        <v>0</v>
      </c>
      <c r="L389" s="78">
        <v>0</v>
      </c>
    </row>
    <row r="390" spans="1:12" x14ac:dyDescent="0.3">
      <c r="A390" s="77" t="s">
        <v>77</v>
      </c>
      <c r="B390" s="77" t="s">
        <v>289</v>
      </c>
      <c r="C390" s="77" t="s">
        <v>169</v>
      </c>
      <c r="D390" s="77" t="s">
        <v>170</v>
      </c>
      <c r="E390" s="77" t="s">
        <v>179</v>
      </c>
      <c r="F390" s="77" t="s">
        <v>172</v>
      </c>
      <c r="G390" s="78">
        <v>0</v>
      </c>
      <c r="H390" s="78">
        <v>0</v>
      </c>
      <c r="I390" s="78">
        <v>0</v>
      </c>
      <c r="J390" s="78">
        <v>0</v>
      </c>
      <c r="K390" s="78">
        <v>0</v>
      </c>
      <c r="L390" s="78">
        <v>0</v>
      </c>
    </row>
    <row r="391" spans="1:12" x14ac:dyDescent="0.3">
      <c r="A391" s="77" t="s">
        <v>77</v>
      </c>
      <c r="B391" s="77" t="s">
        <v>290</v>
      </c>
      <c r="C391" s="77" t="s">
        <v>169</v>
      </c>
      <c r="D391" s="77" t="s">
        <v>170</v>
      </c>
      <c r="E391" s="77" t="s">
        <v>180</v>
      </c>
      <c r="F391" s="77" t="s">
        <v>172</v>
      </c>
      <c r="G391" s="78">
        <v>1.9060900000000001</v>
      </c>
      <c r="H391" s="78">
        <v>1.87744E-2</v>
      </c>
      <c r="I391" s="78">
        <v>0.47627599999999998</v>
      </c>
      <c r="J391" s="78">
        <v>5.2839109527042316E-3</v>
      </c>
      <c r="K391" s="78">
        <v>5.2044897035528403E-5</v>
      </c>
      <c r="L391" s="78">
        <v>1.3202944105001131E-3</v>
      </c>
    </row>
    <row r="392" spans="1:12" x14ac:dyDescent="0.3">
      <c r="A392" s="77" t="s">
        <v>77</v>
      </c>
      <c r="B392" s="77" t="s">
        <v>291</v>
      </c>
      <c r="C392" s="77" t="s">
        <v>169</v>
      </c>
      <c r="D392" s="77" t="s">
        <v>181</v>
      </c>
      <c r="E392" s="77" t="s">
        <v>171</v>
      </c>
      <c r="F392" s="77" t="s">
        <v>172</v>
      </c>
      <c r="G392" s="78">
        <v>0</v>
      </c>
      <c r="H392" s="78">
        <v>0</v>
      </c>
      <c r="I392" s="78">
        <v>0</v>
      </c>
      <c r="J392" s="78">
        <v>0</v>
      </c>
      <c r="K392" s="78">
        <v>0</v>
      </c>
      <c r="L392" s="78">
        <v>0</v>
      </c>
    </row>
    <row r="393" spans="1:12" x14ac:dyDescent="0.3">
      <c r="A393" s="77" t="s">
        <v>77</v>
      </c>
      <c r="B393" s="77" t="s">
        <v>292</v>
      </c>
      <c r="C393" s="77" t="s">
        <v>169</v>
      </c>
      <c r="D393" s="77" t="s">
        <v>181</v>
      </c>
      <c r="E393" s="77" t="s">
        <v>173</v>
      </c>
      <c r="F393" s="77" t="s">
        <v>172</v>
      </c>
      <c r="G393" s="78">
        <v>0</v>
      </c>
      <c r="H393" s="78">
        <v>0</v>
      </c>
      <c r="I393" s="78">
        <v>0</v>
      </c>
      <c r="J393" s="78">
        <v>0</v>
      </c>
      <c r="K393" s="78">
        <v>0</v>
      </c>
      <c r="L393" s="78">
        <v>0</v>
      </c>
    </row>
    <row r="394" spans="1:12" x14ac:dyDescent="0.3">
      <c r="A394" s="77" t="s">
        <v>77</v>
      </c>
      <c r="B394" s="77" t="s">
        <v>293</v>
      </c>
      <c r="C394" s="77" t="s">
        <v>169</v>
      </c>
      <c r="D394" s="77" t="s">
        <v>181</v>
      </c>
      <c r="E394" s="77" t="s">
        <v>174</v>
      </c>
      <c r="F394" s="77" t="s">
        <v>175</v>
      </c>
      <c r="G394" s="78">
        <v>0</v>
      </c>
      <c r="H394" s="78">
        <v>0</v>
      </c>
      <c r="I394" s="78">
        <v>0</v>
      </c>
      <c r="J394" s="78">
        <v>0</v>
      </c>
      <c r="K394" s="78">
        <v>0</v>
      </c>
      <c r="L394" s="78">
        <v>0</v>
      </c>
    </row>
    <row r="395" spans="1:12" x14ac:dyDescent="0.3">
      <c r="A395" s="77" t="s">
        <v>77</v>
      </c>
      <c r="B395" s="77" t="s">
        <v>294</v>
      </c>
      <c r="C395" s="77" t="s">
        <v>169</v>
      </c>
      <c r="D395" s="77" t="s">
        <v>181</v>
      </c>
      <c r="E395" s="77" t="s">
        <v>176</v>
      </c>
      <c r="F395" s="77" t="s">
        <v>172</v>
      </c>
      <c r="G395" s="78">
        <v>0</v>
      </c>
      <c r="H395" s="78">
        <v>0</v>
      </c>
      <c r="I395" s="78">
        <v>0</v>
      </c>
      <c r="J395" s="78">
        <v>0</v>
      </c>
      <c r="K395" s="78">
        <v>0</v>
      </c>
      <c r="L395" s="78">
        <v>0</v>
      </c>
    </row>
    <row r="396" spans="1:12" x14ac:dyDescent="0.3">
      <c r="A396" s="77" t="s">
        <v>77</v>
      </c>
      <c r="B396" s="77" t="s">
        <v>295</v>
      </c>
      <c r="C396" s="77" t="s">
        <v>169</v>
      </c>
      <c r="D396" s="77" t="s">
        <v>181</v>
      </c>
      <c r="E396" s="77" t="s">
        <v>177</v>
      </c>
      <c r="F396" s="77" t="s">
        <v>175</v>
      </c>
      <c r="G396" s="78">
        <v>547.27700000000004</v>
      </c>
      <c r="H396" s="78">
        <v>17.712700000000002</v>
      </c>
      <c r="I396" s="78">
        <v>475.61900000000003</v>
      </c>
      <c r="J396" s="78">
        <v>0.91118181997340209</v>
      </c>
      <c r="K396" s="78">
        <v>2.9490532623594409E-2</v>
      </c>
      <c r="L396" s="78">
        <v>0.79187575219482909</v>
      </c>
    </row>
    <row r="397" spans="1:12" x14ac:dyDescent="0.3">
      <c r="A397" s="77" t="s">
        <v>77</v>
      </c>
      <c r="B397" s="77" t="s">
        <v>296</v>
      </c>
      <c r="C397" s="77" t="s">
        <v>169</v>
      </c>
      <c r="D397" s="77" t="s">
        <v>181</v>
      </c>
      <c r="E397" s="77" t="s">
        <v>178</v>
      </c>
      <c r="F397" s="77" t="s">
        <v>182</v>
      </c>
      <c r="G397" s="78">
        <v>19.675799999999999</v>
      </c>
      <c r="H397" s="78">
        <v>1.0888500000000001</v>
      </c>
      <c r="I397" s="78">
        <v>25.017800000000001</v>
      </c>
      <c r="J397" s="78">
        <v>3.275897078341071E-2</v>
      </c>
      <c r="K397" s="78">
        <v>1.8128668383250873E-3</v>
      </c>
      <c r="L397" s="78">
        <v>4.1653065149331286E-2</v>
      </c>
    </row>
    <row r="398" spans="1:12" x14ac:dyDescent="0.3">
      <c r="A398" s="77" t="s">
        <v>77</v>
      </c>
      <c r="B398" s="77" t="s">
        <v>297</v>
      </c>
      <c r="C398" s="77" t="s">
        <v>169</v>
      </c>
      <c r="D398" s="77" t="s">
        <v>181</v>
      </c>
      <c r="E398" s="77" t="s">
        <v>179</v>
      </c>
      <c r="F398" s="77" t="s">
        <v>172</v>
      </c>
      <c r="G398" s="78">
        <v>0</v>
      </c>
      <c r="H398" s="78">
        <v>0</v>
      </c>
      <c r="I398" s="78">
        <v>0</v>
      </c>
      <c r="J398" s="78">
        <v>0</v>
      </c>
      <c r="K398" s="78">
        <v>0</v>
      </c>
      <c r="L398" s="78">
        <v>0</v>
      </c>
    </row>
    <row r="399" spans="1:12" x14ac:dyDescent="0.3">
      <c r="A399" s="77" t="s">
        <v>77</v>
      </c>
      <c r="B399" s="77" t="s">
        <v>298</v>
      </c>
      <c r="C399" s="77" t="s">
        <v>169</v>
      </c>
      <c r="D399" s="77" t="s">
        <v>181</v>
      </c>
      <c r="E399" s="77" t="s">
        <v>180</v>
      </c>
      <c r="F399" s="77" t="s">
        <v>182</v>
      </c>
      <c r="G399" s="78">
        <v>1.4923999999999999</v>
      </c>
      <c r="H399" s="78">
        <v>2.5531000000000002E-2</v>
      </c>
      <c r="I399" s="78">
        <v>0.37290699999999999</v>
      </c>
      <c r="J399" s="78">
        <v>2.4847522335641821E-3</v>
      </c>
      <c r="K399" s="78">
        <v>4.250751090533848E-5</v>
      </c>
      <c r="L399" s="78">
        <v>6.2086672551709896E-4</v>
      </c>
    </row>
    <row r="400" spans="1:12" x14ac:dyDescent="0.3">
      <c r="A400" s="77" t="s">
        <v>77</v>
      </c>
      <c r="B400" s="77" t="s">
        <v>299</v>
      </c>
      <c r="C400" s="77" t="s">
        <v>169</v>
      </c>
      <c r="D400" s="77" t="s">
        <v>183</v>
      </c>
      <c r="E400" s="77" t="s">
        <v>173</v>
      </c>
      <c r="F400" s="77" t="s">
        <v>182</v>
      </c>
      <c r="G400" s="78">
        <v>0</v>
      </c>
      <c r="H400" s="78">
        <v>0</v>
      </c>
      <c r="I400" s="78">
        <v>0</v>
      </c>
      <c r="J400" s="78">
        <v>0</v>
      </c>
      <c r="K400" s="78">
        <v>0</v>
      </c>
      <c r="L400" s="78">
        <v>0</v>
      </c>
    </row>
    <row r="401" spans="1:12" x14ac:dyDescent="0.3">
      <c r="A401" s="77" t="s">
        <v>77</v>
      </c>
      <c r="B401" s="77" t="s">
        <v>300</v>
      </c>
      <c r="C401" s="77" t="s">
        <v>169</v>
      </c>
      <c r="D401" s="77" t="s">
        <v>183</v>
      </c>
      <c r="E401" s="77" t="s">
        <v>174</v>
      </c>
      <c r="F401" s="77" t="s">
        <v>182</v>
      </c>
      <c r="G401" s="78">
        <v>0.2802905</v>
      </c>
      <c r="H401" s="78">
        <v>1.0900200000000001E-2</v>
      </c>
      <c r="I401" s="78">
        <v>7.7858499999999997E-2</v>
      </c>
      <c r="J401" s="78">
        <v>4.511790934260511E-5</v>
      </c>
      <c r="K401" s="78">
        <v>1.7545875989955572E-6</v>
      </c>
      <c r="L401" s="78">
        <v>1.2532757066512136E-5</v>
      </c>
    </row>
    <row r="402" spans="1:12" x14ac:dyDescent="0.3">
      <c r="A402" s="77" t="s">
        <v>77</v>
      </c>
      <c r="B402" s="77" t="s">
        <v>301</v>
      </c>
      <c r="C402" s="77" t="s">
        <v>169</v>
      </c>
      <c r="D402" s="77" t="s">
        <v>183</v>
      </c>
      <c r="E402" s="77" t="s">
        <v>177</v>
      </c>
      <c r="F402" s="77" t="s">
        <v>182</v>
      </c>
      <c r="G402" s="78">
        <v>946.38099999999997</v>
      </c>
      <c r="H402" s="78">
        <v>55.373399999999997</v>
      </c>
      <c r="I402" s="78">
        <v>402.71499999999997</v>
      </c>
      <c r="J402" s="78">
        <v>0.15233742193033287</v>
      </c>
      <c r="K402" s="78">
        <v>8.9133668147575815E-3</v>
      </c>
      <c r="L402" s="78">
        <v>6.4824383491082341E-2</v>
      </c>
    </row>
    <row r="403" spans="1:12" x14ac:dyDescent="0.3">
      <c r="A403" s="77" t="s">
        <v>77</v>
      </c>
      <c r="B403" s="77" t="s">
        <v>302</v>
      </c>
      <c r="C403" s="77" t="s">
        <v>169</v>
      </c>
      <c r="D403" s="77" t="s">
        <v>183</v>
      </c>
      <c r="E403" s="77" t="s">
        <v>178</v>
      </c>
      <c r="F403" s="77" t="s">
        <v>182</v>
      </c>
      <c r="G403" s="78">
        <v>13.4527</v>
      </c>
      <c r="H403" s="78">
        <v>0.52374299999999996</v>
      </c>
      <c r="I403" s="78">
        <v>3.8149500000000001</v>
      </c>
      <c r="J403" s="78">
        <v>2.1654594037730989E-3</v>
      </c>
      <c r="K403" s="78">
        <v>8.4306065288777276E-5</v>
      </c>
      <c r="L403" s="78">
        <v>6.1408634344214789E-4</v>
      </c>
    </row>
    <row r="404" spans="1:12" x14ac:dyDescent="0.3">
      <c r="A404" s="77" t="s">
        <v>77</v>
      </c>
      <c r="B404" s="77" t="s">
        <v>303</v>
      </c>
      <c r="C404" s="77" t="s">
        <v>169</v>
      </c>
      <c r="D404" s="77" t="s">
        <v>183</v>
      </c>
      <c r="E404" s="77" t="s">
        <v>179</v>
      </c>
      <c r="F404" s="77" t="s">
        <v>184</v>
      </c>
      <c r="G404" s="78">
        <v>7.8212999999999998E-3</v>
      </c>
      <c r="H404" s="78">
        <v>0.26357799999999998</v>
      </c>
      <c r="I404" s="78">
        <v>1.4078299999999999</v>
      </c>
      <c r="J404" s="78">
        <v>2.0023809523809522E-6</v>
      </c>
      <c r="K404" s="78">
        <v>6.7480286738351254E-5</v>
      </c>
      <c r="L404" s="78">
        <v>3.6042754736303123E-4</v>
      </c>
    </row>
    <row r="405" spans="1:12" x14ac:dyDescent="0.3">
      <c r="A405" s="77" t="s">
        <v>77</v>
      </c>
      <c r="B405" s="77" t="s">
        <v>304</v>
      </c>
      <c r="C405" s="77" t="s">
        <v>169</v>
      </c>
      <c r="D405" s="77" t="s">
        <v>183</v>
      </c>
      <c r="E405" s="77" t="s">
        <v>179</v>
      </c>
      <c r="F405" s="77" t="s">
        <v>185</v>
      </c>
      <c r="G405" s="78">
        <v>0.24990799999999999</v>
      </c>
      <c r="H405" s="78">
        <v>1.81664</v>
      </c>
      <c r="I405" s="78">
        <v>14.3216</v>
      </c>
      <c r="J405" s="78">
        <v>5.6458331225903657E-4</v>
      </c>
      <c r="K405" s="78">
        <v>4.1040888182141272E-3</v>
      </c>
      <c r="L405" s="78">
        <v>3.2354852044948618E-2</v>
      </c>
    </row>
    <row r="406" spans="1:12" x14ac:dyDescent="0.3">
      <c r="A406" s="77" t="s">
        <v>77</v>
      </c>
      <c r="B406" s="77" t="s">
        <v>305</v>
      </c>
      <c r="C406" s="77" t="s">
        <v>169</v>
      </c>
      <c r="D406" s="77" t="s">
        <v>183</v>
      </c>
      <c r="E406" s="77" t="s">
        <v>180</v>
      </c>
      <c r="F406" s="77" t="s">
        <v>186</v>
      </c>
      <c r="G406" s="78">
        <v>0.20790800000000001</v>
      </c>
      <c r="H406" s="78">
        <v>8.0853000000000001E-3</v>
      </c>
      <c r="I406" s="78">
        <v>5.7752100000000001E-2</v>
      </c>
      <c r="J406" s="78">
        <v>5.5889247311827954E-4</v>
      </c>
      <c r="K406" s="78">
        <v>2.1734677419354836E-5</v>
      </c>
      <c r="L406" s="78">
        <v>1.5524758064516128E-4</v>
      </c>
    </row>
    <row r="407" spans="1:12" x14ac:dyDescent="0.3">
      <c r="A407" s="77" t="s">
        <v>77</v>
      </c>
      <c r="B407" s="77" t="s">
        <v>306</v>
      </c>
      <c r="C407" s="77" t="s">
        <v>187</v>
      </c>
      <c r="D407" s="77" t="s">
        <v>188</v>
      </c>
      <c r="E407" s="77" t="s">
        <v>189</v>
      </c>
      <c r="F407" s="77" t="s">
        <v>190</v>
      </c>
      <c r="G407" s="79"/>
      <c r="H407" s="78">
        <v>14.898</v>
      </c>
      <c r="I407" s="78">
        <v>49.791600000000003</v>
      </c>
      <c r="J407" s="79"/>
      <c r="K407" s="78">
        <v>4.0048387096774184E-2</v>
      </c>
      <c r="L407" s="78">
        <v>0.13384838709677419</v>
      </c>
    </row>
    <row r="408" spans="1:12" x14ac:dyDescent="0.3">
      <c r="A408" s="77" t="s">
        <v>77</v>
      </c>
      <c r="B408" s="77" t="s">
        <v>307</v>
      </c>
      <c r="C408" s="77" t="s">
        <v>187</v>
      </c>
      <c r="D408" s="77" t="s">
        <v>188</v>
      </c>
      <c r="E408" s="77" t="s">
        <v>189</v>
      </c>
      <c r="F408" s="77" t="s">
        <v>191</v>
      </c>
      <c r="G408" s="78">
        <v>0</v>
      </c>
      <c r="H408" s="78">
        <v>46.592799999999997</v>
      </c>
      <c r="I408" s="78">
        <v>152.40799999999999</v>
      </c>
      <c r="J408" s="78">
        <v>0</v>
      </c>
      <c r="K408" s="78">
        <v>0.12524946236559137</v>
      </c>
      <c r="L408" s="78">
        <v>0.40969892473118275</v>
      </c>
    </row>
    <row r="409" spans="1:12" x14ac:dyDescent="0.3">
      <c r="A409" s="77" t="s">
        <v>77</v>
      </c>
      <c r="B409" s="77" t="s">
        <v>308</v>
      </c>
      <c r="C409" s="77" t="s">
        <v>187</v>
      </c>
      <c r="D409" s="77" t="s">
        <v>188</v>
      </c>
      <c r="E409" s="77" t="s">
        <v>192</v>
      </c>
      <c r="F409" s="77" t="s">
        <v>193</v>
      </c>
      <c r="G409" s="79"/>
      <c r="H409" s="78">
        <v>7.6974999999999998</v>
      </c>
      <c r="I409" s="78">
        <v>0</v>
      </c>
      <c r="J409" s="79"/>
      <c r="K409" s="78">
        <v>2.0692204301075264E-2</v>
      </c>
      <c r="L409" s="78">
        <v>0</v>
      </c>
    </row>
    <row r="410" spans="1:12" x14ac:dyDescent="0.3">
      <c r="A410" s="77" t="s">
        <v>77</v>
      </c>
      <c r="B410" s="77" t="s">
        <v>309</v>
      </c>
      <c r="C410" s="77" t="s">
        <v>187</v>
      </c>
      <c r="D410" s="77" t="s">
        <v>188</v>
      </c>
      <c r="E410" s="77" t="s">
        <v>192</v>
      </c>
      <c r="F410" s="77" t="s">
        <v>194</v>
      </c>
      <c r="G410" s="79"/>
      <c r="H410" s="78">
        <v>6.0917300000000001</v>
      </c>
      <c r="I410" s="78">
        <v>12.5785</v>
      </c>
      <c r="J410" s="79"/>
      <c r="K410" s="78">
        <v>1.6375618279569893E-2</v>
      </c>
      <c r="L410" s="78">
        <v>3.381317204301075E-2</v>
      </c>
    </row>
    <row r="411" spans="1:12" x14ac:dyDescent="0.3">
      <c r="A411" s="77" t="s">
        <v>77</v>
      </c>
      <c r="B411" s="77" t="s">
        <v>310</v>
      </c>
      <c r="C411" s="77" t="s">
        <v>187</v>
      </c>
      <c r="D411" s="77" t="s">
        <v>188</v>
      </c>
      <c r="E411" s="77" t="s">
        <v>192</v>
      </c>
      <c r="F411" s="77" t="s">
        <v>195</v>
      </c>
      <c r="G411" s="79"/>
      <c r="H411" s="78">
        <v>0.254884</v>
      </c>
      <c r="I411" s="78">
        <v>0</v>
      </c>
      <c r="J411" s="79"/>
      <c r="K411" s="78">
        <v>6.8517204301075268E-4</v>
      </c>
      <c r="L411" s="78">
        <v>0</v>
      </c>
    </row>
    <row r="412" spans="1:12" x14ac:dyDescent="0.3">
      <c r="A412" s="77" t="s">
        <v>77</v>
      </c>
      <c r="B412" s="77" t="s">
        <v>311</v>
      </c>
      <c r="C412" s="77" t="s">
        <v>187</v>
      </c>
      <c r="D412" s="77" t="s">
        <v>188</v>
      </c>
      <c r="E412" s="77" t="s">
        <v>196</v>
      </c>
      <c r="F412" s="77" t="s">
        <v>9</v>
      </c>
      <c r="G412" s="78">
        <v>0</v>
      </c>
      <c r="H412" s="78">
        <v>155.084</v>
      </c>
      <c r="I412" s="78">
        <v>0</v>
      </c>
      <c r="J412" s="78">
        <v>0</v>
      </c>
      <c r="K412" s="78">
        <v>0.41689247311827954</v>
      </c>
      <c r="L412" s="78">
        <v>0</v>
      </c>
    </row>
    <row r="413" spans="1:12" x14ac:dyDescent="0.3">
      <c r="A413" s="77" t="s">
        <v>77</v>
      </c>
      <c r="B413" s="77" t="s">
        <v>373</v>
      </c>
      <c r="C413" s="77" t="s">
        <v>187</v>
      </c>
      <c r="D413" s="77" t="s">
        <v>188</v>
      </c>
      <c r="E413" s="77" t="s">
        <v>278</v>
      </c>
      <c r="F413" s="77" t="s">
        <v>279</v>
      </c>
      <c r="G413" s="78">
        <v>0</v>
      </c>
      <c r="H413" s="78">
        <v>2.4037500000000001</v>
      </c>
      <c r="I413" s="78">
        <v>0</v>
      </c>
      <c r="J413" s="78">
        <v>0</v>
      </c>
      <c r="K413" s="78">
        <v>6.4616935483870971E-3</v>
      </c>
      <c r="L413" s="78">
        <v>0</v>
      </c>
    </row>
    <row r="414" spans="1:12" x14ac:dyDescent="0.3">
      <c r="A414" s="77" t="s">
        <v>77</v>
      </c>
      <c r="B414" s="77" t="s">
        <v>374</v>
      </c>
      <c r="C414" s="77" t="s">
        <v>187</v>
      </c>
      <c r="D414" s="77" t="s">
        <v>188</v>
      </c>
      <c r="E414" s="77" t="s">
        <v>278</v>
      </c>
      <c r="F414" s="77" t="s">
        <v>280</v>
      </c>
      <c r="G414" s="78">
        <v>0</v>
      </c>
      <c r="H414" s="78">
        <v>0.170791</v>
      </c>
      <c r="I414" s="78">
        <v>0</v>
      </c>
      <c r="J414" s="78">
        <v>0</v>
      </c>
      <c r="K414" s="78">
        <v>4.5911559139784943E-4</v>
      </c>
      <c r="L414" s="78">
        <v>0</v>
      </c>
    </row>
    <row r="415" spans="1:12" x14ac:dyDescent="0.3">
      <c r="A415" s="77" t="s">
        <v>77</v>
      </c>
      <c r="B415" s="77" t="s">
        <v>312</v>
      </c>
      <c r="C415" s="77" t="s">
        <v>197</v>
      </c>
      <c r="D415" s="77" t="s">
        <v>198</v>
      </c>
      <c r="E415" s="77" t="s">
        <v>199</v>
      </c>
      <c r="F415" s="77" t="s">
        <v>200</v>
      </c>
      <c r="G415" s="79"/>
      <c r="H415" s="78">
        <v>1152.125</v>
      </c>
      <c r="I415" s="79"/>
      <c r="J415" s="79"/>
      <c r="K415" s="78">
        <v>3.1622146339888273</v>
      </c>
      <c r="L415" s="79"/>
    </row>
    <row r="416" spans="1:12" x14ac:dyDescent="0.3">
      <c r="A416" s="77" t="s">
        <v>77</v>
      </c>
      <c r="B416" s="77" t="s">
        <v>313</v>
      </c>
      <c r="C416" s="77" t="s">
        <v>197</v>
      </c>
      <c r="D416" s="77" t="s">
        <v>198</v>
      </c>
      <c r="E416" s="77" t="s">
        <v>201</v>
      </c>
      <c r="F416" s="77" t="s">
        <v>200</v>
      </c>
      <c r="G416" s="79"/>
      <c r="H416" s="78">
        <v>181.67250000000001</v>
      </c>
      <c r="I416" s="79"/>
      <c r="J416" s="79"/>
      <c r="K416" s="78">
        <v>0.488366935483871</v>
      </c>
      <c r="L416" s="79"/>
    </row>
    <row r="417" spans="1:12" x14ac:dyDescent="0.3">
      <c r="A417" s="77" t="s">
        <v>77</v>
      </c>
      <c r="B417" s="77" t="s">
        <v>314</v>
      </c>
      <c r="C417" s="77" t="s">
        <v>197</v>
      </c>
      <c r="D417" s="77" t="s">
        <v>198</v>
      </c>
      <c r="E417" s="77" t="s">
        <v>202</v>
      </c>
      <c r="F417" s="77" t="s">
        <v>200</v>
      </c>
      <c r="G417" s="79"/>
      <c r="H417" s="78">
        <v>135.29249999999999</v>
      </c>
      <c r="I417" s="79"/>
      <c r="J417" s="79"/>
      <c r="K417" s="78">
        <v>0.36368951612903222</v>
      </c>
      <c r="L417" s="79"/>
    </row>
    <row r="418" spans="1:12" x14ac:dyDescent="0.3">
      <c r="A418" s="77" t="s">
        <v>77</v>
      </c>
      <c r="B418" s="77" t="s">
        <v>315</v>
      </c>
      <c r="C418" s="77" t="s">
        <v>197</v>
      </c>
      <c r="D418" s="77" t="s">
        <v>198</v>
      </c>
      <c r="E418" s="77" t="s">
        <v>203</v>
      </c>
      <c r="F418" s="77" t="s">
        <v>200</v>
      </c>
      <c r="G418" s="78">
        <v>0</v>
      </c>
      <c r="H418" s="78">
        <v>16.3306</v>
      </c>
      <c r="I418" s="78">
        <v>0</v>
      </c>
      <c r="J418" s="78">
        <v>0</v>
      </c>
      <c r="K418" s="78">
        <v>4.5213817526237848E-2</v>
      </c>
      <c r="L418" s="78">
        <v>0</v>
      </c>
    </row>
    <row r="419" spans="1:12" x14ac:dyDescent="0.3">
      <c r="A419" s="77" t="s">
        <v>77</v>
      </c>
      <c r="B419" s="77" t="s">
        <v>316</v>
      </c>
      <c r="C419" s="77" t="s">
        <v>197</v>
      </c>
      <c r="D419" s="77" t="s">
        <v>198</v>
      </c>
      <c r="E419" s="77" t="s">
        <v>204</v>
      </c>
      <c r="F419" s="77" t="s">
        <v>200</v>
      </c>
      <c r="G419" s="78">
        <v>0</v>
      </c>
      <c r="H419" s="78">
        <v>119.863</v>
      </c>
      <c r="I419" s="78">
        <v>0</v>
      </c>
      <c r="J419" s="78">
        <v>0</v>
      </c>
      <c r="K419" s="78">
        <v>0.32511517969582487</v>
      </c>
      <c r="L419" s="78">
        <v>0</v>
      </c>
    </row>
    <row r="420" spans="1:12" x14ac:dyDescent="0.3">
      <c r="A420" s="77" t="s">
        <v>77</v>
      </c>
      <c r="B420" s="77" t="s">
        <v>317</v>
      </c>
      <c r="C420" s="77" t="s">
        <v>197</v>
      </c>
      <c r="D420" s="77" t="s">
        <v>198</v>
      </c>
      <c r="E420" s="77" t="s">
        <v>205</v>
      </c>
      <c r="F420" s="77" t="s">
        <v>200</v>
      </c>
      <c r="G420" s="78">
        <v>0</v>
      </c>
      <c r="H420" s="78">
        <v>68.211799999999997</v>
      </c>
      <c r="I420" s="78">
        <v>0</v>
      </c>
      <c r="J420" s="78">
        <v>0</v>
      </c>
      <c r="K420" s="78">
        <v>0.18501699118473311</v>
      </c>
      <c r="L420" s="78">
        <v>0</v>
      </c>
    </row>
    <row r="421" spans="1:12" x14ac:dyDescent="0.3">
      <c r="A421" s="77" t="s">
        <v>77</v>
      </c>
      <c r="B421" s="77" t="s">
        <v>318</v>
      </c>
      <c r="C421" s="77" t="s">
        <v>197</v>
      </c>
      <c r="D421" s="77" t="s">
        <v>198</v>
      </c>
      <c r="E421" s="77" t="s">
        <v>206</v>
      </c>
      <c r="F421" s="77" t="s">
        <v>200</v>
      </c>
      <c r="G421" s="78">
        <v>0</v>
      </c>
      <c r="H421" s="78">
        <v>0</v>
      </c>
      <c r="I421" s="78">
        <v>0</v>
      </c>
      <c r="J421" s="78">
        <v>0</v>
      </c>
      <c r="K421" s="78">
        <v>0</v>
      </c>
      <c r="L421" s="78">
        <v>0</v>
      </c>
    </row>
    <row r="422" spans="1:12" x14ac:dyDescent="0.3">
      <c r="A422" s="77" t="s">
        <v>77</v>
      </c>
      <c r="B422" s="77" t="s">
        <v>319</v>
      </c>
      <c r="C422" s="77" t="s">
        <v>197</v>
      </c>
      <c r="D422" s="77" t="s">
        <v>198</v>
      </c>
      <c r="E422" s="77" t="s">
        <v>207</v>
      </c>
      <c r="F422" s="77" t="s">
        <v>200</v>
      </c>
      <c r="G422" s="78">
        <v>0</v>
      </c>
      <c r="H422" s="78">
        <v>25.862200000000001</v>
      </c>
      <c r="I422" s="78">
        <v>0</v>
      </c>
      <c r="J422" s="78">
        <v>0</v>
      </c>
      <c r="K422" s="78">
        <v>7.0148367722561278E-2</v>
      </c>
      <c r="L422" s="78">
        <v>0</v>
      </c>
    </row>
    <row r="423" spans="1:12" x14ac:dyDescent="0.3">
      <c r="A423" s="77" t="s">
        <v>77</v>
      </c>
      <c r="B423" s="77" t="s">
        <v>320</v>
      </c>
      <c r="C423" s="77" t="s">
        <v>197</v>
      </c>
      <c r="D423" s="77" t="s">
        <v>198</v>
      </c>
      <c r="E423" s="77" t="s">
        <v>208</v>
      </c>
      <c r="F423" s="77" t="s">
        <v>200</v>
      </c>
      <c r="G423" s="78">
        <v>0</v>
      </c>
      <c r="H423" s="78">
        <v>225.16900000000001</v>
      </c>
      <c r="I423" s="78">
        <v>0</v>
      </c>
      <c r="J423" s="78">
        <v>0</v>
      </c>
      <c r="K423" s="78">
        <v>0.61074610093964943</v>
      </c>
      <c r="L423" s="78">
        <v>0</v>
      </c>
    </row>
    <row r="424" spans="1:12" x14ac:dyDescent="0.3">
      <c r="A424" s="77" t="s">
        <v>77</v>
      </c>
      <c r="B424" s="77" t="s">
        <v>321</v>
      </c>
      <c r="C424" s="77" t="s">
        <v>197</v>
      </c>
      <c r="D424" s="77" t="s">
        <v>198</v>
      </c>
      <c r="E424" s="77" t="s">
        <v>209</v>
      </c>
      <c r="F424" s="77" t="s">
        <v>200</v>
      </c>
      <c r="G424" s="78">
        <v>0</v>
      </c>
      <c r="H424" s="78">
        <v>0</v>
      </c>
      <c r="I424" s="78">
        <v>0</v>
      </c>
      <c r="J424" s="78">
        <v>0</v>
      </c>
      <c r="K424" s="78">
        <v>0</v>
      </c>
      <c r="L424" s="78">
        <v>0</v>
      </c>
    </row>
    <row r="425" spans="1:12" x14ac:dyDescent="0.3">
      <c r="A425" s="77" t="s">
        <v>77</v>
      </c>
      <c r="B425" s="77" t="s">
        <v>322</v>
      </c>
      <c r="C425" s="77" t="s">
        <v>197</v>
      </c>
      <c r="D425" s="77" t="s">
        <v>198</v>
      </c>
      <c r="E425" s="77" t="s">
        <v>210</v>
      </c>
      <c r="F425" s="77" t="s">
        <v>200</v>
      </c>
      <c r="G425" s="78">
        <v>0</v>
      </c>
      <c r="H425" s="78">
        <v>0</v>
      </c>
      <c r="I425" s="78">
        <v>0</v>
      </c>
      <c r="J425" s="78">
        <v>0</v>
      </c>
      <c r="K425" s="78">
        <v>0</v>
      </c>
      <c r="L425" s="78">
        <v>0</v>
      </c>
    </row>
    <row r="426" spans="1:12" x14ac:dyDescent="0.3">
      <c r="A426" s="77" t="s">
        <v>77</v>
      </c>
      <c r="B426" s="77" t="s">
        <v>323</v>
      </c>
      <c r="C426" s="77" t="s">
        <v>197</v>
      </c>
      <c r="D426" s="77" t="s">
        <v>198</v>
      </c>
      <c r="E426" s="77" t="s">
        <v>211</v>
      </c>
      <c r="F426" s="77" t="s">
        <v>200</v>
      </c>
      <c r="G426" s="78">
        <v>0</v>
      </c>
      <c r="H426" s="78">
        <v>0</v>
      </c>
      <c r="I426" s="78">
        <v>0</v>
      </c>
      <c r="J426" s="78">
        <v>0</v>
      </c>
      <c r="K426" s="78">
        <v>0</v>
      </c>
      <c r="L426" s="78">
        <v>0</v>
      </c>
    </row>
    <row r="427" spans="1:12" x14ac:dyDescent="0.3">
      <c r="A427" s="77" t="s">
        <v>77</v>
      </c>
      <c r="B427" s="77" t="s">
        <v>324</v>
      </c>
      <c r="C427" s="77" t="s">
        <v>197</v>
      </c>
      <c r="D427" s="77" t="s">
        <v>198</v>
      </c>
      <c r="E427" s="77" t="s">
        <v>212</v>
      </c>
      <c r="F427" s="77" t="s">
        <v>200</v>
      </c>
      <c r="G427" s="78">
        <v>0</v>
      </c>
      <c r="H427" s="78">
        <v>0</v>
      </c>
      <c r="I427" s="78">
        <v>0</v>
      </c>
      <c r="J427" s="78">
        <v>0</v>
      </c>
      <c r="K427" s="78">
        <v>0</v>
      </c>
      <c r="L427" s="78">
        <v>0</v>
      </c>
    </row>
    <row r="428" spans="1:12" x14ac:dyDescent="0.3">
      <c r="A428" s="77" t="s">
        <v>77</v>
      </c>
      <c r="B428" s="77" t="s">
        <v>325</v>
      </c>
      <c r="C428" s="77" t="s">
        <v>197</v>
      </c>
      <c r="D428" s="77" t="s">
        <v>198</v>
      </c>
      <c r="E428" s="77" t="s">
        <v>213</v>
      </c>
      <c r="F428" s="77" t="s">
        <v>200</v>
      </c>
      <c r="G428" s="78">
        <v>0</v>
      </c>
      <c r="H428" s="78">
        <v>0</v>
      </c>
      <c r="I428" s="78">
        <v>0</v>
      </c>
      <c r="J428" s="78">
        <v>0</v>
      </c>
      <c r="K428" s="78">
        <v>0</v>
      </c>
      <c r="L428" s="78">
        <v>0</v>
      </c>
    </row>
    <row r="429" spans="1:12" x14ac:dyDescent="0.3">
      <c r="A429" s="77" t="s">
        <v>77</v>
      </c>
      <c r="B429" s="77" t="s">
        <v>326</v>
      </c>
      <c r="C429" s="77" t="s">
        <v>197</v>
      </c>
      <c r="D429" s="77" t="s">
        <v>198</v>
      </c>
      <c r="E429" s="77" t="s">
        <v>214</v>
      </c>
      <c r="F429" s="77" t="s">
        <v>200</v>
      </c>
      <c r="G429" s="78">
        <v>0</v>
      </c>
      <c r="H429" s="78">
        <v>0</v>
      </c>
      <c r="I429" s="78">
        <v>0</v>
      </c>
      <c r="J429" s="78">
        <v>0</v>
      </c>
      <c r="K429" s="78">
        <v>0</v>
      </c>
      <c r="L429" s="78">
        <v>0</v>
      </c>
    </row>
    <row r="430" spans="1:12" x14ac:dyDescent="0.3">
      <c r="A430" s="77" t="s">
        <v>77</v>
      </c>
      <c r="B430" s="77" t="s">
        <v>327</v>
      </c>
      <c r="C430" s="77" t="s">
        <v>197</v>
      </c>
      <c r="D430" s="77" t="s">
        <v>198</v>
      </c>
      <c r="E430" s="77" t="s">
        <v>215</v>
      </c>
      <c r="F430" s="77" t="s">
        <v>200</v>
      </c>
      <c r="G430" s="78">
        <v>0</v>
      </c>
      <c r="H430" s="78">
        <v>3.8331400000000002</v>
      </c>
      <c r="I430" s="78">
        <v>0</v>
      </c>
      <c r="J430" s="78">
        <v>0</v>
      </c>
      <c r="K430" s="78">
        <v>1.0736049835812247E-2</v>
      </c>
      <c r="L430" s="78">
        <v>0</v>
      </c>
    </row>
    <row r="431" spans="1:12" x14ac:dyDescent="0.3">
      <c r="A431" s="77" t="s">
        <v>77</v>
      </c>
      <c r="B431" s="77" t="s">
        <v>328</v>
      </c>
      <c r="C431" s="77" t="s">
        <v>197</v>
      </c>
      <c r="D431" s="77" t="s">
        <v>198</v>
      </c>
      <c r="E431" s="77" t="s">
        <v>216</v>
      </c>
      <c r="F431" s="77" t="s">
        <v>200</v>
      </c>
      <c r="G431" s="78">
        <v>0</v>
      </c>
      <c r="H431" s="78">
        <v>121.718</v>
      </c>
      <c r="I431" s="78">
        <v>0</v>
      </c>
      <c r="J431" s="78">
        <v>0</v>
      </c>
      <c r="K431" s="78">
        <v>0.33208249077194674</v>
      </c>
      <c r="L431" s="78">
        <v>0</v>
      </c>
    </row>
    <row r="432" spans="1:12" x14ac:dyDescent="0.3">
      <c r="A432" s="77" t="s">
        <v>77</v>
      </c>
      <c r="B432" s="77" t="s">
        <v>329</v>
      </c>
      <c r="C432" s="77" t="s">
        <v>197</v>
      </c>
      <c r="D432" s="77" t="s">
        <v>198</v>
      </c>
      <c r="E432" s="77" t="s">
        <v>217</v>
      </c>
      <c r="F432" s="77" t="s">
        <v>200</v>
      </c>
      <c r="G432" s="78">
        <v>0</v>
      </c>
      <c r="H432" s="78">
        <v>277.61099999999999</v>
      </c>
      <c r="I432" s="78">
        <v>0</v>
      </c>
      <c r="J432" s="78">
        <v>0</v>
      </c>
      <c r="K432" s="78">
        <v>0.75740442946557529</v>
      </c>
      <c r="L432" s="78">
        <v>0</v>
      </c>
    </row>
    <row r="433" spans="1:12" x14ac:dyDescent="0.3">
      <c r="A433" s="77" t="s">
        <v>77</v>
      </c>
      <c r="B433" s="77" t="s">
        <v>330</v>
      </c>
      <c r="C433" s="77" t="s">
        <v>197</v>
      </c>
      <c r="D433" s="77" t="s">
        <v>198</v>
      </c>
      <c r="E433" s="77" t="s">
        <v>218</v>
      </c>
      <c r="F433" s="77" t="s">
        <v>200</v>
      </c>
      <c r="G433" s="78">
        <v>0</v>
      </c>
      <c r="H433" s="78">
        <v>29.458600000000001</v>
      </c>
      <c r="I433" s="78">
        <v>0</v>
      </c>
      <c r="J433" s="78">
        <v>0</v>
      </c>
      <c r="K433" s="78">
        <v>8.0371722034986368E-2</v>
      </c>
      <c r="L433" s="78">
        <v>0</v>
      </c>
    </row>
    <row r="434" spans="1:12" x14ac:dyDescent="0.3">
      <c r="A434" s="77" t="s">
        <v>77</v>
      </c>
      <c r="B434" s="77" t="s">
        <v>331</v>
      </c>
      <c r="C434" s="77" t="s">
        <v>197</v>
      </c>
      <c r="D434" s="77" t="s">
        <v>219</v>
      </c>
      <c r="E434" s="77" t="s">
        <v>220</v>
      </c>
      <c r="F434" s="77" t="s">
        <v>200</v>
      </c>
      <c r="G434" s="78">
        <v>0</v>
      </c>
      <c r="H434" s="78">
        <v>391.37599999999998</v>
      </c>
      <c r="I434" s="78">
        <v>0</v>
      </c>
      <c r="J434" s="78">
        <v>0</v>
      </c>
      <c r="K434" s="78">
        <v>1.0615642739513707</v>
      </c>
      <c r="L434" s="78">
        <v>0</v>
      </c>
    </row>
    <row r="435" spans="1:12" x14ac:dyDescent="0.3">
      <c r="A435" s="77" t="s">
        <v>77</v>
      </c>
      <c r="B435" s="77" t="s">
        <v>332</v>
      </c>
      <c r="C435" s="77" t="s">
        <v>197</v>
      </c>
      <c r="D435" s="77" t="s">
        <v>221</v>
      </c>
      <c r="E435" s="77" t="s">
        <v>222</v>
      </c>
      <c r="F435" s="77" t="s">
        <v>200</v>
      </c>
      <c r="G435" s="78">
        <v>0</v>
      </c>
      <c r="H435" s="78">
        <v>440.983</v>
      </c>
      <c r="I435" s="78">
        <v>0</v>
      </c>
      <c r="J435" s="78">
        <v>0</v>
      </c>
      <c r="K435" s="78">
        <v>1.2103572927766477</v>
      </c>
      <c r="L435" s="78">
        <v>0</v>
      </c>
    </row>
    <row r="436" spans="1:12" x14ac:dyDescent="0.3">
      <c r="A436" s="77" t="s">
        <v>77</v>
      </c>
      <c r="B436" s="77" t="s">
        <v>333</v>
      </c>
      <c r="C436" s="77" t="s">
        <v>197</v>
      </c>
      <c r="D436" s="77" t="s">
        <v>223</v>
      </c>
      <c r="E436" s="77" t="s">
        <v>222</v>
      </c>
      <c r="F436" s="77" t="s">
        <v>200</v>
      </c>
      <c r="G436" s="78">
        <v>0</v>
      </c>
      <c r="H436" s="78">
        <v>0</v>
      </c>
      <c r="I436" s="78">
        <v>0</v>
      </c>
      <c r="J436" s="78">
        <v>0</v>
      </c>
      <c r="K436" s="78">
        <v>0</v>
      </c>
      <c r="L436" s="78">
        <v>0</v>
      </c>
    </row>
    <row r="437" spans="1:12" x14ac:dyDescent="0.3">
      <c r="A437" s="77" t="s">
        <v>77</v>
      </c>
      <c r="B437" s="77" t="s">
        <v>334</v>
      </c>
      <c r="C437" s="77" t="s">
        <v>197</v>
      </c>
      <c r="D437" s="77" t="s">
        <v>224</v>
      </c>
      <c r="E437" s="77" t="s">
        <v>225</v>
      </c>
      <c r="F437" s="77" t="s">
        <v>200</v>
      </c>
      <c r="G437" s="79"/>
      <c r="H437" s="78">
        <v>984.72</v>
      </c>
      <c r="I437" s="79"/>
      <c r="J437" s="79"/>
      <c r="K437" s="78">
        <v>2.6470967741935483</v>
      </c>
      <c r="L437" s="79"/>
    </row>
    <row r="438" spans="1:12" x14ac:dyDescent="0.3">
      <c r="A438" s="77" t="s">
        <v>77</v>
      </c>
      <c r="B438" s="77" t="s">
        <v>335</v>
      </c>
      <c r="C438" s="77" t="s">
        <v>197</v>
      </c>
      <c r="D438" s="77" t="s">
        <v>224</v>
      </c>
      <c r="E438" s="77" t="s">
        <v>226</v>
      </c>
      <c r="F438" s="77" t="s">
        <v>200</v>
      </c>
      <c r="G438" s="79"/>
      <c r="H438" s="78">
        <v>1083.1949999999999</v>
      </c>
      <c r="I438" s="79"/>
      <c r="J438" s="79"/>
      <c r="K438" s="78">
        <v>2.9118145161290316</v>
      </c>
      <c r="L438" s="79"/>
    </row>
    <row r="439" spans="1:12" x14ac:dyDescent="0.3">
      <c r="A439" s="77" t="s">
        <v>77</v>
      </c>
      <c r="B439" s="77" t="s">
        <v>336</v>
      </c>
      <c r="C439" s="77" t="s">
        <v>197</v>
      </c>
      <c r="D439" s="77" t="s">
        <v>224</v>
      </c>
      <c r="E439" s="77" t="s">
        <v>227</v>
      </c>
      <c r="F439" s="77" t="s">
        <v>200</v>
      </c>
      <c r="G439" s="79"/>
      <c r="H439" s="78">
        <v>669.61</v>
      </c>
      <c r="I439" s="79"/>
      <c r="J439" s="79"/>
      <c r="K439" s="78">
        <v>1.8000268817204299</v>
      </c>
      <c r="L439" s="79"/>
    </row>
    <row r="440" spans="1:12" x14ac:dyDescent="0.3">
      <c r="A440" s="77" t="s">
        <v>77</v>
      </c>
      <c r="B440" s="77" t="s">
        <v>337</v>
      </c>
      <c r="C440" s="77" t="s">
        <v>197</v>
      </c>
      <c r="D440" s="77" t="s">
        <v>224</v>
      </c>
      <c r="E440" s="77" t="s">
        <v>228</v>
      </c>
      <c r="F440" s="77" t="s">
        <v>200</v>
      </c>
      <c r="G440" s="79"/>
      <c r="H440" s="78">
        <v>467.74250000000001</v>
      </c>
      <c r="I440" s="79"/>
      <c r="J440" s="79"/>
      <c r="K440" s="78">
        <v>1.2573723118279569</v>
      </c>
      <c r="L440" s="79"/>
    </row>
    <row r="441" spans="1:12" x14ac:dyDescent="0.3">
      <c r="A441" s="77" t="s">
        <v>77</v>
      </c>
      <c r="B441" s="77" t="s">
        <v>338</v>
      </c>
      <c r="C441" s="77" t="s">
        <v>197</v>
      </c>
      <c r="D441" s="77" t="s">
        <v>224</v>
      </c>
      <c r="E441" s="77" t="s">
        <v>229</v>
      </c>
      <c r="F441" s="77" t="s">
        <v>200</v>
      </c>
      <c r="G441" s="79"/>
      <c r="H441" s="78">
        <v>280.64550000000003</v>
      </c>
      <c r="I441" s="79"/>
      <c r="J441" s="79"/>
      <c r="K441" s="78">
        <v>0.75442338709677426</v>
      </c>
      <c r="L441" s="79"/>
    </row>
    <row r="442" spans="1:12" x14ac:dyDescent="0.3">
      <c r="A442" s="77" t="s">
        <v>77</v>
      </c>
      <c r="B442" s="77" t="s">
        <v>339</v>
      </c>
      <c r="C442" s="77" t="s">
        <v>197</v>
      </c>
      <c r="D442" s="77" t="s">
        <v>224</v>
      </c>
      <c r="E442" s="77" t="s">
        <v>230</v>
      </c>
      <c r="F442" s="77" t="s">
        <v>200</v>
      </c>
      <c r="G442" s="79"/>
      <c r="H442" s="78">
        <v>876.4</v>
      </c>
      <c r="I442" s="79"/>
      <c r="J442" s="79"/>
      <c r="K442" s="78">
        <v>2.3559139784946237</v>
      </c>
      <c r="L442" s="79"/>
    </row>
    <row r="443" spans="1:12" x14ac:dyDescent="0.3">
      <c r="A443" s="77" t="s">
        <v>77</v>
      </c>
      <c r="B443" s="77" t="s">
        <v>340</v>
      </c>
      <c r="C443" s="77" t="s">
        <v>197</v>
      </c>
      <c r="D443" s="77" t="s">
        <v>224</v>
      </c>
      <c r="E443" s="77" t="s">
        <v>231</v>
      </c>
      <c r="F443" s="77" t="s">
        <v>200</v>
      </c>
      <c r="G443" s="79"/>
      <c r="H443" s="78">
        <v>34.465249999999997</v>
      </c>
      <c r="I443" s="79"/>
      <c r="J443" s="79"/>
      <c r="K443" s="78">
        <v>9.2648521505376336E-2</v>
      </c>
      <c r="L443" s="79"/>
    </row>
    <row r="444" spans="1:12" x14ac:dyDescent="0.3">
      <c r="A444" s="77" t="s">
        <v>77</v>
      </c>
      <c r="B444" s="77" t="s">
        <v>341</v>
      </c>
      <c r="C444" s="77" t="s">
        <v>197</v>
      </c>
      <c r="D444" s="77" t="s">
        <v>232</v>
      </c>
      <c r="E444" s="77" t="s">
        <v>233</v>
      </c>
      <c r="F444" s="77" t="s">
        <v>200</v>
      </c>
      <c r="G444" s="79"/>
      <c r="H444" s="78">
        <v>71.888800000000003</v>
      </c>
      <c r="I444" s="79"/>
      <c r="J444" s="79"/>
      <c r="K444" s="78">
        <v>0.19440664477496619</v>
      </c>
      <c r="L444" s="79"/>
    </row>
    <row r="445" spans="1:12" x14ac:dyDescent="0.3">
      <c r="A445" s="77" t="s">
        <v>77</v>
      </c>
      <c r="B445" s="77" t="s">
        <v>342</v>
      </c>
      <c r="C445" s="77" t="s">
        <v>197</v>
      </c>
      <c r="D445" s="77" t="s">
        <v>232</v>
      </c>
      <c r="E445" s="77" t="s">
        <v>234</v>
      </c>
      <c r="F445" s="77" t="s">
        <v>200</v>
      </c>
      <c r="G445" s="79"/>
      <c r="H445" s="78">
        <v>119.291</v>
      </c>
      <c r="I445" s="79"/>
      <c r="J445" s="79"/>
      <c r="K445" s="78">
        <v>0.3225949391539501</v>
      </c>
      <c r="L445" s="79"/>
    </row>
    <row r="446" spans="1:12" x14ac:dyDescent="0.3">
      <c r="A446" s="77" t="s">
        <v>77</v>
      </c>
      <c r="B446" s="77" t="s">
        <v>343</v>
      </c>
      <c r="C446" s="77" t="s">
        <v>197</v>
      </c>
      <c r="D446" s="77" t="s">
        <v>232</v>
      </c>
      <c r="E446" s="77" t="s">
        <v>235</v>
      </c>
      <c r="F446" s="77" t="s">
        <v>222</v>
      </c>
      <c r="G446" s="79"/>
      <c r="H446" s="78">
        <v>3.39351</v>
      </c>
      <c r="I446" s="79"/>
      <c r="J446" s="79"/>
      <c r="K446" s="78">
        <v>9.1769634923700976E-3</v>
      </c>
      <c r="L446" s="79"/>
    </row>
    <row r="447" spans="1:12" x14ac:dyDescent="0.3">
      <c r="A447" s="77" t="s">
        <v>77</v>
      </c>
      <c r="B447" s="77" t="s">
        <v>344</v>
      </c>
      <c r="C447" s="77" t="s">
        <v>236</v>
      </c>
      <c r="D447" s="77" t="s">
        <v>237</v>
      </c>
      <c r="E447" s="77" t="s">
        <v>238</v>
      </c>
      <c r="F447" s="77" t="s">
        <v>239</v>
      </c>
      <c r="G447" s="79"/>
      <c r="H447" s="78">
        <v>23.418299999999999</v>
      </c>
      <c r="I447" s="79"/>
      <c r="J447" s="79"/>
      <c r="K447" s="78">
        <v>0.10359737479414896</v>
      </c>
      <c r="L447" s="79"/>
    </row>
    <row r="448" spans="1:12" x14ac:dyDescent="0.3">
      <c r="A448" s="77" t="s">
        <v>77</v>
      </c>
      <c r="B448" s="77" t="s">
        <v>345</v>
      </c>
      <c r="C448" s="77" t="s">
        <v>236</v>
      </c>
      <c r="D448" s="77" t="s">
        <v>237</v>
      </c>
      <c r="E448" s="77" t="s">
        <v>238</v>
      </c>
      <c r="F448" s="77" t="s">
        <v>240</v>
      </c>
      <c r="G448" s="79"/>
      <c r="H448" s="78">
        <v>26.276299999999999</v>
      </c>
      <c r="I448" s="79"/>
      <c r="J448" s="79"/>
      <c r="K448" s="78">
        <v>0.11624053408246955</v>
      </c>
      <c r="L448" s="79"/>
    </row>
    <row r="449" spans="1:12" x14ac:dyDescent="0.3">
      <c r="A449" s="77" t="s">
        <v>77</v>
      </c>
      <c r="B449" s="77" t="s">
        <v>346</v>
      </c>
      <c r="C449" s="77" t="s">
        <v>236</v>
      </c>
      <c r="D449" s="77" t="s">
        <v>237</v>
      </c>
      <c r="E449" s="77" t="s">
        <v>238</v>
      </c>
      <c r="F449" s="77" t="s">
        <v>241</v>
      </c>
      <c r="G449" s="79"/>
      <c r="H449" s="78">
        <v>40.903599999999997</v>
      </c>
      <c r="I449" s="79"/>
      <c r="J449" s="79"/>
      <c r="K449" s="78">
        <v>0.10236136136136137</v>
      </c>
      <c r="L449" s="79"/>
    </row>
    <row r="450" spans="1:12" x14ac:dyDescent="0.3">
      <c r="A450" s="77" t="s">
        <v>77</v>
      </c>
      <c r="B450" s="77" t="s">
        <v>347</v>
      </c>
      <c r="C450" s="77" t="s">
        <v>236</v>
      </c>
      <c r="D450" s="77" t="s">
        <v>237</v>
      </c>
      <c r="E450" s="77" t="s">
        <v>238</v>
      </c>
      <c r="F450" s="77" t="s">
        <v>242</v>
      </c>
      <c r="G450" s="79"/>
      <c r="H450" s="78">
        <v>7.2210099999999997</v>
      </c>
      <c r="I450" s="79"/>
      <c r="J450" s="79"/>
      <c r="K450" s="78">
        <v>1.8070595595595595E-2</v>
      </c>
      <c r="L450" s="79"/>
    </row>
    <row r="451" spans="1:12" x14ac:dyDescent="0.3">
      <c r="A451" s="77" t="s">
        <v>77</v>
      </c>
      <c r="B451" s="77" t="s">
        <v>348</v>
      </c>
      <c r="C451" s="77" t="s">
        <v>236</v>
      </c>
      <c r="D451" s="77" t="s">
        <v>237</v>
      </c>
      <c r="E451" s="77" t="s">
        <v>238</v>
      </c>
      <c r="F451" s="77" t="s">
        <v>243</v>
      </c>
      <c r="G451" s="79"/>
      <c r="H451" s="78">
        <v>1.17811</v>
      </c>
      <c r="I451" s="79"/>
      <c r="J451" s="79"/>
      <c r="K451" s="78">
        <v>2.9482232232232236E-3</v>
      </c>
      <c r="L451" s="79"/>
    </row>
    <row r="452" spans="1:12" x14ac:dyDescent="0.3">
      <c r="A452" s="77" t="s">
        <v>77</v>
      </c>
      <c r="B452" s="77" t="s">
        <v>349</v>
      </c>
      <c r="C452" s="77" t="s">
        <v>236</v>
      </c>
      <c r="D452" s="77" t="s">
        <v>237</v>
      </c>
      <c r="E452" s="77" t="s">
        <v>244</v>
      </c>
      <c r="F452" s="77" t="s">
        <v>239</v>
      </c>
      <c r="G452" s="79"/>
      <c r="H452" s="78">
        <v>1.0232300000000001</v>
      </c>
      <c r="I452" s="79"/>
      <c r="J452" s="79"/>
      <c r="K452" s="78">
        <v>4.5265429946075107E-3</v>
      </c>
      <c r="L452" s="79"/>
    </row>
    <row r="453" spans="1:12" x14ac:dyDescent="0.3">
      <c r="A453" s="77" t="s">
        <v>77</v>
      </c>
      <c r="B453" s="77" t="s">
        <v>350</v>
      </c>
      <c r="C453" s="77" t="s">
        <v>236</v>
      </c>
      <c r="D453" s="77" t="s">
        <v>237</v>
      </c>
      <c r="E453" s="77" t="s">
        <v>244</v>
      </c>
      <c r="F453" s="77" t="s">
        <v>240</v>
      </c>
      <c r="G453" s="79"/>
      <c r="H453" s="78">
        <v>0.83927200000000002</v>
      </c>
      <c r="I453" s="79"/>
      <c r="J453" s="79"/>
      <c r="K453" s="78">
        <v>3.7127535277212695E-3</v>
      </c>
      <c r="L453" s="79"/>
    </row>
    <row r="454" spans="1:12" x14ac:dyDescent="0.3">
      <c r="A454" s="77" t="s">
        <v>77</v>
      </c>
      <c r="B454" s="77" t="s">
        <v>351</v>
      </c>
      <c r="C454" s="77" t="s">
        <v>236</v>
      </c>
      <c r="D454" s="77" t="s">
        <v>237</v>
      </c>
      <c r="E454" s="77" t="s">
        <v>244</v>
      </c>
      <c r="F454" s="77" t="s">
        <v>241</v>
      </c>
      <c r="G454" s="79"/>
      <c r="H454" s="78">
        <v>55.7988</v>
      </c>
      <c r="I454" s="79"/>
      <c r="J454" s="79"/>
      <c r="K454" s="78">
        <v>0.20218879512997157</v>
      </c>
      <c r="L454" s="79"/>
    </row>
    <row r="455" spans="1:12" x14ac:dyDescent="0.3">
      <c r="A455" s="77" t="s">
        <v>77</v>
      </c>
      <c r="B455" s="77" t="s">
        <v>352</v>
      </c>
      <c r="C455" s="77" t="s">
        <v>236</v>
      </c>
      <c r="D455" s="77" t="s">
        <v>237</v>
      </c>
      <c r="E455" s="77" t="s">
        <v>244</v>
      </c>
      <c r="F455" s="77" t="s">
        <v>242</v>
      </c>
      <c r="G455" s="79"/>
      <c r="H455" s="78">
        <v>20.802499999999998</v>
      </c>
      <c r="I455" s="79"/>
      <c r="J455" s="79"/>
      <c r="K455" s="78">
        <v>7.5378545966781257E-2</v>
      </c>
      <c r="L455" s="79"/>
    </row>
    <row r="456" spans="1:12" x14ac:dyDescent="0.3">
      <c r="A456" s="77" t="s">
        <v>77</v>
      </c>
      <c r="B456" s="77" t="s">
        <v>353</v>
      </c>
      <c r="C456" s="77" t="s">
        <v>236</v>
      </c>
      <c r="D456" s="77" t="s">
        <v>237</v>
      </c>
      <c r="E456" s="77" t="s">
        <v>244</v>
      </c>
      <c r="F456" s="77" t="s">
        <v>243</v>
      </c>
      <c r="G456" s="79"/>
      <c r="H456" s="78">
        <v>2.2667899999999999</v>
      </c>
      <c r="I456" s="79"/>
      <c r="J456" s="79"/>
      <c r="K456" s="78">
        <v>8.2137884490825659E-3</v>
      </c>
      <c r="L456" s="79"/>
    </row>
    <row r="457" spans="1:12" x14ac:dyDescent="0.3">
      <c r="A457" s="77" t="s">
        <v>77</v>
      </c>
      <c r="B457" s="77" t="s">
        <v>354</v>
      </c>
      <c r="C457" s="77" t="s">
        <v>236</v>
      </c>
      <c r="D457" s="77" t="s">
        <v>237</v>
      </c>
      <c r="E457" s="77" t="s">
        <v>245</v>
      </c>
      <c r="F457" s="77" t="s">
        <v>246</v>
      </c>
      <c r="G457" s="78">
        <v>0</v>
      </c>
      <c r="H457" s="78">
        <v>14.4472</v>
      </c>
      <c r="I457" s="78">
        <v>0</v>
      </c>
      <c r="J457" s="78">
        <v>0</v>
      </c>
      <c r="K457" s="78">
        <v>3.8836559139784947E-2</v>
      </c>
      <c r="L457" s="78">
        <v>0</v>
      </c>
    </row>
    <row r="458" spans="1:12" x14ac:dyDescent="0.3">
      <c r="A458" s="77" t="s">
        <v>77</v>
      </c>
      <c r="B458" s="77" t="s">
        <v>355</v>
      </c>
      <c r="C458" s="77" t="s">
        <v>236</v>
      </c>
      <c r="D458" s="77" t="s">
        <v>237</v>
      </c>
      <c r="E458" s="77" t="s">
        <v>247</v>
      </c>
      <c r="F458" s="77" t="s">
        <v>246</v>
      </c>
      <c r="G458" s="78">
        <v>0</v>
      </c>
      <c r="H458" s="78">
        <v>48.926600000000001</v>
      </c>
      <c r="I458" s="78">
        <v>0</v>
      </c>
      <c r="J458" s="78">
        <v>0</v>
      </c>
      <c r="K458" s="78">
        <v>0.13152311827956989</v>
      </c>
      <c r="L458" s="78">
        <v>0</v>
      </c>
    </row>
    <row r="459" spans="1:12" x14ac:dyDescent="0.3">
      <c r="A459" s="77" t="s">
        <v>77</v>
      </c>
      <c r="B459" s="77" t="s">
        <v>356</v>
      </c>
      <c r="C459" s="77" t="s">
        <v>236</v>
      </c>
      <c r="D459" s="77" t="s">
        <v>237</v>
      </c>
      <c r="E459" s="77" t="s">
        <v>248</v>
      </c>
      <c r="F459" s="77" t="s">
        <v>249</v>
      </c>
      <c r="G459" s="78">
        <v>0</v>
      </c>
      <c r="H459" s="78">
        <v>0</v>
      </c>
      <c r="I459" s="78">
        <v>0</v>
      </c>
      <c r="J459" s="78">
        <v>0</v>
      </c>
      <c r="K459" s="78">
        <v>0</v>
      </c>
      <c r="L459" s="78">
        <v>0</v>
      </c>
    </row>
    <row r="460" spans="1:12" x14ac:dyDescent="0.3">
      <c r="A460" s="77" t="s">
        <v>77</v>
      </c>
      <c r="B460" s="77" t="s">
        <v>357</v>
      </c>
      <c r="C460" s="77" t="s">
        <v>236</v>
      </c>
      <c r="D460" s="77" t="s">
        <v>237</v>
      </c>
      <c r="E460" s="77" t="s">
        <v>248</v>
      </c>
      <c r="F460" s="77" t="s">
        <v>250</v>
      </c>
      <c r="G460" s="78">
        <v>0</v>
      </c>
      <c r="H460" s="78">
        <v>282.20499999999998</v>
      </c>
      <c r="I460" s="78">
        <v>0</v>
      </c>
      <c r="J460" s="78">
        <v>0</v>
      </c>
      <c r="K460" s="78">
        <v>0.7586155913978494</v>
      </c>
      <c r="L460" s="78">
        <v>0</v>
      </c>
    </row>
    <row r="461" spans="1:12" x14ac:dyDescent="0.3">
      <c r="A461" s="77" t="s">
        <v>77</v>
      </c>
      <c r="B461" s="77" t="s">
        <v>358</v>
      </c>
      <c r="C461" s="77" t="s">
        <v>236</v>
      </c>
      <c r="D461" s="77" t="s">
        <v>237</v>
      </c>
      <c r="E461" s="77" t="s">
        <v>248</v>
      </c>
      <c r="F461" s="77" t="s">
        <v>251</v>
      </c>
      <c r="G461" s="78">
        <v>0</v>
      </c>
      <c r="H461" s="78">
        <v>235.709</v>
      </c>
      <c r="I461" s="78">
        <v>0</v>
      </c>
      <c r="J461" s="78">
        <v>0</v>
      </c>
      <c r="K461" s="78">
        <v>0.63362634408602148</v>
      </c>
      <c r="L461" s="78">
        <v>0</v>
      </c>
    </row>
    <row r="462" spans="1:12" x14ac:dyDescent="0.3">
      <c r="A462" s="77" t="s">
        <v>77</v>
      </c>
      <c r="B462" s="77" t="s">
        <v>359</v>
      </c>
      <c r="C462" s="77" t="s">
        <v>236</v>
      </c>
      <c r="D462" s="77" t="s">
        <v>237</v>
      </c>
      <c r="E462" s="77" t="s">
        <v>248</v>
      </c>
      <c r="F462" s="77" t="s">
        <v>253</v>
      </c>
      <c r="G462" s="78">
        <v>0</v>
      </c>
      <c r="H462" s="78">
        <v>267.65300000000002</v>
      </c>
      <c r="I462" s="78">
        <v>0</v>
      </c>
      <c r="J462" s="78">
        <v>0</v>
      </c>
      <c r="K462" s="78">
        <v>0.71949731182795706</v>
      </c>
      <c r="L462" s="78">
        <v>0</v>
      </c>
    </row>
    <row r="463" spans="1:12" x14ac:dyDescent="0.3">
      <c r="A463" s="77" t="s">
        <v>77</v>
      </c>
      <c r="B463" s="77" t="s">
        <v>360</v>
      </c>
      <c r="C463" s="77" t="s">
        <v>236</v>
      </c>
      <c r="D463" s="77" t="s">
        <v>237</v>
      </c>
      <c r="E463" s="77" t="s">
        <v>254</v>
      </c>
      <c r="F463" s="77" t="s">
        <v>255</v>
      </c>
      <c r="G463" s="79"/>
      <c r="H463" s="78">
        <v>21.623999999999999</v>
      </c>
      <c r="I463" s="79"/>
      <c r="J463" s="79"/>
      <c r="K463" s="78">
        <v>5.8129032258064511E-2</v>
      </c>
      <c r="L463" s="79"/>
    </row>
    <row r="464" spans="1:12" x14ac:dyDescent="0.3">
      <c r="A464" s="77" t="s">
        <v>77</v>
      </c>
      <c r="B464" s="77" t="s">
        <v>361</v>
      </c>
      <c r="C464" s="77" t="s">
        <v>236</v>
      </c>
      <c r="D464" s="77" t="s">
        <v>237</v>
      </c>
      <c r="E464" s="77" t="s">
        <v>254</v>
      </c>
      <c r="F464" s="77" t="s">
        <v>252</v>
      </c>
      <c r="G464" s="79"/>
      <c r="H464" s="78">
        <v>1.2848599999999999</v>
      </c>
      <c r="I464" s="79"/>
      <c r="J464" s="79"/>
      <c r="K464" s="78">
        <v>3.453924731182795E-3</v>
      </c>
      <c r="L464" s="79"/>
    </row>
    <row r="465" spans="1:12" x14ac:dyDescent="0.3">
      <c r="A465" s="77" t="s">
        <v>77</v>
      </c>
      <c r="B465" s="77" t="s">
        <v>362</v>
      </c>
      <c r="C465" s="77" t="s">
        <v>236</v>
      </c>
      <c r="D465" s="77" t="s">
        <v>256</v>
      </c>
      <c r="E465" s="77" t="s">
        <v>257</v>
      </c>
      <c r="F465" s="77" t="s">
        <v>246</v>
      </c>
      <c r="G465" s="78">
        <v>0</v>
      </c>
      <c r="H465" s="78">
        <v>10.6988</v>
      </c>
      <c r="I465" s="78">
        <v>0</v>
      </c>
      <c r="J465" s="78">
        <v>0</v>
      </c>
      <c r="K465" s="78">
        <v>2.8760215053763437E-2</v>
      </c>
      <c r="L465" s="78">
        <v>0</v>
      </c>
    </row>
    <row r="466" spans="1:12" x14ac:dyDescent="0.3">
      <c r="A466" s="77" t="s">
        <v>77</v>
      </c>
      <c r="B466" s="77" t="s">
        <v>363</v>
      </c>
      <c r="C466" s="77" t="s">
        <v>236</v>
      </c>
      <c r="D466" s="77" t="s">
        <v>256</v>
      </c>
      <c r="E466" s="77" t="s">
        <v>258</v>
      </c>
      <c r="F466" s="77" t="s">
        <v>246</v>
      </c>
      <c r="G466" s="79"/>
      <c r="H466" s="78">
        <v>335.95499999999998</v>
      </c>
      <c r="I466" s="79"/>
      <c r="J466" s="79"/>
      <c r="K466" s="78">
        <v>0.90310483870967728</v>
      </c>
      <c r="L466" s="79"/>
    </row>
    <row r="467" spans="1:12" x14ac:dyDescent="0.3">
      <c r="A467" s="77" t="s">
        <v>77</v>
      </c>
      <c r="B467" s="77" t="s">
        <v>364</v>
      </c>
      <c r="C467" s="77" t="s">
        <v>259</v>
      </c>
      <c r="D467" s="77" t="s">
        <v>260</v>
      </c>
      <c r="E467" s="77" t="s">
        <v>170</v>
      </c>
      <c r="F467" s="77" t="s">
        <v>9</v>
      </c>
      <c r="G467" s="78">
        <v>0</v>
      </c>
      <c r="H467" s="78">
        <v>0</v>
      </c>
      <c r="I467" s="78">
        <v>0</v>
      </c>
      <c r="J467" s="78">
        <v>0</v>
      </c>
      <c r="K467" s="78">
        <v>0</v>
      </c>
      <c r="L467" s="78">
        <v>0</v>
      </c>
    </row>
    <row r="468" spans="1:12" x14ac:dyDescent="0.3">
      <c r="A468" s="77" t="s">
        <v>77</v>
      </c>
      <c r="B468" s="77" t="s">
        <v>365</v>
      </c>
      <c r="C468" s="77" t="s">
        <v>259</v>
      </c>
      <c r="D468" s="77" t="s">
        <v>260</v>
      </c>
      <c r="E468" s="77" t="s">
        <v>181</v>
      </c>
      <c r="F468" s="77" t="s">
        <v>9</v>
      </c>
      <c r="G468" s="78">
        <v>0</v>
      </c>
      <c r="H468" s="78">
        <v>0</v>
      </c>
      <c r="I468" s="78">
        <v>0</v>
      </c>
      <c r="J468" s="78">
        <v>0</v>
      </c>
      <c r="K468" s="78">
        <v>0</v>
      </c>
      <c r="L468" s="78">
        <v>0</v>
      </c>
    </row>
    <row r="469" spans="1:12" x14ac:dyDescent="0.3">
      <c r="A469" s="77" t="s">
        <v>77</v>
      </c>
      <c r="B469" s="77" t="s">
        <v>366</v>
      </c>
      <c r="C469" s="77" t="s">
        <v>259</v>
      </c>
      <c r="D469" s="77" t="s">
        <v>261</v>
      </c>
      <c r="E469" s="77" t="s">
        <v>262</v>
      </c>
      <c r="F469" s="77" t="s">
        <v>263</v>
      </c>
      <c r="G469" s="78">
        <v>0.14994499999999999</v>
      </c>
      <c r="H469" s="78">
        <v>0.67717300000000002</v>
      </c>
      <c r="I469" s="78">
        <v>2.7086899999999998</v>
      </c>
      <c r="J469" s="78">
        <v>2.8503801900950468E-4</v>
      </c>
      <c r="K469" s="78">
        <v>1.2872723361680842E-3</v>
      </c>
      <c r="L469" s="78">
        <v>5.1490855427713854E-3</v>
      </c>
    </row>
    <row r="470" spans="1:12" x14ac:dyDescent="0.3">
      <c r="A470" s="77" t="s">
        <v>77</v>
      </c>
      <c r="B470" s="77" t="s">
        <v>367</v>
      </c>
      <c r="C470" s="77" t="s">
        <v>259</v>
      </c>
      <c r="D470" s="77" t="s">
        <v>261</v>
      </c>
      <c r="E470" s="77" t="s">
        <v>262</v>
      </c>
      <c r="F470" s="77" t="s">
        <v>264</v>
      </c>
      <c r="G470" s="78">
        <v>0.120924</v>
      </c>
      <c r="H470" s="78">
        <v>0.45950999999999997</v>
      </c>
      <c r="I470" s="78">
        <v>3.3858600000000001</v>
      </c>
      <c r="J470" s="78">
        <v>2.2987053526763381E-4</v>
      </c>
      <c r="K470" s="78">
        <v>8.7350575287643817E-4</v>
      </c>
      <c r="L470" s="78">
        <v>6.4363521760880437E-3</v>
      </c>
    </row>
    <row r="471" spans="1:12" x14ac:dyDescent="0.3">
      <c r="A471" s="77" t="s">
        <v>77</v>
      </c>
      <c r="B471" s="77" t="s">
        <v>368</v>
      </c>
      <c r="C471" s="77" t="s">
        <v>259</v>
      </c>
      <c r="D471" s="77" t="s">
        <v>261</v>
      </c>
      <c r="E471" s="77" t="s">
        <v>183</v>
      </c>
      <c r="F471" s="77" t="s">
        <v>265</v>
      </c>
      <c r="G471" s="78">
        <v>3.69659</v>
      </c>
      <c r="H471" s="78">
        <v>3.5592299999999999</v>
      </c>
      <c r="I471" s="78">
        <v>52.368400000000001</v>
      </c>
      <c r="J471" s="78">
        <v>9.9370698924731177E-3</v>
      </c>
      <c r="K471" s="78">
        <v>9.5678225806451606E-3</v>
      </c>
      <c r="L471" s="78">
        <v>0.14077526881720431</v>
      </c>
    </row>
    <row r="472" spans="1:12" x14ac:dyDescent="0.3">
      <c r="A472" s="77" t="s">
        <v>77</v>
      </c>
      <c r="B472" s="77" t="s">
        <v>369</v>
      </c>
      <c r="C472" s="77" t="s">
        <v>259</v>
      </c>
      <c r="D472" s="77" t="s">
        <v>266</v>
      </c>
      <c r="E472" s="77" t="s">
        <v>267</v>
      </c>
      <c r="F472" s="77" t="s">
        <v>9</v>
      </c>
      <c r="G472" s="78">
        <v>0</v>
      </c>
      <c r="H472" s="78">
        <v>0</v>
      </c>
      <c r="I472" s="78">
        <v>0</v>
      </c>
      <c r="J472" s="78">
        <v>0</v>
      </c>
      <c r="K472" s="78">
        <v>0</v>
      </c>
      <c r="L472" s="78">
        <v>0</v>
      </c>
    </row>
    <row r="473" spans="1:12" x14ac:dyDescent="0.3">
      <c r="A473" s="77" t="s">
        <v>77</v>
      </c>
      <c r="B473" s="77" t="s">
        <v>370</v>
      </c>
      <c r="C473" s="77" t="s">
        <v>259</v>
      </c>
      <c r="D473" s="77" t="s">
        <v>268</v>
      </c>
      <c r="E473" s="77" t="s">
        <v>269</v>
      </c>
      <c r="F473" s="77" t="s">
        <v>270</v>
      </c>
      <c r="G473" s="78">
        <v>0</v>
      </c>
      <c r="H473" s="78">
        <v>18.734300000000001</v>
      </c>
      <c r="I473" s="78">
        <v>0</v>
      </c>
      <c r="J473" s="78">
        <v>0</v>
      </c>
      <c r="K473" s="78">
        <v>5.0361021505376344E-2</v>
      </c>
      <c r="L473" s="78">
        <v>0</v>
      </c>
    </row>
    <row r="474" spans="1:12" x14ac:dyDescent="0.3">
      <c r="A474" s="77" t="s">
        <v>77</v>
      </c>
      <c r="B474" s="77" t="s">
        <v>371</v>
      </c>
      <c r="C474" s="77" t="s">
        <v>259</v>
      </c>
      <c r="D474" s="77" t="s">
        <v>271</v>
      </c>
      <c r="E474" s="77" t="s">
        <v>272</v>
      </c>
      <c r="F474" s="77" t="s">
        <v>273</v>
      </c>
      <c r="G474" s="78">
        <v>0</v>
      </c>
      <c r="H474" s="78">
        <v>0</v>
      </c>
      <c r="I474" s="78">
        <v>0</v>
      </c>
      <c r="J474" s="78">
        <v>0</v>
      </c>
      <c r="K474" s="78">
        <v>0</v>
      </c>
      <c r="L474" s="78">
        <v>0</v>
      </c>
    </row>
    <row r="475" spans="1:12" x14ac:dyDescent="0.3">
      <c r="A475" s="77" t="s">
        <v>77</v>
      </c>
      <c r="B475" s="77" t="s">
        <v>375</v>
      </c>
      <c r="C475" s="77" t="s">
        <v>259</v>
      </c>
      <c r="D475" s="77" t="s">
        <v>281</v>
      </c>
      <c r="E475" s="77" t="s">
        <v>281</v>
      </c>
      <c r="F475" s="77" t="s">
        <v>282</v>
      </c>
      <c r="G475" s="78">
        <v>0</v>
      </c>
      <c r="H475" s="78">
        <v>1.9437899999999999</v>
      </c>
      <c r="I475" s="78">
        <v>0</v>
      </c>
      <c r="J475" s="78">
        <v>0</v>
      </c>
      <c r="K475" s="78">
        <v>5.2252419354838703E-3</v>
      </c>
      <c r="L475" s="78">
        <v>0</v>
      </c>
    </row>
    <row r="476" spans="1:12" x14ac:dyDescent="0.3">
      <c r="A476" s="77" t="s">
        <v>77</v>
      </c>
      <c r="B476" s="77" t="s">
        <v>936</v>
      </c>
      <c r="C476" s="77" t="s">
        <v>274</v>
      </c>
      <c r="D476" s="77" t="s">
        <v>275</v>
      </c>
      <c r="E476" s="77" t="s">
        <v>706</v>
      </c>
      <c r="F476" s="77" t="s">
        <v>707</v>
      </c>
      <c r="G476" s="78">
        <v>1.31257</v>
      </c>
      <c r="H476" s="78">
        <v>10.330399999999999</v>
      </c>
      <c r="I476" s="78">
        <v>56.318800000000003</v>
      </c>
      <c r="J476" s="78">
        <v>3.5284139784946236E-3</v>
      </c>
      <c r="K476" s="78">
        <v>2.7769892473118275E-2</v>
      </c>
      <c r="L476" s="78">
        <v>0.151394623655914</v>
      </c>
    </row>
    <row r="477" spans="1:12" x14ac:dyDescent="0.3">
      <c r="A477" s="77" t="s">
        <v>77</v>
      </c>
      <c r="B477" s="77" t="s">
        <v>937</v>
      </c>
      <c r="C477" s="77" t="s">
        <v>274</v>
      </c>
      <c r="D477" s="77" t="s">
        <v>275</v>
      </c>
      <c r="E477" s="77" t="s">
        <v>708</v>
      </c>
      <c r="F477" s="77" t="s">
        <v>707</v>
      </c>
      <c r="G477" s="78">
        <v>1.0321899999999999</v>
      </c>
      <c r="H477" s="78">
        <v>8.3101599999999998</v>
      </c>
      <c r="I477" s="78">
        <v>32.440199999999997</v>
      </c>
      <c r="J477" s="78">
        <v>2.7747043010752682E-3</v>
      </c>
      <c r="K477" s="78">
        <v>2.2339139784946234E-2</v>
      </c>
      <c r="L477" s="78">
        <v>8.7204838709677407E-2</v>
      </c>
    </row>
    <row r="478" spans="1:12" x14ac:dyDescent="0.3">
      <c r="A478" s="77" t="s">
        <v>77</v>
      </c>
      <c r="B478" s="77" t="s">
        <v>372</v>
      </c>
      <c r="C478" s="77" t="s">
        <v>274</v>
      </c>
      <c r="D478" s="77" t="s">
        <v>275</v>
      </c>
      <c r="E478" s="77" t="s">
        <v>276</v>
      </c>
      <c r="F478" s="77" t="s">
        <v>277</v>
      </c>
      <c r="G478" s="78">
        <v>3.5637799999999999</v>
      </c>
      <c r="H478" s="78">
        <v>1.24732E-2</v>
      </c>
      <c r="I478" s="78">
        <v>1.6770699999999999E-2</v>
      </c>
      <c r="J478" s="78">
        <v>9.580053763440859E-3</v>
      </c>
      <c r="K478" s="78">
        <v>3.3530107526881719E-5</v>
      </c>
      <c r="L478" s="78">
        <v>4.5082526881720429E-5</v>
      </c>
    </row>
    <row r="479" spans="1:12" x14ac:dyDescent="0.3">
      <c r="A479" s="77" t="s">
        <v>103</v>
      </c>
      <c r="B479" s="77" t="s">
        <v>283</v>
      </c>
      <c r="C479" s="77" t="s">
        <v>169</v>
      </c>
      <c r="D479" s="77" t="s">
        <v>170</v>
      </c>
      <c r="E479" s="77" t="s">
        <v>171</v>
      </c>
      <c r="F479" s="77" t="s">
        <v>172</v>
      </c>
      <c r="G479" s="78">
        <v>0</v>
      </c>
      <c r="H479" s="78">
        <v>0</v>
      </c>
      <c r="I479" s="78">
        <v>0</v>
      </c>
      <c r="J479" s="78">
        <v>0</v>
      </c>
      <c r="K479" s="78">
        <v>0</v>
      </c>
      <c r="L479" s="78">
        <v>0</v>
      </c>
    </row>
    <row r="480" spans="1:12" x14ac:dyDescent="0.3">
      <c r="A480" s="77" t="s">
        <v>103</v>
      </c>
      <c r="B480" s="77" t="s">
        <v>284</v>
      </c>
      <c r="C480" s="77" t="s">
        <v>169</v>
      </c>
      <c r="D480" s="77" t="s">
        <v>170</v>
      </c>
      <c r="E480" s="77" t="s">
        <v>173</v>
      </c>
      <c r="F480" s="77" t="s">
        <v>172</v>
      </c>
      <c r="G480" s="78">
        <v>0</v>
      </c>
      <c r="H480" s="78">
        <v>0</v>
      </c>
      <c r="I480" s="78">
        <v>0</v>
      </c>
      <c r="J480" s="78">
        <v>0</v>
      </c>
      <c r="K480" s="78">
        <v>0</v>
      </c>
      <c r="L480" s="78">
        <v>0</v>
      </c>
    </row>
    <row r="481" spans="1:12" x14ac:dyDescent="0.3">
      <c r="A481" s="77" t="s">
        <v>103</v>
      </c>
      <c r="B481" s="77" t="s">
        <v>285</v>
      </c>
      <c r="C481" s="77" t="s">
        <v>169</v>
      </c>
      <c r="D481" s="77" t="s">
        <v>170</v>
      </c>
      <c r="E481" s="77" t="s">
        <v>174</v>
      </c>
      <c r="F481" s="77" t="s">
        <v>175</v>
      </c>
      <c r="G481" s="78">
        <v>0</v>
      </c>
      <c r="H481" s="78">
        <v>0</v>
      </c>
      <c r="I481" s="78">
        <v>0</v>
      </c>
      <c r="J481" s="78">
        <v>0</v>
      </c>
      <c r="K481" s="78">
        <v>0</v>
      </c>
      <c r="L481" s="78">
        <v>0</v>
      </c>
    </row>
    <row r="482" spans="1:12" x14ac:dyDescent="0.3">
      <c r="A482" s="77" t="s">
        <v>103</v>
      </c>
      <c r="B482" s="77" t="s">
        <v>286</v>
      </c>
      <c r="C482" s="77" t="s">
        <v>169</v>
      </c>
      <c r="D482" s="77" t="s">
        <v>170</v>
      </c>
      <c r="E482" s="77" t="s">
        <v>176</v>
      </c>
      <c r="F482" s="77" t="s">
        <v>172</v>
      </c>
      <c r="G482" s="78">
        <v>7.02386</v>
      </c>
      <c r="H482" s="78">
        <v>0</v>
      </c>
      <c r="I482" s="78">
        <v>0.70822499999999999</v>
      </c>
      <c r="J482" s="78">
        <v>1.9470985517085315E-2</v>
      </c>
      <c r="K482" s="78">
        <v>0</v>
      </c>
      <c r="L482" s="78">
        <v>1.9632849626612355E-3</v>
      </c>
    </row>
    <row r="483" spans="1:12" x14ac:dyDescent="0.3">
      <c r="A483" s="77" t="s">
        <v>103</v>
      </c>
      <c r="B483" s="77" t="s">
        <v>287</v>
      </c>
      <c r="C483" s="77" t="s">
        <v>169</v>
      </c>
      <c r="D483" s="77" t="s">
        <v>170</v>
      </c>
      <c r="E483" s="77" t="s">
        <v>177</v>
      </c>
      <c r="F483" s="77" t="s">
        <v>175</v>
      </c>
      <c r="G483" s="78">
        <v>15.128500000000001</v>
      </c>
      <c r="H483" s="78">
        <v>1.6932700000000001</v>
      </c>
      <c r="I483" s="78">
        <v>79.092299999999994</v>
      </c>
      <c r="J483" s="78">
        <v>4.1938023308440826E-2</v>
      </c>
      <c r="K483" s="78">
        <v>4.6939482914686581E-3</v>
      </c>
      <c r="L483" s="78">
        <v>0.21925337746096402</v>
      </c>
    </row>
    <row r="484" spans="1:12" x14ac:dyDescent="0.3">
      <c r="A484" s="77" t="s">
        <v>103</v>
      </c>
      <c r="B484" s="77" t="s">
        <v>288</v>
      </c>
      <c r="C484" s="77" t="s">
        <v>169</v>
      </c>
      <c r="D484" s="77" t="s">
        <v>170</v>
      </c>
      <c r="E484" s="77" t="s">
        <v>178</v>
      </c>
      <c r="F484" s="77" t="s">
        <v>172</v>
      </c>
      <c r="G484" s="78">
        <v>0</v>
      </c>
      <c r="H484" s="78">
        <v>0</v>
      </c>
      <c r="I484" s="78">
        <v>0</v>
      </c>
      <c r="J484" s="78">
        <v>0</v>
      </c>
      <c r="K484" s="78">
        <v>0</v>
      </c>
      <c r="L484" s="78">
        <v>0</v>
      </c>
    </row>
    <row r="485" spans="1:12" x14ac:dyDescent="0.3">
      <c r="A485" s="77" t="s">
        <v>103</v>
      </c>
      <c r="B485" s="77" t="s">
        <v>289</v>
      </c>
      <c r="C485" s="77" t="s">
        <v>169</v>
      </c>
      <c r="D485" s="77" t="s">
        <v>170</v>
      </c>
      <c r="E485" s="77" t="s">
        <v>179</v>
      </c>
      <c r="F485" s="77" t="s">
        <v>172</v>
      </c>
      <c r="G485" s="78">
        <v>0</v>
      </c>
      <c r="H485" s="78">
        <v>0</v>
      </c>
      <c r="I485" s="78">
        <v>0</v>
      </c>
      <c r="J485" s="78">
        <v>0</v>
      </c>
      <c r="K485" s="78">
        <v>0</v>
      </c>
      <c r="L485" s="78">
        <v>0</v>
      </c>
    </row>
    <row r="486" spans="1:12" x14ac:dyDescent="0.3">
      <c r="A486" s="77" t="s">
        <v>103</v>
      </c>
      <c r="B486" s="77" t="s">
        <v>290</v>
      </c>
      <c r="C486" s="77" t="s">
        <v>169</v>
      </c>
      <c r="D486" s="77" t="s">
        <v>170</v>
      </c>
      <c r="E486" s="77" t="s">
        <v>180</v>
      </c>
      <c r="F486" s="77" t="s">
        <v>172</v>
      </c>
      <c r="G486" s="78">
        <v>1.17242</v>
      </c>
      <c r="H486" s="78">
        <v>1.1547999999999999E-2</v>
      </c>
      <c r="I486" s="78">
        <v>0.29295399999999999</v>
      </c>
      <c r="J486" s="78">
        <v>3.2500893867390811E-3</v>
      </c>
      <c r="K486" s="78">
        <v>3.2012446254808779E-5</v>
      </c>
      <c r="L486" s="78">
        <v>8.1210375650599684E-4</v>
      </c>
    </row>
    <row r="487" spans="1:12" x14ac:dyDescent="0.3">
      <c r="A487" s="77" t="s">
        <v>103</v>
      </c>
      <c r="B487" s="77" t="s">
        <v>291</v>
      </c>
      <c r="C487" s="77" t="s">
        <v>169</v>
      </c>
      <c r="D487" s="77" t="s">
        <v>181</v>
      </c>
      <c r="E487" s="77" t="s">
        <v>171</v>
      </c>
      <c r="F487" s="77" t="s">
        <v>172</v>
      </c>
      <c r="G487" s="78">
        <v>0</v>
      </c>
      <c r="H487" s="78">
        <v>0</v>
      </c>
      <c r="I487" s="78">
        <v>0</v>
      </c>
      <c r="J487" s="78">
        <v>0</v>
      </c>
      <c r="K487" s="78">
        <v>0</v>
      </c>
      <c r="L487" s="78">
        <v>0</v>
      </c>
    </row>
    <row r="488" spans="1:12" x14ac:dyDescent="0.3">
      <c r="A488" s="77" t="s">
        <v>103</v>
      </c>
      <c r="B488" s="77" t="s">
        <v>292</v>
      </c>
      <c r="C488" s="77" t="s">
        <v>169</v>
      </c>
      <c r="D488" s="77" t="s">
        <v>181</v>
      </c>
      <c r="E488" s="77" t="s">
        <v>173</v>
      </c>
      <c r="F488" s="77" t="s">
        <v>172</v>
      </c>
      <c r="G488" s="78">
        <v>0</v>
      </c>
      <c r="H488" s="78">
        <v>0</v>
      </c>
      <c r="I488" s="78">
        <v>0</v>
      </c>
      <c r="J488" s="78">
        <v>0</v>
      </c>
      <c r="K488" s="78">
        <v>0</v>
      </c>
      <c r="L488" s="78">
        <v>0</v>
      </c>
    </row>
    <row r="489" spans="1:12" x14ac:dyDescent="0.3">
      <c r="A489" s="77" t="s">
        <v>103</v>
      </c>
      <c r="B489" s="77" t="s">
        <v>293</v>
      </c>
      <c r="C489" s="77" t="s">
        <v>169</v>
      </c>
      <c r="D489" s="77" t="s">
        <v>181</v>
      </c>
      <c r="E489" s="77" t="s">
        <v>174</v>
      </c>
      <c r="F489" s="77" t="s">
        <v>175</v>
      </c>
      <c r="G489" s="78">
        <v>0</v>
      </c>
      <c r="H489" s="78">
        <v>0</v>
      </c>
      <c r="I489" s="78">
        <v>0</v>
      </c>
      <c r="J489" s="78">
        <v>0</v>
      </c>
      <c r="K489" s="78">
        <v>0</v>
      </c>
      <c r="L489" s="78">
        <v>0</v>
      </c>
    </row>
    <row r="490" spans="1:12" x14ac:dyDescent="0.3">
      <c r="A490" s="77" t="s">
        <v>103</v>
      </c>
      <c r="B490" s="77" t="s">
        <v>294</v>
      </c>
      <c r="C490" s="77" t="s">
        <v>169</v>
      </c>
      <c r="D490" s="77" t="s">
        <v>181</v>
      </c>
      <c r="E490" s="77" t="s">
        <v>176</v>
      </c>
      <c r="F490" s="77" t="s">
        <v>172</v>
      </c>
      <c r="G490" s="78">
        <v>0</v>
      </c>
      <c r="H490" s="78">
        <v>0</v>
      </c>
      <c r="I490" s="78">
        <v>0</v>
      </c>
      <c r="J490" s="78">
        <v>0</v>
      </c>
      <c r="K490" s="78">
        <v>0</v>
      </c>
      <c r="L490" s="78">
        <v>0</v>
      </c>
    </row>
    <row r="491" spans="1:12" x14ac:dyDescent="0.3">
      <c r="A491" s="77" t="s">
        <v>103</v>
      </c>
      <c r="B491" s="77" t="s">
        <v>295</v>
      </c>
      <c r="C491" s="77" t="s">
        <v>169</v>
      </c>
      <c r="D491" s="77" t="s">
        <v>181</v>
      </c>
      <c r="E491" s="77" t="s">
        <v>177</v>
      </c>
      <c r="F491" s="77" t="s">
        <v>175</v>
      </c>
      <c r="G491" s="78">
        <v>215.31</v>
      </c>
      <c r="H491" s="78">
        <v>6.96854</v>
      </c>
      <c r="I491" s="78">
        <v>187.11799999999999</v>
      </c>
      <c r="J491" s="78">
        <v>0.35847762222507645</v>
      </c>
      <c r="K491" s="78">
        <v>1.1602181271563487E-2</v>
      </c>
      <c r="L491" s="78">
        <v>0.31153971350848475</v>
      </c>
    </row>
    <row r="492" spans="1:12" x14ac:dyDescent="0.3">
      <c r="A492" s="77" t="s">
        <v>103</v>
      </c>
      <c r="B492" s="77" t="s">
        <v>296</v>
      </c>
      <c r="C492" s="77" t="s">
        <v>169</v>
      </c>
      <c r="D492" s="77" t="s">
        <v>181</v>
      </c>
      <c r="E492" s="77" t="s">
        <v>178</v>
      </c>
      <c r="F492" s="77" t="s">
        <v>182</v>
      </c>
      <c r="G492" s="78">
        <v>7.7408599999999996</v>
      </c>
      <c r="H492" s="78">
        <v>0.42837599999999998</v>
      </c>
      <c r="I492" s="78">
        <v>9.8425399999999996</v>
      </c>
      <c r="J492" s="78">
        <v>1.2888045547244464E-2</v>
      </c>
      <c r="K492" s="78">
        <v>7.1321912543908475E-4</v>
      </c>
      <c r="L492" s="78">
        <v>1.6387210700177436E-2</v>
      </c>
    </row>
    <row r="493" spans="1:12" x14ac:dyDescent="0.3">
      <c r="A493" s="77" t="s">
        <v>103</v>
      </c>
      <c r="B493" s="77" t="s">
        <v>297</v>
      </c>
      <c r="C493" s="77" t="s">
        <v>169</v>
      </c>
      <c r="D493" s="77" t="s">
        <v>181</v>
      </c>
      <c r="E493" s="77" t="s">
        <v>179</v>
      </c>
      <c r="F493" s="77" t="s">
        <v>172</v>
      </c>
      <c r="G493" s="78">
        <v>0</v>
      </c>
      <c r="H493" s="78">
        <v>0</v>
      </c>
      <c r="I493" s="78">
        <v>0</v>
      </c>
      <c r="J493" s="78">
        <v>0</v>
      </c>
      <c r="K493" s="78">
        <v>0</v>
      </c>
      <c r="L493" s="78">
        <v>0</v>
      </c>
    </row>
    <row r="494" spans="1:12" x14ac:dyDescent="0.3">
      <c r="A494" s="77" t="s">
        <v>103</v>
      </c>
      <c r="B494" s="77" t="s">
        <v>298</v>
      </c>
      <c r="C494" s="77" t="s">
        <v>169</v>
      </c>
      <c r="D494" s="77" t="s">
        <v>181</v>
      </c>
      <c r="E494" s="77" t="s">
        <v>180</v>
      </c>
      <c r="F494" s="77" t="s">
        <v>182</v>
      </c>
      <c r="G494" s="78">
        <v>0.58714299999999997</v>
      </c>
      <c r="H494" s="78">
        <v>1.00444E-2</v>
      </c>
      <c r="I494" s="78">
        <v>0.14671000000000001</v>
      </c>
      <c r="J494" s="78">
        <v>9.775562052208352E-4</v>
      </c>
      <c r="K494" s="78">
        <v>1.6723294917456496E-5</v>
      </c>
      <c r="L494" s="78">
        <v>2.4426293231452774E-4</v>
      </c>
    </row>
    <row r="495" spans="1:12" x14ac:dyDescent="0.3">
      <c r="A495" s="77" t="s">
        <v>103</v>
      </c>
      <c r="B495" s="77" t="s">
        <v>299</v>
      </c>
      <c r="C495" s="77" t="s">
        <v>169</v>
      </c>
      <c r="D495" s="77" t="s">
        <v>183</v>
      </c>
      <c r="E495" s="77" t="s">
        <v>173</v>
      </c>
      <c r="F495" s="77" t="s">
        <v>182</v>
      </c>
      <c r="G495" s="78">
        <v>0</v>
      </c>
      <c r="H495" s="78">
        <v>0</v>
      </c>
      <c r="I495" s="78">
        <v>0</v>
      </c>
      <c r="J495" s="78">
        <v>0</v>
      </c>
      <c r="K495" s="78">
        <v>0</v>
      </c>
      <c r="L495" s="78">
        <v>0</v>
      </c>
    </row>
    <row r="496" spans="1:12" x14ac:dyDescent="0.3">
      <c r="A496" s="77" t="s">
        <v>103</v>
      </c>
      <c r="B496" s="77" t="s">
        <v>300</v>
      </c>
      <c r="C496" s="77" t="s">
        <v>169</v>
      </c>
      <c r="D496" s="77" t="s">
        <v>183</v>
      </c>
      <c r="E496" s="77" t="s">
        <v>174</v>
      </c>
      <c r="F496" s="77" t="s">
        <v>182</v>
      </c>
      <c r="G496" s="78">
        <v>0.10510899999999999</v>
      </c>
      <c r="H496" s="78">
        <v>4.0875699999999996E-3</v>
      </c>
      <c r="I496" s="78">
        <v>2.9196900000000001E-2</v>
      </c>
      <c r="J496" s="78">
        <v>1.6919226064001027E-5</v>
      </c>
      <c r="K496" s="78">
        <v>6.5796954478140488E-7</v>
      </c>
      <c r="L496" s="78">
        <v>4.6997778636275838E-6</v>
      </c>
    </row>
    <row r="497" spans="1:12" x14ac:dyDescent="0.3">
      <c r="A497" s="77" t="s">
        <v>103</v>
      </c>
      <c r="B497" s="77" t="s">
        <v>301</v>
      </c>
      <c r="C497" s="77" t="s">
        <v>169</v>
      </c>
      <c r="D497" s="77" t="s">
        <v>183</v>
      </c>
      <c r="E497" s="77" t="s">
        <v>177</v>
      </c>
      <c r="F497" s="77" t="s">
        <v>182</v>
      </c>
      <c r="G497" s="78">
        <v>779.59500000000003</v>
      </c>
      <c r="H497" s="78">
        <v>45.614600000000003</v>
      </c>
      <c r="I497" s="78">
        <v>331.74299999999999</v>
      </c>
      <c r="J497" s="78">
        <v>0.12549014873478848</v>
      </c>
      <c r="K497" s="78">
        <v>7.3425085313244482E-3</v>
      </c>
      <c r="L497" s="78">
        <v>5.3400135213444083E-2</v>
      </c>
    </row>
    <row r="498" spans="1:12" x14ac:dyDescent="0.3">
      <c r="A498" s="77" t="s">
        <v>103</v>
      </c>
      <c r="B498" s="77" t="s">
        <v>302</v>
      </c>
      <c r="C498" s="77" t="s">
        <v>169</v>
      </c>
      <c r="D498" s="77" t="s">
        <v>183</v>
      </c>
      <c r="E498" s="77" t="s">
        <v>178</v>
      </c>
      <c r="F498" s="77" t="s">
        <v>182</v>
      </c>
      <c r="G498" s="78">
        <v>10.5664</v>
      </c>
      <c r="H498" s="78">
        <v>0.41137400000000002</v>
      </c>
      <c r="I498" s="78">
        <v>2.9964499999999998</v>
      </c>
      <c r="J498" s="78">
        <v>1.700856351812504E-3</v>
      </c>
      <c r="K498" s="78">
        <v>6.6218208743802715E-5</v>
      </c>
      <c r="L498" s="78">
        <v>4.8233371965745921E-4</v>
      </c>
    </row>
    <row r="499" spans="1:12" x14ac:dyDescent="0.3">
      <c r="A499" s="77" t="s">
        <v>103</v>
      </c>
      <c r="B499" s="77" t="s">
        <v>303</v>
      </c>
      <c r="C499" s="77" t="s">
        <v>169</v>
      </c>
      <c r="D499" s="77" t="s">
        <v>183</v>
      </c>
      <c r="E499" s="77" t="s">
        <v>179</v>
      </c>
      <c r="F499" s="77" t="s">
        <v>184</v>
      </c>
      <c r="G499" s="78">
        <v>2.7463399999999999E-3</v>
      </c>
      <c r="H499" s="78">
        <v>9.2551499999999995E-2</v>
      </c>
      <c r="I499" s="78">
        <v>0.49434</v>
      </c>
      <c r="J499" s="78">
        <v>7.0310803891449047E-7</v>
      </c>
      <c r="K499" s="78">
        <v>2.3694700460829487E-5</v>
      </c>
      <c r="L499" s="78">
        <v>1.2655913978494622E-4</v>
      </c>
    </row>
    <row r="500" spans="1:12" x14ac:dyDescent="0.3">
      <c r="A500" s="77" t="s">
        <v>103</v>
      </c>
      <c r="B500" s="77" t="s">
        <v>304</v>
      </c>
      <c r="C500" s="77" t="s">
        <v>169</v>
      </c>
      <c r="D500" s="77" t="s">
        <v>183</v>
      </c>
      <c r="E500" s="77" t="s">
        <v>179</v>
      </c>
      <c r="F500" s="77" t="s">
        <v>185</v>
      </c>
      <c r="G500" s="78">
        <v>0.168736</v>
      </c>
      <c r="H500" s="78">
        <v>1.22658</v>
      </c>
      <c r="I500" s="78">
        <v>9.6698699999999995</v>
      </c>
      <c r="J500" s="78">
        <v>3.8120240159314944E-4</v>
      </c>
      <c r="K500" s="78">
        <v>2.7710461415828588E-3</v>
      </c>
      <c r="L500" s="78">
        <v>2.1845828199634622E-2</v>
      </c>
    </row>
    <row r="501" spans="1:12" x14ac:dyDescent="0.3">
      <c r="A501" s="77" t="s">
        <v>103</v>
      </c>
      <c r="B501" s="77" t="s">
        <v>305</v>
      </c>
      <c r="C501" s="77" t="s">
        <v>169</v>
      </c>
      <c r="D501" s="77" t="s">
        <v>183</v>
      </c>
      <c r="E501" s="77" t="s">
        <v>180</v>
      </c>
      <c r="F501" s="77" t="s">
        <v>186</v>
      </c>
      <c r="G501" s="78">
        <v>7.7965400000000004E-2</v>
      </c>
      <c r="H501" s="78">
        <v>3.03199E-3</v>
      </c>
      <c r="I501" s="78">
        <v>2.1657099999999999E-2</v>
      </c>
      <c r="J501" s="78">
        <v>2.0958440860215053E-4</v>
      </c>
      <c r="K501" s="78">
        <v>8.1505107526881713E-6</v>
      </c>
      <c r="L501" s="78">
        <v>5.8218010752688166E-5</v>
      </c>
    </row>
    <row r="502" spans="1:12" x14ac:dyDescent="0.3">
      <c r="A502" s="77" t="s">
        <v>103</v>
      </c>
      <c r="B502" s="77" t="s">
        <v>306</v>
      </c>
      <c r="C502" s="77" t="s">
        <v>187</v>
      </c>
      <c r="D502" s="77" t="s">
        <v>188</v>
      </c>
      <c r="E502" s="77" t="s">
        <v>189</v>
      </c>
      <c r="F502" s="77" t="s">
        <v>190</v>
      </c>
      <c r="G502" s="79"/>
      <c r="H502" s="78">
        <v>7.5187200000000001</v>
      </c>
      <c r="I502" s="78">
        <v>25.110499999999998</v>
      </c>
      <c r="J502" s="79"/>
      <c r="K502" s="78">
        <v>2.0211612903225807E-2</v>
      </c>
      <c r="L502" s="78">
        <v>6.75013440860215E-2</v>
      </c>
    </row>
    <row r="503" spans="1:12" x14ac:dyDescent="0.3">
      <c r="A503" s="77" t="s">
        <v>103</v>
      </c>
      <c r="B503" s="77" t="s">
        <v>307</v>
      </c>
      <c r="C503" s="77" t="s">
        <v>187</v>
      </c>
      <c r="D503" s="77" t="s">
        <v>188</v>
      </c>
      <c r="E503" s="77" t="s">
        <v>189</v>
      </c>
      <c r="F503" s="77" t="s">
        <v>191</v>
      </c>
      <c r="G503" s="78">
        <v>0</v>
      </c>
      <c r="H503" s="78">
        <v>25.9331</v>
      </c>
      <c r="I503" s="78">
        <v>84.827399999999997</v>
      </c>
      <c r="J503" s="78">
        <v>0</v>
      </c>
      <c r="K503" s="78">
        <v>6.9712634408602148E-2</v>
      </c>
      <c r="L503" s="78">
        <v>0.22803064516129029</v>
      </c>
    </row>
    <row r="504" spans="1:12" x14ac:dyDescent="0.3">
      <c r="A504" s="77" t="s">
        <v>103</v>
      </c>
      <c r="B504" s="77" t="s">
        <v>308</v>
      </c>
      <c r="C504" s="77" t="s">
        <v>187</v>
      </c>
      <c r="D504" s="77" t="s">
        <v>188</v>
      </c>
      <c r="E504" s="77" t="s">
        <v>192</v>
      </c>
      <c r="F504" s="77" t="s">
        <v>193</v>
      </c>
      <c r="G504" s="79"/>
      <c r="H504" s="78">
        <v>3.96862</v>
      </c>
      <c r="I504" s="78">
        <v>0</v>
      </c>
      <c r="J504" s="79"/>
      <c r="K504" s="78">
        <v>1.0668333333333333E-2</v>
      </c>
      <c r="L504" s="78">
        <v>0</v>
      </c>
    </row>
    <row r="505" spans="1:12" x14ac:dyDescent="0.3">
      <c r="A505" s="77" t="s">
        <v>103</v>
      </c>
      <c r="B505" s="77" t="s">
        <v>309</v>
      </c>
      <c r="C505" s="77" t="s">
        <v>187</v>
      </c>
      <c r="D505" s="77" t="s">
        <v>188</v>
      </c>
      <c r="E505" s="77" t="s">
        <v>192</v>
      </c>
      <c r="F505" s="77" t="s">
        <v>194</v>
      </c>
      <c r="G505" s="79"/>
      <c r="H505" s="78">
        <v>3.4202300000000001</v>
      </c>
      <c r="I505" s="78">
        <v>7.0857799999999997</v>
      </c>
      <c r="J505" s="79"/>
      <c r="K505" s="78">
        <v>9.1941666666666665E-3</v>
      </c>
      <c r="L505" s="78">
        <v>1.9047795698924726E-2</v>
      </c>
    </row>
    <row r="506" spans="1:12" x14ac:dyDescent="0.3">
      <c r="A506" s="77" t="s">
        <v>103</v>
      </c>
      <c r="B506" s="77" t="s">
        <v>310</v>
      </c>
      <c r="C506" s="77" t="s">
        <v>187</v>
      </c>
      <c r="D506" s="77" t="s">
        <v>188</v>
      </c>
      <c r="E506" s="77" t="s">
        <v>192</v>
      </c>
      <c r="F506" s="77" t="s">
        <v>195</v>
      </c>
      <c r="G506" s="79"/>
      <c r="H506" s="78">
        <v>0.115451</v>
      </c>
      <c r="I506" s="78">
        <v>0</v>
      </c>
      <c r="J506" s="79"/>
      <c r="K506" s="78">
        <v>3.103521505376344E-4</v>
      </c>
      <c r="L506" s="78">
        <v>0</v>
      </c>
    </row>
    <row r="507" spans="1:12" x14ac:dyDescent="0.3">
      <c r="A507" s="77" t="s">
        <v>103</v>
      </c>
      <c r="B507" s="77" t="s">
        <v>311</v>
      </c>
      <c r="C507" s="77" t="s">
        <v>187</v>
      </c>
      <c r="D507" s="77" t="s">
        <v>188</v>
      </c>
      <c r="E507" s="77" t="s">
        <v>196</v>
      </c>
      <c r="F507" s="77" t="s">
        <v>9</v>
      </c>
      <c r="G507" s="78">
        <v>0</v>
      </c>
      <c r="H507" s="78">
        <v>113.613</v>
      </c>
      <c r="I507" s="78">
        <v>0</v>
      </c>
      <c r="J507" s="78">
        <v>0</v>
      </c>
      <c r="K507" s="78">
        <v>0.30541129032258058</v>
      </c>
      <c r="L507" s="78">
        <v>0</v>
      </c>
    </row>
    <row r="508" spans="1:12" x14ac:dyDescent="0.3">
      <c r="A508" s="77" t="s">
        <v>103</v>
      </c>
      <c r="B508" s="77" t="s">
        <v>373</v>
      </c>
      <c r="C508" s="77" t="s">
        <v>187</v>
      </c>
      <c r="D508" s="77" t="s">
        <v>188</v>
      </c>
      <c r="E508" s="77" t="s">
        <v>278</v>
      </c>
      <c r="F508" s="77" t="s">
        <v>279</v>
      </c>
      <c r="G508" s="78">
        <v>0</v>
      </c>
      <c r="H508" s="78">
        <v>0</v>
      </c>
      <c r="I508" s="78">
        <v>0</v>
      </c>
      <c r="J508" s="78">
        <v>0</v>
      </c>
      <c r="K508" s="78">
        <v>0</v>
      </c>
      <c r="L508" s="78">
        <v>0</v>
      </c>
    </row>
    <row r="509" spans="1:12" x14ac:dyDescent="0.3">
      <c r="A509" s="77" t="s">
        <v>103</v>
      </c>
      <c r="B509" s="77" t="s">
        <v>374</v>
      </c>
      <c r="C509" s="77" t="s">
        <v>187</v>
      </c>
      <c r="D509" s="77" t="s">
        <v>188</v>
      </c>
      <c r="E509" s="77" t="s">
        <v>278</v>
      </c>
      <c r="F509" s="77" t="s">
        <v>280</v>
      </c>
      <c r="G509" s="78">
        <v>0</v>
      </c>
      <c r="H509" s="78">
        <v>0</v>
      </c>
      <c r="I509" s="78">
        <v>0</v>
      </c>
      <c r="J509" s="78">
        <v>0</v>
      </c>
      <c r="K509" s="78">
        <v>0</v>
      </c>
      <c r="L509" s="78">
        <v>0</v>
      </c>
    </row>
    <row r="510" spans="1:12" x14ac:dyDescent="0.3">
      <c r="A510" s="77" t="s">
        <v>103</v>
      </c>
      <c r="B510" s="77" t="s">
        <v>312</v>
      </c>
      <c r="C510" s="77" t="s">
        <v>197</v>
      </c>
      <c r="D510" s="77" t="s">
        <v>198</v>
      </c>
      <c r="E510" s="77" t="s">
        <v>199</v>
      </c>
      <c r="F510" s="77" t="s">
        <v>200</v>
      </c>
      <c r="G510" s="79"/>
      <c r="H510" s="78">
        <v>1004.98</v>
      </c>
      <c r="I510" s="79"/>
      <c r="J510" s="79"/>
      <c r="K510" s="78">
        <v>2.758348671251897</v>
      </c>
      <c r="L510" s="79"/>
    </row>
    <row r="511" spans="1:12" x14ac:dyDescent="0.3">
      <c r="A511" s="77" t="s">
        <v>103</v>
      </c>
      <c r="B511" s="77" t="s">
        <v>313</v>
      </c>
      <c r="C511" s="77" t="s">
        <v>197</v>
      </c>
      <c r="D511" s="77" t="s">
        <v>198</v>
      </c>
      <c r="E511" s="77" t="s">
        <v>201</v>
      </c>
      <c r="F511" s="77" t="s">
        <v>200</v>
      </c>
      <c r="G511" s="79"/>
      <c r="H511" s="78">
        <v>232.4205</v>
      </c>
      <c r="I511" s="79"/>
      <c r="J511" s="79"/>
      <c r="K511" s="78">
        <v>0.6247862903225806</v>
      </c>
      <c r="L511" s="79"/>
    </row>
    <row r="512" spans="1:12" x14ac:dyDescent="0.3">
      <c r="A512" s="77" t="s">
        <v>103</v>
      </c>
      <c r="B512" s="77" t="s">
        <v>314</v>
      </c>
      <c r="C512" s="77" t="s">
        <v>197</v>
      </c>
      <c r="D512" s="77" t="s">
        <v>198</v>
      </c>
      <c r="E512" s="77" t="s">
        <v>202</v>
      </c>
      <c r="F512" s="77" t="s">
        <v>200</v>
      </c>
      <c r="G512" s="79"/>
      <c r="H512" s="78">
        <v>118.01349999999999</v>
      </c>
      <c r="I512" s="79"/>
      <c r="J512" s="79"/>
      <c r="K512" s="78">
        <v>0.31724059139784944</v>
      </c>
      <c r="L512" s="79"/>
    </row>
    <row r="513" spans="1:12" x14ac:dyDescent="0.3">
      <c r="A513" s="77" t="s">
        <v>103</v>
      </c>
      <c r="B513" s="77" t="s">
        <v>315</v>
      </c>
      <c r="C513" s="77" t="s">
        <v>197</v>
      </c>
      <c r="D513" s="77" t="s">
        <v>198</v>
      </c>
      <c r="E513" s="77" t="s">
        <v>203</v>
      </c>
      <c r="F513" s="77" t="s">
        <v>200</v>
      </c>
      <c r="G513" s="78">
        <v>0</v>
      </c>
      <c r="H513" s="78">
        <v>11.9915</v>
      </c>
      <c r="I513" s="78">
        <v>0</v>
      </c>
      <c r="J513" s="78">
        <v>0</v>
      </c>
      <c r="K513" s="78">
        <v>3.3200341252977918E-2</v>
      </c>
      <c r="L513" s="78">
        <v>0</v>
      </c>
    </row>
    <row r="514" spans="1:12" x14ac:dyDescent="0.3">
      <c r="A514" s="77" t="s">
        <v>103</v>
      </c>
      <c r="B514" s="77" t="s">
        <v>316</v>
      </c>
      <c r="C514" s="77" t="s">
        <v>197</v>
      </c>
      <c r="D514" s="77" t="s">
        <v>198</v>
      </c>
      <c r="E514" s="77" t="s">
        <v>204</v>
      </c>
      <c r="F514" s="77" t="s">
        <v>200</v>
      </c>
      <c r="G514" s="78">
        <v>0</v>
      </c>
      <c r="H514" s="78">
        <v>92.434399999999997</v>
      </c>
      <c r="I514" s="78">
        <v>0</v>
      </c>
      <c r="J514" s="78">
        <v>0</v>
      </c>
      <c r="K514" s="78">
        <v>0.25071812457618908</v>
      </c>
      <c r="L514" s="78">
        <v>0</v>
      </c>
    </row>
    <row r="515" spans="1:12" x14ac:dyDescent="0.3">
      <c r="A515" s="77" t="s">
        <v>103</v>
      </c>
      <c r="B515" s="77" t="s">
        <v>317</v>
      </c>
      <c r="C515" s="77" t="s">
        <v>197</v>
      </c>
      <c r="D515" s="77" t="s">
        <v>198</v>
      </c>
      <c r="E515" s="77" t="s">
        <v>205</v>
      </c>
      <c r="F515" s="77" t="s">
        <v>200</v>
      </c>
      <c r="G515" s="78">
        <v>0</v>
      </c>
      <c r="H515" s="78">
        <v>78.758300000000006</v>
      </c>
      <c r="I515" s="78">
        <v>0</v>
      </c>
      <c r="J515" s="78">
        <v>0</v>
      </c>
      <c r="K515" s="78">
        <v>0.21362321030708131</v>
      </c>
      <c r="L515" s="78">
        <v>0</v>
      </c>
    </row>
    <row r="516" spans="1:12" x14ac:dyDescent="0.3">
      <c r="A516" s="77" t="s">
        <v>103</v>
      </c>
      <c r="B516" s="77" t="s">
        <v>318</v>
      </c>
      <c r="C516" s="77" t="s">
        <v>197</v>
      </c>
      <c r="D516" s="77" t="s">
        <v>198</v>
      </c>
      <c r="E516" s="77" t="s">
        <v>206</v>
      </c>
      <c r="F516" s="77" t="s">
        <v>200</v>
      </c>
      <c r="G516" s="78">
        <v>0</v>
      </c>
      <c r="H516" s="78">
        <v>134.34200000000001</v>
      </c>
      <c r="I516" s="78">
        <v>0</v>
      </c>
      <c r="J516" s="78">
        <v>0</v>
      </c>
      <c r="K516" s="78">
        <v>0.36438787174271053</v>
      </c>
      <c r="L516" s="78">
        <v>0</v>
      </c>
    </row>
    <row r="517" spans="1:12" x14ac:dyDescent="0.3">
      <c r="A517" s="77" t="s">
        <v>103</v>
      </c>
      <c r="B517" s="77" t="s">
        <v>319</v>
      </c>
      <c r="C517" s="77" t="s">
        <v>197</v>
      </c>
      <c r="D517" s="77" t="s">
        <v>198</v>
      </c>
      <c r="E517" s="77" t="s">
        <v>207</v>
      </c>
      <c r="F517" s="77" t="s">
        <v>200</v>
      </c>
      <c r="G517" s="78">
        <v>0</v>
      </c>
      <c r="H517" s="78">
        <v>0</v>
      </c>
      <c r="I517" s="78">
        <v>0</v>
      </c>
      <c r="J517" s="78">
        <v>0</v>
      </c>
      <c r="K517" s="78">
        <v>0</v>
      </c>
      <c r="L517" s="78">
        <v>0</v>
      </c>
    </row>
    <row r="518" spans="1:12" x14ac:dyDescent="0.3">
      <c r="A518" s="77" t="s">
        <v>103</v>
      </c>
      <c r="B518" s="77" t="s">
        <v>320</v>
      </c>
      <c r="C518" s="77" t="s">
        <v>197</v>
      </c>
      <c r="D518" s="77" t="s">
        <v>198</v>
      </c>
      <c r="E518" s="77" t="s">
        <v>208</v>
      </c>
      <c r="F518" s="77" t="s">
        <v>200</v>
      </c>
      <c r="G518" s="78">
        <v>0</v>
      </c>
      <c r="H518" s="78">
        <v>11.4412</v>
      </c>
      <c r="I518" s="78">
        <v>0</v>
      </c>
      <c r="J518" s="78">
        <v>0</v>
      </c>
      <c r="K518" s="78">
        <v>3.103299428460719E-2</v>
      </c>
      <c r="L518" s="78">
        <v>0</v>
      </c>
    </row>
    <row r="519" spans="1:12" x14ac:dyDescent="0.3">
      <c r="A519" s="77" t="s">
        <v>103</v>
      </c>
      <c r="B519" s="77" t="s">
        <v>321</v>
      </c>
      <c r="C519" s="77" t="s">
        <v>197</v>
      </c>
      <c r="D519" s="77" t="s">
        <v>198</v>
      </c>
      <c r="E519" s="77" t="s">
        <v>209</v>
      </c>
      <c r="F519" s="77" t="s">
        <v>200</v>
      </c>
      <c r="G519" s="78">
        <v>0</v>
      </c>
      <c r="H519" s="78">
        <v>0</v>
      </c>
      <c r="I519" s="78">
        <v>0</v>
      </c>
      <c r="J519" s="78">
        <v>0</v>
      </c>
      <c r="K519" s="78">
        <v>0</v>
      </c>
      <c r="L519" s="78">
        <v>0</v>
      </c>
    </row>
    <row r="520" spans="1:12" x14ac:dyDescent="0.3">
      <c r="A520" s="77" t="s">
        <v>103</v>
      </c>
      <c r="B520" s="77" t="s">
        <v>322</v>
      </c>
      <c r="C520" s="77" t="s">
        <v>197</v>
      </c>
      <c r="D520" s="77" t="s">
        <v>198</v>
      </c>
      <c r="E520" s="77" t="s">
        <v>210</v>
      </c>
      <c r="F520" s="77" t="s">
        <v>200</v>
      </c>
      <c r="G520" s="78">
        <v>0</v>
      </c>
      <c r="H520" s="78">
        <v>1.1199600000000001</v>
      </c>
      <c r="I520" s="78">
        <v>0</v>
      </c>
      <c r="J520" s="78">
        <v>0</v>
      </c>
      <c r="K520" s="78">
        <v>3.0106451612903224E-3</v>
      </c>
      <c r="L520" s="78">
        <v>0</v>
      </c>
    </row>
    <row r="521" spans="1:12" x14ac:dyDescent="0.3">
      <c r="A521" s="77" t="s">
        <v>103</v>
      </c>
      <c r="B521" s="77" t="s">
        <v>323</v>
      </c>
      <c r="C521" s="77" t="s">
        <v>197</v>
      </c>
      <c r="D521" s="77" t="s">
        <v>198</v>
      </c>
      <c r="E521" s="77" t="s">
        <v>211</v>
      </c>
      <c r="F521" s="77" t="s">
        <v>200</v>
      </c>
      <c r="G521" s="78">
        <v>0</v>
      </c>
      <c r="H521" s="78">
        <v>4.1772299999999998</v>
      </c>
      <c r="I521" s="78">
        <v>0</v>
      </c>
      <c r="J521" s="78">
        <v>0</v>
      </c>
      <c r="K521" s="78">
        <v>1.1330276082534146E-2</v>
      </c>
      <c r="L521" s="78">
        <v>0</v>
      </c>
    </row>
    <row r="522" spans="1:12" x14ac:dyDescent="0.3">
      <c r="A522" s="77" t="s">
        <v>103</v>
      </c>
      <c r="B522" s="77" t="s">
        <v>324</v>
      </c>
      <c r="C522" s="77" t="s">
        <v>197</v>
      </c>
      <c r="D522" s="77" t="s">
        <v>198</v>
      </c>
      <c r="E522" s="77" t="s">
        <v>212</v>
      </c>
      <c r="F522" s="77" t="s">
        <v>200</v>
      </c>
      <c r="G522" s="78">
        <v>0</v>
      </c>
      <c r="H522" s="78">
        <v>0</v>
      </c>
      <c r="I522" s="78">
        <v>0</v>
      </c>
      <c r="J522" s="78">
        <v>0</v>
      </c>
      <c r="K522" s="78">
        <v>0</v>
      </c>
      <c r="L522" s="78">
        <v>0</v>
      </c>
    </row>
    <row r="523" spans="1:12" x14ac:dyDescent="0.3">
      <c r="A523" s="77" t="s">
        <v>103</v>
      </c>
      <c r="B523" s="77" t="s">
        <v>325</v>
      </c>
      <c r="C523" s="77" t="s">
        <v>197</v>
      </c>
      <c r="D523" s="77" t="s">
        <v>198</v>
      </c>
      <c r="E523" s="77" t="s">
        <v>213</v>
      </c>
      <c r="F523" s="77" t="s">
        <v>200</v>
      </c>
      <c r="G523" s="78">
        <v>0</v>
      </c>
      <c r="H523" s="78">
        <v>0</v>
      </c>
      <c r="I523" s="78">
        <v>0</v>
      </c>
      <c r="J523" s="78">
        <v>0</v>
      </c>
      <c r="K523" s="78">
        <v>0</v>
      </c>
      <c r="L523" s="78">
        <v>0</v>
      </c>
    </row>
    <row r="524" spans="1:12" x14ac:dyDescent="0.3">
      <c r="A524" s="77" t="s">
        <v>103</v>
      </c>
      <c r="B524" s="77" t="s">
        <v>326</v>
      </c>
      <c r="C524" s="77" t="s">
        <v>197</v>
      </c>
      <c r="D524" s="77" t="s">
        <v>198</v>
      </c>
      <c r="E524" s="77" t="s">
        <v>214</v>
      </c>
      <c r="F524" s="77" t="s">
        <v>200</v>
      </c>
      <c r="G524" s="78">
        <v>0</v>
      </c>
      <c r="H524" s="78">
        <v>0</v>
      </c>
      <c r="I524" s="78">
        <v>0</v>
      </c>
      <c r="J524" s="78">
        <v>0</v>
      </c>
      <c r="K524" s="78">
        <v>0</v>
      </c>
      <c r="L524" s="78">
        <v>0</v>
      </c>
    </row>
    <row r="525" spans="1:12" x14ac:dyDescent="0.3">
      <c r="A525" s="77" t="s">
        <v>103</v>
      </c>
      <c r="B525" s="77" t="s">
        <v>327</v>
      </c>
      <c r="C525" s="77" t="s">
        <v>197</v>
      </c>
      <c r="D525" s="77" t="s">
        <v>198</v>
      </c>
      <c r="E525" s="77" t="s">
        <v>215</v>
      </c>
      <c r="F525" s="77" t="s">
        <v>200</v>
      </c>
      <c r="G525" s="78">
        <v>0</v>
      </c>
      <c r="H525" s="78">
        <v>0</v>
      </c>
      <c r="I525" s="78">
        <v>0</v>
      </c>
      <c r="J525" s="78">
        <v>0</v>
      </c>
      <c r="K525" s="78">
        <v>0</v>
      </c>
      <c r="L525" s="78">
        <v>0</v>
      </c>
    </row>
    <row r="526" spans="1:12" x14ac:dyDescent="0.3">
      <c r="A526" s="77" t="s">
        <v>103</v>
      </c>
      <c r="B526" s="77" t="s">
        <v>328</v>
      </c>
      <c r="C526" s="77" t="s">
        <v>197</v>
      </c>
      <c r="D526" s="77" t="s">
        <v>198</v>
      </c>
      <c r="E526" s="77" t="s">
        <v>216</v>
      </c>
      <c r="F526" s="77" t="s">
        <v>200</v>
      </c>
      <c r="G526" s="78">
        <v>0</v>
      </c>
      <c r="H526" s="78">
        <v>101.961</v>
      </c>
      <c r="I526" s="78">
        <v>0</v>
      </c>
      <c r="J526" s="78">
        <v>0</v>
      </c>
      <c r="K526" s="78">
        <v>0.27817958594126146</v>
      </c>
      <c r="L526" s="78">
        <v>0</v>
      </c>
    </row>
    <row r="527" spans="1:12" x14ac:dyDescent="0.3">
      <c r="A527" s="77" t="s">
        <v>103</v>
      </c>
      <c r="B527" s="77" t="s">
        <v>329</v>
      </c>
      <c r="C527" s="77" t="s">
        <v>197</v>
      </c>
      <c r="D527" s="77" t="s">
        <v>198</v>
      </c>
      <c r="E527" s="77" t="s">
        <v>217</v>
      </c>
      <c r="F527" s="77" t="s">
        <v>200</v>
      </c>
      <c r="G527" s="78">
        <v>0</v>
      </c>
      <c r="H527" s="78">
        <v>242.85300000000001</v>
      </c>
      <c r="I527" s="78">
        <v>0</v>
      </c>
      <c r="J527" s="78">
        <v>0</v>
      </c>
      <c r="K527" s="78">
        <v>0.662574386133847</v>
      </c>
      <c r="L527" s="78">
        <v>0</v>
      </c>
    </row>
    <row r="528" spans="1:12" x14ac:dyDescent="0.3">
      <c r="A528" s="77" t="s">
        <v>103</v>
      </c>
      <c r="B528" s="77" t="s">
        <v>330</v>
      </c>
      <c r="C528" s="77" t="s">
        <v>197</v>
      </c>
      <c r="D528" s="77" t="s">
        <v>198</v>
      </c>
      <c r="E528" s="77" t="s">
        <v>218</v>
      </c>
      <c r="F528" s="77" t="s">
        <v>200</v>
      </c>
      <c r="G528" s="78">
        <v>0</v>
      </c>
      <c r="H528" s="78">
        <v>25.770199999999999</v>
      </c>
      <c r="I528" s="78">
        <v>0</v>
      </c>
      <c r="J528" s="78">
        <v>0</v>
      </c>
      <c r="K528" s="78">
        <v>7.0308682394479211E-2</v>
      </c>
      <c r="L528" s="78">
        <v>0</v>
      </c>
    </row>
    <row r="529" spans="1:12" x14ac:dyDescent="0.3">
      <c r="A529" s="77" t="s">
        <v>103</v>
      </c>
      <c r="B529" s="77" t="s">
        <v>331</v>
      </c>
      <c r="C529" s="77" t="s">
        <v>197</v>
      </c>
      <c r="D529" s="77" t="s">
        <v>219</v>
      </c>
      <c r="E529" s="77" t="s">
        <v>220</v>
      </c>
      <c r="F529" s="77" t="s">
        <v>200</v>
      </c>
      <c r="G529" s="78">
        <v>0</v>
      </c>
      <c r="H529" s="78">
        <v>419.35</v>
      </c>
      <c r="I529" s="78">
        <v>0</v>
      </c>
      <c r="J529" s="78">
        <v>0</v>
      </c>
      <c r="K529" s="78">
        <v>1.1374406664729246</v>
      </c>
      <c r="L529" s="78">
        <v>0</v>
      </c>
    </row>
    <row r="530" spans="1:12" x14ac:dyDescent="0.3">
      <c r="A530" s="77" t="s">
        <v>103</v>
      </c>
      <c r="B530" s="77" t="s">
        <v>332</v>
      </c>
      <c r="C530" s="77" t="s">
        <v>197</v>
      </c>
      <c r="D530" s="77" t="s">
        <v>221</v>
      </c>
      <c r="E530" s="77" t="s">
        <v>222</v>
      </c>
      <c r="F530" s="77" t="s">
        <v>200</v>
      </c>
      <c r="G530" s="78">
        <v>0</v>
      </c>
      <c r="H530" s="78">
        <v>272.44</v>
      </c>
      <c r="I530" s="78">
        <v>0</v>
      </c>
      <c r="J530" s="78">
        <v>0</v>
      </c>
      <c r="K530" s="78">
        <v>0.74776066388969609</v>
      </c>
      <c r="L530" s="78">
        <v>0</v>
      </c>
    </row>
    <row r="531" spans="1:12" x14ac:dyDescent="0.3">
      <c r="A531" s="77" t="s">
        <v>103</v>
      </c>
      <c r="B531" s="77" t="s">
        <v>333</v>
      </c>
      <c r="C531" s="77" t="s">
        <v>197</v>
      </c>
      <c r="D531" s="77" t="s">
        <v>223</v>
      </c>
      <c r="E531" s="77" t="s">
        <v>222</v>
      </c>
      <c r="F531" s="77" t="s">
        <v>200</v>
      </c>
      <c r="G531" s="78">
        <v>0</v>
      </c>
      <c r="H531" s="78">
        <v>0</v>
      </c>
      <c r="I531" s="78">
        <v>0</v>
      </c>
      <c r="J531" s="78">
        <v>0</v>
      </c>
      <c r="K531" s="78">
        <v>0</v>
      </c>
      <c r="L531" s="78">
        <v>0</v>
      </c>
    </row>
    <row r="532" spans="1:12" x14ac:dyDescent="0.3">
      <c r="A532" s="77" t="s">
        <v>103</v>
      </c>
      <c r="B532" s="77" t="s">
        <v>334</v>
      </c>
      <c r="C532" s="77" t="s">
        <v>197</v>
      </c>
      <c r="D532" s="77" t="s">
        <v>224</v>
      </c>
      <c r="E532" s="77" t="s">
        <v>225</v>
      </c>
      <c r="F532" s="77" t="s">
        <v>200</v>
      </c>
      <c r="G532" s="79"/>
      <c r="H532" s="78">
        <v>858.95500000000004</v>
      </c>
      <c r="I532" s="79"/>
      <c r="J532" s="79"/>
      <c r="K532" s="78">
        <v>2.3090188172043011</v>
      </c>
      <c r="L532" s="79"/>
    </row>
    <row r="533" spans="1:12" x14ac:dyDescent="0.3">
      <c r="A533" s="77" t="s">
        <v>103</v>
      </c>
      <c r="B533" s="77" t="s">
        <v>335</v>
      </c>
      <c r="C533" s="77" t="s">
        <v>197</v>
      </c>
      <c r="D533" s="77" t="s">
        <v>224</v>
      </c>
      <c r="E533" s="77" t="s">
        <v>226</v>
      </c>
      <c r="F533" s="77" t="s">
        <v>200</v>
      </c>
      <c r="G533" s="79"/>
      <c r="H533" s="78">
        <v>944.85</v>
      </c>
      <c r="I533" s="79"/>
      <c r="J533" s="79"/>
      <c r="K533" s="78">
        <v>2.5399193548387093</v>
      </c>
      <c r="L533" s="79"/>
    </row>
    <row r="534" spans="1:12" x14ac:dyDescent="0.3">
      <c r="A534" s="77" t="s">
        <v>103</v>
      </c>
      <c r="B534" s="77" t="s">
        <v>336</v>
      </c>
      <c r="C534" s="77" t="s">
        <v>197</v>
      </c>
      <c r="D534" s="77" t="s">
        <v>224</v>
      </c>
      <c r="E534" s="77" t="s">
        <v>227</v>
      </c>
      <c r="F534" s="77" t="s">
        <v>200</v>
      </c>
      <c r="G534" s="79"/>
      <c r="H534" s="78">
        <v>584.09</v>
      </c>
      <c r="I534" s="79"/>
      <c r="J534" s="79"/>
      <c r="K534" s="78">
        <v>1.5701344086021505</v>
      </c>
      <c r="L534" s="79"/>
    </row>
    <row r="535" spans="1:12" x14ac:dyDescent="0.3">
      <c r="A535" s="77" t="s">
        <v>103</v>
      </c>
      <c r="B535" s="77" t="s">
        <v>337</v>
      </c>
      <c r="C535" s="77" t="s">
        <v>197</v>
      </c>
      <c r="D535" s="77" t="s">
        <v>224</v>
      </c>
      <c r="E535" s="77" t="s">
        <v>228</v>
      </c>
      <c r="F535" s="77" t="s">
        <v>200</v>
      </c>
      <c r="G535" s="79"/>
      <c r="H535" s="78">
        <v>408.00400000000002</v>
      </c>
      <c r="I535" s="79"/>
      <c r="J535" s="79"/>
      <c r="K535" s="78">
        <v>1.0967849462365591</v>
      </c>
      <c r="L535" s="79"/>
    </row>
    <row r="536" spans="1:12" x14ac:dyDescent="0.3">
      <c r="A536" s="77" t="s">
        <v>103</v>
      </c>
      <c r="B536" s="77" t="s">
        <v>338</v>
      </c>
      <c r="C536" s="77" t="s">
        <v>197</v>
      </c>
      <c r="D536" s="77" t="s">
        <v>224</v>
      </c>
      <c r="E536" s="77" t="s">
        <v>229</v>
      </c>
      <c r="F536" s="77" t="s">
        <v>200</v>
      </c>
      <c r="G536" s="79"/>
      <c r="H536" s="78">
        <v>244.80250000000001</v>
      </c>
      <c r="I536" s="79"/>
      <c r="J536" s="79"/>
      <c r="K536" s="78">
        <v>0.65807123655913968</v>
      </c>
      <c r="L536" s="79"/>
    </row>
    <row r="537" spans="1:12" x14ac:dyDescent="0.3">
      <c r="A537" s="77" t="s">
        <v>103</v>
      </c>
      <c r="B537" s="77" t="s">
        <v>339</v>
      </c>
      <c r="C537" s="77" t="s">
        <v>197</v>
      </c>
      <c r="D537" s="77" t="s">
        <v>224</v>
      </c>
      <c r="E537" s="77" t="s">
        <v>230</v>
      </c>
      <c r="F537" s="77" t="s">
        <v>200</v>
      </c>
      <c r="G537" s="79"/>
      <c r="H537" s="78">
        <v>764.47</v>
      </c>
      <c r="I537" s="79"/>
      <c r="J537" s="79"/>
      <c r="K537" s="78">
        <v>2.0550268817204298</v>
      </c>
      <c r="L537" s="79"/>
    </row>
    <row r="538" spans="1:12" x14ac:dyDescent="0.3">
      <c r="A538" s="77" t="s">
        <v>103</v>
      </c>
      <c r="B538" s="77" t="s">
        <v>340</v>
      </c>
      <c r="C538" s="77" t="s">
        <v>197</v>
      </c>
      <c r="D538" s="77" t="s">
        <v>224</v>
      </c>
      <c r="E538" s="77" t="s">
        <v>231</v>
      </c>
      <c r="F538" s="77" t="s">
        <v>200</v>
      </c>
      <c r="G538" s="79"/>
      <c r="H538" s="78">
        <v>30.06345</v>
      </c>
      <c r="I538" s="79"/>
      <c r="J538" s="79"/>
      <c r="K538" s="78">
        <v>8.0815725806451605E-2</v>
      </c>
      <c r="L538" s="79"/>
    </row>
    <row r="539" spans="1:12" x14ac:dyDescent="0.3">
      <c r="A539" s="77" t="s">
        <v>103</v>
      </c>
      <c r="B539" s="77" t="s">
        <v>341</v>
      </c>
      <c r="C539" s="77" t="s">
        <v>197</v>
      </c>
      <c r="D539" s="77" t="s">
        <v>232</v>
      </c>
      <c r="E539" s="77" t="s">
        <v>233</v>
      </c>
      <c r="F539" s="77" t="s">
        <v>200</v>
      </c>
      <c r="G539" s="79"/>
      <c r="H539" s="78">
        <v>31.270900000000001</v>
      </c>
      <c r="I539" s="79"/>
      <c r="J539" s="79"/>
      <c r="K539" s="78">
        <v>8.456492176936449E-2</v>
      </c>
      <c r="L539" s="79"/>
    </row>
    <row r="540" spans="1:12" x14ac:dyDescent="0.3">
      <c r="A540" s="77" t="s">
        <v>103</v>
      </c>
      <c r="B540" s="77" t="s">
        <v>342</v>
      </c>
      <c r="C540" s="77" t="s">
        <v>197</v>
      </c>
      <c r="D540" s="77" t="s">
        <v>232</v>
      </c>
      <c r="E540" s="77" t="s">
        <v>234</v>
      </c>
      <c r="F540" s="77" t="s">
        <v>200</v>
      </c>
      <c r="G540" s="79"/>
      <c r="H540" s="78">
        <v>51.8904</v>
      </c>
      <c r="I540" s="79"/>
      <c r="J540" s="79"/>
      <c r="K540" s="78">
        <v>0.1403255939733436</v>
      </c>
      <c r="L540" s="79"/>
    </row>
    <row r="541" spans="1:12" x14ac:dyDescent="0.3">
      <c r="A541" s="77" t="s">
        <v>103</v>
      </c>
      <c r="B541" s="77" t="s">
        <v>343</v>
      </c>
      <c r="C541" s="77" t="s">
        <v>197</v>
      </c>
      <c r="D541" s="77" t="s">
        <v>232</v>
      </c>
      <c r="E541" s="77" t="s">
        <v>235</v>
      </c>
      <c r="F541" s="77" t="s">
        <v>222</v>
      </c>
      <c r="G541" s="79"/>
      <c r="H541" s="78">
        <v>1.7011400000000001</v>
      </c>
      <c r="I541" s="79"/>
      <c r="J541" s="79"/>
      <c r="K541" s="78">
        <v>4.6003399652308286E-3</v>
      </c>
      <c r="L541" s="79"/>
    </row>
    <row r="542" spans="1:12" x14ac:dyDescent="0.3">
      <c r="A542" s="77" t="s">
        <v>103</v>
      </c>
      <c r="B542" s="77" t="s">
        <v>344</v>
      </c>
      <c r="C542" s="77" t="s">
        <v>236</v>
      </c>
      <c r="D542" s="77" t="s">
        <v>237</v>
      </c>
      <c r="E542" s="77" t="s">
        <v>238</v>
      </c>
      <c r="F542" s="77" t="s">
        <v>239</v>
      </c>
      <c r="G542" s="79"/>
      <c r="H542" s="78">
        <v>42.069299999999998</v>
      </c>
      <c r="I542" s="79"/>
      <c r="J542" s="79"/>
      <c r="K542" s="78">
        <v>0.18610526978591493</v>
      </c>
      <c r="L542" s="79"/>
    </row>
    <row r="543" spans="1:12" x14ac:dyDescent="0.3">
      <c r="A543" s="77" t="s">
        <v>103</v>
      </c>
      <c r="B543" s="77" t="s">
        <v>345</v>
      </c>
      <c r="C543" s="77" t="s">
        <v>236</v>
      </c>
      <c r="D543" s="77" t="s">
        <v>237</v>
      </c>
      <c r="E543" s="77" t="s">
        <v>238</v>
      </c>
      <c r="F543" s="77" t="s">
        <v>240</v>
      </c>
      <c r="G543" s="79"/>
      <c r="H543" s="78">
        <v>47.203499999999998</v>
      </c>
      <c r="I543" s="79"/>
      <c r="J543" s="79"/>
      <c r="K543" s="78">
        <v>0.20881783396299525</v>
      </c>
      <c r="L543" s="79"/>
    </row>
    <row r="544" spans="1:12" x14ac:dyDescent="0.3">
      <c r="A544" s="77" t="s">
        <v>103</v>
      </c>
      <c r="B544" s="77" t="s">
        <v>346</v>
      </c>
      <c r="C544" s="77" t="s">
        <v>236</v>
      </c>
      <c r="D544" s="77" t="s">
        <v>237</v>
      </c>
      <c r="E544" s="77" t="s">
        <v>238</v>
      </c>
      <c r="F544" s="77" t="s">
        <v>241</v>
      </c>
      <c r="G544" s="79"/>
      <c r="H544" s="78">
        <v>73.4803</v>
      </c>
      <c r="I544" s="79"/>
      <c r="J544" s="79"/>
      <c r="K544" s="78">
        <v>0.18388463463463467</v>
      </c>
      <c r="L544" s="79"/>
    </row>
    <row r="545" spans="1:12" x14ac:dyDescent="0.3">
      <c r="A545" s="77" t="s">
        <v>103</v>
      </c>
      <c r="B545" s="77" t="s">
        <v>347</v>
      </c>
      <c r="C545" s="77" t="s">
        <v>236</v>
      </c>
      <c r="D545" s="77" t="s">
        <v>237</v>
      </c>
      <c r="E545" s="77" t="s">
        <v>238</v>
      </c>
      <c r="F545" s="77" t="s">
        <v>242</v>
      </c>
      <c r="G545" s="79"/>
      <c r="H545" s="78">
        <v>12.972</v>
      </c>
      <c r="I545" s="79"/>
      <c r="J545" s="79"/>
      <c r="K545" s="78">
        <v>3.2462462462462469E-2</v>
      </c>
      <c r="L545" s="79"/>
    </row>
    <row r="546" spans="1:12" x14ac:dyDescent="0.3">
      <c r="A546" s="77" t="s">
        <v>103</v>
      </c>
      <c r="B546" s="77" t="s">
        <v>348</v>
      </c>
      <c r="C546" s="77" t="s">
        <v>236</v>
      </c>
      <c r="D546" s="77" t="s">
        <v>237</v>
      </c>
      <c r="E546" s="77" t="s">
        <v>238</v>
      </c>
      <c r="F546" s="77" t="s">
        <v>243</v>
      </c>
      <c r="G546" s="79"/>
      <c r="H546" s="78">
        <v>2.1164000000000001</v>
      </c>
      <c r="I546" s="79"/>
      <c r="J546" s="79"/>
      <c r="K546" s="78">
        <v>5.2962962962962972E-3</v>
      </c>
      <c r="L546" s="79"/>
    </row>
    <row r="547" spans="1:12" x14ac:dyDescent="0.3">
      <c r="A547" s="77" t="s">
        <v>103</v>
      </c>
      <c r="B547" s="77" t="s">
        <v>349</v>
      </c>
      <c r="C547" s="77" t="s">
        <v>236</v>
      </c>
      <c r="D547" s="77" t="s">
        <v>237</v>
      </c>
      <c r="E547" s="77" t="s">
        <v>244</v>
      </c>
      <c r="F547" s="77" t="s">
        <v>239</v>
      </c>
      <c r="G547" s="79"/>
      <c r="H547" s="78">
        <v>1.83815</v>
      </c>
      <c r="I547" s="79"/>
      <c r="J547" s="79"/>
      <c r="K547" s="78">
        <v>8.1315686654396327E-3</v>
      </c>
      <c r="L547" s="79"/>
    </row>
    <row r="548" spans="1:12" x14ac:dyDescent="0.3">
      <c r="A548" s="77" t="s">
        <v>103</v>
      </c>
      <c r="B548" s="77" t="s">
        <v>350</v>
      </c>
      <c r="C548" s="77" t="s">
        <v>236</v>
      </c>
      <c r="D548" s="77" t="s">
        <v>237</v>
      </c>
      <c r="E548" s="77" t="s">
        <v>244</v>
      </c>
      <c r="F548" s="77" t="s">
        <v>240</v>
      </c>
      <c r="G548" s="79"/>
      <c r="H548" s="78">
        <v>1.50769</v>
      </c>
      <c r="I548" s="79"/>
      <c r="J548" s="79"/>
      <c r="K548" s="78">
        <v>6.669686783557751E-3</v>
      </c>
      <c r="L548" s="79"/>
    </row>
    <row r="549" spans="1:12" x14ac:dyDescent="0.3">
      <c r="A549" s="77" t="s">
        <v>103</v>
      </c>
      <c r="B549" s="77" t="s">
        <v>351</v>
      </c>
      <c r="C549" s="77" t="s">
        <v>236</v>
      </c>
      <c r="D549" s="77" t="s">
        <v>237</v>
      </c>
      <c r="E549" s="77" t="s">
        <v>244</v>
      </c>
      <c r="F549" s="77" t="s">
        <v>241</v>
      </c>
      <c r="G549" s="79"/>
      <c r="H549" s="78">
        <v>100.238</v>
      </c>
      <c r="I549" s="79"/>
      <c r="J549" s="79"/>
      <c r="K549" s="78">
        <v>0.36321570439217493</v>
      </c>
      <c r="L549" s="79"/>
    </row>
    <row r="550" spans="1:12" x14ac:dyDescent="0.3">
      <c r="A550" s="77" t="s">
        <v>103</v>
      </c>
      <c r="B550" s="77" t="s">
        <v>352</v>
      </c>
      <c r="C550" s="77" t="s">
        <v>236</v>
      </c>
      <c r="D550" s="77" t="s">
        <v>237</v>
      </c>
      <c r="E550" s="77" t="s">
        <v>244</v>
      </c>
      <c r="F550" s="77" t="s">
        <v>242</v>
      </c>
      <c r="G550" s="79"/>
      <c r="H550" s="78">
        <v>37.370100000000001</v>
      </c>
      <c r="I550" s="79"/>
      <c r="J550" s="79"/>
      <c r="K550" s="78">
        <v>0.13541179188238012</v>
      </c>
      <c r="L550" s="79"/>
    </row>
    <row r="551" spans="1:12" x14ac:dyDescent="0.3">
      <c r="A551" s="77" t="s">
        <v>103</v>
      </c>
      <c r="B551" s="77" t="s">
        <v>353</v>
      </c>
      <c r="C551" s="77" t="s">
        <v>236</v>
      </c>
      <c r="D551" s="77" t="s">
        <v>237</v>
      </c>
      <c r="E551" s="77" t="s">
        <v>244</v>
      </c>
      <c r="F551" s="77" t="s">
        <v>243</v>
      </c>
      <c r="G551" s="79"/>
      <c r="H551" s="78">
        <v>4.07212</v>
      </c>
      <c r="I551" s="79"/>
      <c r="J551" s="79"/>
      <c r="K551" s="78">
        <v>1.4755461343696636E-2</v>
      </c>
      <c r="L551" s="79"/>
    </row>
    <row r="552" spans="1:12" x14ac:dyDescent="0.3">
      <c r="A552" s="77" t="s">
        <v>103</v>
      </c>
      <c r="B552" s="77" t="s">
        <v>354</v>
      </c>
      <c r="C552" s="77" t="s">
        <v>236</v>
      </c>
      <c r="D552" s="77" t="s">
        <v>237</v>
      </c>
      <c r="E552" s="77" t="s">
        <v>245</v>
      </c>
      <c r="F552" s="77" t="s">
        <v>246</v>
      </c>
      <c r="G552" s="78">
        <v>0</v>
      </c>
      <c r="H552" s="78">
        <v>3.7262</v>
      </c>
      <c r="I552" s="78">
        <v>0</v>
      </c>
      <c r="J552" s="78">
        <v>0</v>
      </c>
      <c r="K552" s="78">
        <v>1.0016666666666667E-2</v>
      </c>
      <c r="L552" s="78">
        <v>0</v>
      </c>
    </row>
    <row r="553" spans="1:12" x14ac:dyDescent="0.3">
      <c r="A553" s="77" t="s">
        <v>103</v>
      </c>
      <c r="B553" s="77" t="s">
        <v>355</v>
      </c>
      <c r="C553" s="77" t="s">
        <v>236</v>
      </c>
      <c r="D553" s="77" t="s">
        <v>237</v>
      </c>
      <c r="E553" s="77" t="s">
        <v>247</v>
      </c>
      <c r="F553" s="77" t="s">
        <v>246</v>
      </c>
      <c r="G553" s="78">
        <v>0</v>
      </c>
      <c r="H553" s="78">
        <v>12.6191</v>
      </c>
      <c r="I553" s="78">
        <v>0</v>
      </c>
      <c r="J553" s="78">
        <v>0</v>
      </c>
      <c r="K553" s="78">
        <v>3.3922311827956984E-2</v>
      </c>
      <c r="L553" s="78">
        <v>0</v>
      </c>
    </row>
    <row r="554" spans="1:12" x14ac:dyDescent="0.3">
      <c r="A554" s="77" t="s">
        <v>103</v>
      </c>
      <c r="B554" s="77" t="s">
        <v>356</v>
      </c>
      <c r="C554" s="77" t="s">
        <v>236</v>
      </c>
      <c r="D554" s="77" t="s">
        <v>237</v>
      </c>
      <c r="E554" s="77" t="s">
        <v>248</v>
      </c>
      <c r="F554" s="77" t="s">
        <v>249</v>
      </c>
      <c r="G554" s="78">
        <v>0</v>
      </c>
      <c r="H554" s="78">
        <v>0</v>
      </c>
      <c r="I554" s="78">
        <v>0</v>
      </c>
      <c r="J554" s="78">
        <v>0</v>
      </c>
      <c r="K554" s="78">
        <v>0</v>
      </c>
      <c r="L554" s="78">
        <v>0</v>
      </c>
    </row>
    <row r="555" spans="1:12" x14ac:dyDescent="0.3">
      <c r="A555" s="77" t="s">
        <v>103</v>
      </c>
      <c r="B555" s="77" t="s">
        <v>357</v>
      </c>
      <c r="C555" s="77" t="s">
        <v>236</v>
      </c>
      <c r="D555" s="77" t="s">
        <v>237</v>
      </c>
      <c r="E555" s="77" t="s">
        <v>248</v>
      </c>
      <c r="F555" s="77" t="s">
        <v>250</v>
      </c>
      <c r="G555" s="78">
        <v>0</v>
      </c>
      <c r="H555" s="78">
        <v>172.35599999999999</v>
      </c>
      <c r="I555" s="78">
        <v>0</v>
      </c>
      <c r="J555" s="78">
        <v>0</v>
      </c>
      <c r="K555" s="78">
        <v>0.46332258064516124</v>
      </c>
      <c r="L555" s="78">
        <v>0</v>
      </c>
    </row>
    <row r="556" spans="1:12" x14ac:dyDescent="0.3">
      <c r="A556" s="77" t="s">
        <v>103</v>
      </c>
      <c r="B556" s="77" t="s">
        <v>358</v>
      </c>
      <c r="C556" s="77" t="s">
        <v>236</v>
      </c>
      <c r="D556" s="77" t="s">
        <v>237</v>
      </c>
      <c r="E556" s="77" t="s">
        <v>248</v>
      </c>
      <c r="F556" s="77" t="s">
        <v>251</v>
      </c>
      <c r="G556" s="78">
        <v>0</v>
      </c>
      <c r="H556" s="78">
        <v>143.97499999999999</v>
      </c>
      <c r="I556" s="78">
        <v>0</v>
      </c>
      <c r="J556" s="78">
        <v>0</v>
      </c>
      <c r="K556" s="78">
        <v>0.38702956989247306</v>
      </c>
      <c r="L556" s="78">
        <v>0</v>
      </c>
    </row>
    <row r="557" spans="1:12" x14ac:dyDescent="0.3">
      <c r="A557" s="77" t="s">
        <v>103</v>
      </c>
      <c r="B557" s="77" t="s">
        <v>359</v>
      </c>
      <c r="C557" s="77" t="s">
        <v>236</v>
      </c>
      <c r="D557" s="77" t="s">
        <v>237</v>
      </c>
      <c r="E557" s="77" t="s">
        <v>248</v>
      </c>
      <c r="F557" s="77" t="s">
        <v>253</v>
      </c>
      <c r="G557" s="78">
        <v>0</v>
      </c>
      <c r="H557" s="78">
        <v>163.42500000000001</v>
      </c>
      <c r="I557" s="78">
        <v>0</v>
      </c>
      <c r="J557" s="78">
        <v>0</v>
      </c>
      <c r="K557" s="78">
        <v>0.43931451612903227</v>
      </c>
      <c r="L557" s="78">
        <v>0</v>
      </c>
    </row>
    <row r="558" spans="1:12" x14ac:dyDescent="0.3">
      <c r="A558" s="77" t="s">
        <v>103</v>
      </c>
      <c r="B558" s="77" t="s">
        <v>360</v>
      </c>
      <c r="C558" s="77" t="s">
        <v>236</v>
      </c>
      <c r="D558" s="77" t="s">
        <v>237</v>
      </c>
      <c r="E558" s="77" t="s">
        <v>254</v>
      </c>
      <c r="F558" s="77" t="s">
        <v>255</v>
      </c>
      <c r="G558" s="79"/>
      <c r="H558" s="78">
        <v>30.971699999999998</v>
      </c>
      <c r="I558" s="79"/>
      <c r="J558" s="79"/>
      <c r="K558" s="78">
        <v>8.3257258064516115E-2</v>
      </c>
      <c r="L558" s="79"/>
    </row>
    <row r="559" spans="1:12" x14ac:dyDescent="0.3">
      <c r="A559" s="77" t="s">
        <v>103</v>
      </c>
      <c r="B559" s="77" t="s">
        <v>361</v>
      </c>
      <c r="C559" s="77" t="s">
        <v>236</v>
      </c>
      <c r="D559" s="77" t="s">
        <v>237</v>
      </c>
      <c r="E559" s="77" t="s">
        <v>254</v>
      </c>
      <c r="F559" s="77" t="s">
        <v>252</v>
      </c>
      <c r="G559" s="79"/>
      <c r="H559" s="78">
        <v>1.8402799999999999</v>
      </c>
      <c r="I559" s="79"/>
      <c r="J559" s="79"/>
      <c r="K559" s="78">
        <v>4.946989247311827E-3</v>
      </c>
      <c r="L559" s="79"/>
    </row>
    <row r="560" spans="1:12" x14ac:dyDescent="0.3">
      <c r="A560" s="77" t="s">
        <v>103</v>
      </c>
      <c r="B560" s="77" t="s">
        <v>362</v>
      </c>
      <c r="C560" s="77" t="s">
        <v>236</v>
      </c>
      <c r="D560" s="77" t="s">
        <v>256</v>
      </c>
      <c r="E560" s="77" t="s">
        <v>257</v>
      </c>
      <c r="F560" s="77" t="s">
        <v>246</v>
      </c>
      <c r="G560" s="78">
        <v>0</v>
      </c>
      <c r="H560" s="78">
        <v>6.5324799999999996</v>
      </c>
      <c r="I560" s="78">
        <v>0</v>
      </c>
      <c r="J560" s="78">
        <v>0</v>
      </c>
      <c r="K560" s="78">
        <v>1.7560430107526878E-2</v>
      </c>
      <c r="L560" s="78">
        <v>0</v>
      </c>
    </row>
    <row r="561" spans="1:12" x14ac:dyDescent="0.3">
      <c r="A561" s="77" t="s">
        <v>103</v>
      </c>
      <c r="B561" s="77" t="s">
        <v>363</v>
      </c>
      <c r="C561" s="77" t="s">
        <v>236</v>
      </c>
      <c r="D561" s="77" t="s">
        <v>256</v>
      </c>
      <c r="E561" s="77" t="s">
        <v>258</v>
      </c>
      <c r="F561" s="77" t="s">
        <v>246</v>
      </c>
      <c r="G561" s="79"/>
      <c r="H561" s="78">
        <v>238.577</v>
      </c>
      <c r="I561" s="79"/>
      <c r="J561" s="79"/>
      <c r="K561" s="78">
        <v>0.64133602150537627</v>
      </c>
      <c r="L561" s="79"/>
    </row>
    <row r="562" spans="1:12" x14ac:dyDescent="0.3">
      <c r="A562" s="77" t="s">
        <v>103</v>
      </c>
      <c r="B562" s="77" t="s">
        <v>364</v>
      </c>
      <c r="C562" s="77" t="s">
        <v>259</v>
      </c>
      <c r="D562" s="77" t="s">
        <v>260</v>
      </c>
      <c r="E562" s="77" t="s">
        <v>170</v>
      </c>
      <c r="F562" s="77" t="s">
        <v>9</v>
      </c>
      <c r="G562" s="78">
        <v>0</v>
      </c>
      <c r="H562" s="78">
        <v>0</v>
      </c>
      <c r="I562" s="78">
        <v>0</v>
      </c>
      <c r="J562" s="78">
        <v>0</v>
      </c>
      <c r="K562" s="78">
        <v>0</v>
      </c>
      <c r="L562" s="78">
        <v>0</v>
      </c>
    </row>
    <row r="563" spans="1:12" x14ac:dyDescent="0.3">
      <c r="A563" s="77" t="s">
        <v>103</v>
      </c>
      <c r="B563" s="77" t="s">
        <v>365</v>
      </c>
      <c r="C563" s="77" t="s">
        <v>259</v>
      </c>
      <c r="D563" s="77" t="s">
        <v>260</v>
      </c>
      <c r="E563" s="77" t="s">
        <v>181</v>
      </c>
      <c r="F563" s="77" t="s">
        <v>9</v>
      </c>
      <c r="G563" s="78">
        <v>0</v>
      </c>
      <c r="H563" s="78">
        <v>0</v>
      </c>
      <c r="I563" s="78">
        <v>0</v>
      </c>
      <c r="J563" s="78">
        <v>0</v>
      </c>
      <c r="K563" s="78">
        <v>0</v>
      </c>
      <c r="L563" s="78">
        <v>0</v>
      </c>
    </row>
    <row r="564" spans="1:12" x14ac:dyDescent="0.3">
      <c r="A564" s="77" t="s">
        <v>103</v>
      </c>
      <c r="B564" s="77" t="s">
        <v>366</v>
      </c>
      <c r="C564" s="77" t="s">
        <v>259</v>
      </c>
      <c r="D564" s="77" t="s">
        <v>261</v>
      </c>
      <c r="E564" s="77" t="s">
        <v>262</v>
      </c>
      <c r="F564" s="77" t="s">
        <v>263</v>
      </c>
      <c r="G564" s="78">
        <v>5.9525700000000001E-2</v>
      </c>
      <c r="H564" s="78">
        <v>0.26882600000000001</v>
      </c>
      <c r="I564" s="78">
        <v>1.0752999999999999</v>
      </c>
      <c r="J564" s="78">
        <v>1.1315540770385192E-4</v>
      </c>
      <c r="K564" s="78">
        <v>5.1102491245622809E-4</v>
      </c>
      <c r="L564" s="78">
        <v>2.0440920460230113E-3</v>
      </c>
    </row>
    <row r="565" spans="1:12" x14ac:dyDescent="0.3">
      <c r="A565" s="77" t="s">
        <v>103</v>
      </c>
      <c r="B565" s="77" t="s">
        <v>367</v>
      </c>
      <c r="C565" s="77" t="s">
        <v>259</v>
      </c>
      <c r="D565" s="77" t="s">
        <v>261</v>
      </c>
      <c r="E565" s="77" t="s">
        <v>262</v>
      </c>
      <c r="F565" s="77" t="s">
        <v>264</v>
      </c>
      <c r="G565" s="78">
        <v>4.8004600000000001E-2</v>
      </c>
      <c r="H565" s="78">
        <v>0.182418</v>
      </c>
      <c r="I565" s="78">
        <v>1.34413</v>
      </c>
      <c r="J565" s="78">
        <v>9.1254367183591791E-5</v>
      </c>
      <c r="K565" s="78">
        <v>3.4676758379189595E-4</v>
      </c>
      <c r="L565" s="78">
        <v>2.5551245622811407E-3</v>
      </c>
    </row>
    <row r="566" spans="1:12" x14ac:dyDescent="0.3">
      <c r="A566" s="77" t="s">
        <v>103</v>
      </c>
      <c r="B566" s="77" t="s">
        <v>368</v>
      </c>
      <c r="C566" s="77" t="s">
        <v>259</v>
      </c>
      <c r="D566" s="77" t="s">
        <v>261</v>
      </c>
      <c r="E566" s="77" t="s">
        <v>183</v>
      </c>
      <c r="F566" s="77" t="s">
        <v>265</v>
      </c>
      <c r="G566" s="78">
        <v>1.4674799999999999</v>
      </c>
      <c r="H566" s="78">
        <v>1.4129499999999999</v>
      </c>
      <c r="I566" s="78">
        <v>20.789300000000001</v>
      </c>
      <c r="J566" s="78">
        <v>3.9448387096774184E-3</v>
      </c>
      <c r="K566" s="78">
        <v>3.7982526881720426E-3</v>
      </c>
      <c r="L566" s="78">
        <v>5.588521505376344E-2</v>
      </c>
    </row>
    <row r="567" spans="1:12" x14ac:dyDescent="0.3">
      <c r="A567" s="77" t="s">
        <v>103</v>
      </c>
      <c r="B567" s="77" t="s">
        <v>369</v>
      </c>
      <c r="C567" s="77" t="s">
        <v>259</v>
      </c>
      <c r="D567" s="77" t="s">
        <v>266</v>
      </c>
      <c r="E567" s="77" t="s">
        <v>267</v>
      </c>
      <c r="F567" s="77" t="s">
        <v>9</v>
      </c>
      <c r="G567" s="78">
        <v>0</v>
      </c>
      <c r="H567" s="78">
        <v>0</v>
      </c>
      <c r="I567" s="78">
        <v>0</v>
      </c>
      <c r="J567" s="78">
        <v>0</v>
      </c>
      <c r="K567" s="78">
        <v>0</v>
      </c>
      <c r="L567" s="78">
        <v>0</v>
      </c>
    </row>
    <row r="568" spans="1:12" x14ac:dyDescent="0.3">
      <c r="A568" s="77" t="s">
        <v>103</v>
      </c>
      <c r="B568" s="77" t="s">
        <v>370</v>
      </c>
      <c r="C568" s="77" t="s">
        <v>259</v>
      </c>
      <c r="D568" s="77" t="s">
        <v>268</v>
      </c>
      <c r="E568" s="77" t="s">
        <v>269</v>
      </c>
      <c r="F568" s="77" t="s">
        <v>270</v>
      </c>
      <c r="G568" s="78">
        <v>0</v>
      </c>
      <c r="H568" s="78">
        <v>14.5625</v>
      </c>
      <c r="I568" s="78">
        <v>0</v>
      </c>
      <c r="J568" s="78">
        <v>0</v>
      </c>
      <c r="K568" s="78">
        <v>3.9146505376344079E-2</v>
      </c>
      <c r="L568" s="78">
        <v>0</v>
      </c>
    </row>
    <row r="569" spans="1:12" x14ac:dyDescent="0.3">
      <c r="A569" s="77" t="s">
        <v>103</v>
      </c>
      <c r="B569" s="77" t="s">
        <v>371</v>
      </c>
      <c r="C569" s="77" t="s">
        <v>259</v>
      </c>
      <c r="D569" s="77" t="s">
        <v>271</v>
      </c>
      <c r="E569" s="77" t="s">
        <v>272</v>
      </c>
      <c r="F569" s="77" t="s">
        <v>273</v>
      </c>
      <c r="G569" s="78">
        <v>0</v>
      </c>
      <c r="H569" s="78">
        <v>0</v>
      </c>
      <c r="I569" s="78">
        <v>0</v>
      </c>
      <c r="J569" s="78">
        <v>0</v>
      </c>
      <c r="K569" s="78">
        <v>0</v>
      </c>
      <c r="L569" s="78">
        <v>0</v>
      </c>
    </row>
    <row r="570" spans="1:12" x14ac:dyDescent="0.3">
      <c r="A570" s="77" t="s">
        <v>103</v>
      </c>
      <c r="B570" s="77" t="s">
        <v>375</v>
      </c>
      <c r="C570" s="77" t="s">
        <v>259</v>
      </c>
      <c r="D570" s="77" t="s">
        <v>281</v>
      </c>
      <c r="E570" s="77" t="s">
        <v>281</v>
      </c>
      <c r="F570" s="77" t="s">
        <v>282</v>
      </c>
      <c r="G570" s="78">
        <v>0</v>
      </c>
      <c r="H570" s="78">
        <v>0.58313899999999996</v>
      </c>
      <c r="I570" s="78">
        <v>0</v>
      </c>
      <c r="J570" s="78">
        <v>0</v>
      </c>
      <c r="K570" s="78">
        <v>1.5675779569892471E-3</v>
      </c>
      <c r="L570" s="78">
        <v>0</v>
      </c>
    </row>
    <row r="571" spans="1:12" x14ac:dyDescent="0.3">
      <c r="A571" s="77" t="s">
        <v>103</v>
      </c>
      <c r="B571" s="77" t="s">
        <v>936</v>
      </c>
      <c r="C571" s="77" t="s">
        <v>274</v>
      </c>
      <c r="D571" s="77" t="s">
        <v>275</v>
      </c>
      <c r="E571" s="77" t="s">
        <v>706</v>
      </c>
      <c r="F571" s="77" t="s">
        <v>707</v>
      </c>
      <c r="G571" s="78">
        <v>0.47398200000000001</v>
      </c>
      <c r="H571" s="78">
        <v>3.7067800000000002</v>
      </c>
      <c r="I571" s="78">
        <v>20.223199999999999</v>
      </c>
      <c r="J571" s="78">
        <v>1.2741451612903224E-3</v>
      </c>
      <c r="K571" s="78">
        <v>9.9644623655913978E-3</v>
      </c>
      <c r="L571" s="78">
        <v>5.4363440860215044E-2</v>
      </c>
    </row>
    <row r="572" spans="1:12" x14ac:dyDescent="0.3">
      <c r="A572" s="77" t="s">
        <v>103</v>
      </c>
      <c r="B572" s="77" t="s">
        <v>937</v>
      </c>
      <c r="C572" s="77" t="s">
        <v>274</v>
      </c>
      <c r="D572" s="77" t="s">
        <v>275</v>
      </c>
      <c r="E572" s="77" t="s">
        <v>708</v>
      </c>
      <c r="F572" s="77" t="s">
        <v>707</v>
      </c>
      <c r="G572" s="78">
        <v>0.31597599999999998</v>
      </c>
      <c r="H572" s="78">
        <v>2.5278100000000001</v>
      </c>
      <c r="I572" s="78">
        <v>9.8900400000000008</v>
      </c>
      <c r="J572" s="78">
        <v>8.4939784946236547E-4</v>
      </c>
      <c r="K572" s="78">
        <v>6.7951881720430107E-3</v>
      </c>
      <c r="L572" s="78">
        <v>2.6586129032258064E-2</v>
      </c>
    </row>
    <row r="573" spans="1:12" x14ac:dyDescent="0.3">
      <c r="A573" s="77" t="s">
        <v>103</v>
      </c>
      <c r="B573" s="77" t="s">
        <v>372</v>
      </c>
      <c r="C573" s="77" t="s">
        <v>274</v>
      </c>
      <c r="D573" s="77" t="s">
        <v>275</v>
      </c>
      <c r="E573" s="77" t="s">
        <v>276</v>
      </c>
      <c r="F573" s="77" t="s">
        <v>277</v>
      </c>
      <c r="G573" s="78">
        <v>3.1375500000000001</v>
      </c>
      <c r="H573" s="78">
        <v>1.0981400000000001E-2</v>
      </c>
      <c r="I573" s="78">
        <v>1.4764899999999999E-2</v>
      </c>
      <c r="J573" s="78">
        <v>8.4342741935483859E-3</v>
      </c>
      <c r="K573" s="78">
        <v>2.9519892473118279E-5</v>
      </c>
      <c r="L573" s="78">
        <v>3.9690591397849462E-5</v>
      </c>
    </row>
    <row r="574" spans="1:12" x14ac:dyDescent="0.3">
      <c r="A574" s="77" t="s">
        <v>116</v>
      </c>
      <c r="B574" s="77" t="s">
        <v>283</v>
      </c>
      <c r="C574" s="77" t="s">
        <v>169</v>
      </c>
      <c r="D574" s="77" t="s">
        <v>170</v>
      </c>
      <c r="E574" s="77" t="s">
        <v>171</v>
      </c>
      <c r="F574" s="77" t="s">
        <v>172</v>
      </c>
      <c r="G574" s="78">
        <v>0</v>
      </c>
      <c r="H574" s="78">
        <v>0</v>
      </c>
      <c r="I574" s="78">
        <v>0</v>
      </c>
      <c r="J574" s="78">
        <v>0</v>
      </c>
      <c r="K574" s="78">
        <v>0</v>
      </c>
      <c r="L574" s="78">
        <v>0</v>
      </c>
    </row>
    <row r="575" spans="1:12" x14ac:dyDescent="0.3">
      <c r="A575" s="77" t="s">
        <v>116</v>
      </c>
      <c r="B575" s="77" t="s">
        <v>284</v>
      </c>
      <c r="C575" s="77" t="s">
        <v>169</v>
      </c>
      <c r="D575" s="77" t="s">
        <v>170</v>
      </c>
      <c r="E575" s="77" t="s">
        <v>173</v>
      </c>
      <c r="F575" s="77" t="s">
        <v>172</v>
      </c>
      <c r="G575" s="78">
        <v>0</v>
      </c>
      <c r="H575" s="78">
        <v>0</v>
      </c>
      <c r="I575" s="78">
        <v>0</v>
      </c>
      <c r="J575" s="78">
        <v>0</v>
      </c>
      <c r="K575" s="78">
        <v>0</v>
      </c>
      <c r="L575" s="78">
        <v>0</v>
      </c>
    </row>
    <row r="576" spans="1:12" x14ac:dyDescent="0.3">
      <c r="A576" s="77" t="s">
        <v>116</v>
      </c>
      <c r="B576" s="77" t="s">
        <v>285</v>
      </c>
      <c r="C576" s="77" t="s">
        <v>169</v>
      </c>
      <c r="D576" s="77" t="s">
        <v>170</v>
      </c>
      <c r="E576" s="77" t="s">
        <v>174</v>
      </c>
      <c r="F576" s="77" t="s">
        <v>175</v>
      </c>
      <c r="G576" s="78">
        <v>0</v>
      </c>
      <c r="H576" s="78">
        <v>0</v>
      </c>
      <c r="I576" s="78">
        <v>0</v>
      </c>
      <c r="J576" s="78">
        <v>0</v>
      </c>
      <c r="K576" s="78">
        <v>0</v>
      </c>
      <c r="L576" s="78">
        <v>0</v>
      </c>
    </row>
    <row r="577" spans="1:12" x14ac:dyDescent="0.3">
      <c r="A577" s="77" t="s">
        <v>116</v>
      </c>
      <c r="B577" s="77" t="s">
        <v>286</v>
      </c>
      <c r="C577" s="77" t="s">
        <v>169</v>
      </c>
      <c r="D577" s="77" t="s">
        <v>170</v>
      </c>
      <c r="E577" s="77" t="s">
        <v>176</v>
      </c>
      <c r="F577" s="77" t="s">
        <v>172</v>
      </c>
      <c r="G577" s="78">
        <v>2.27468</v>
      </c>
      <c r="H577" s="78">
        <v>0</v>
      </c>
      <c r="I577" s="78">
        <v>0.22935900000000001</v>
      </c>
      <c r="J577" s="78">
        <v>6.3056868069699028E-3</v>
      </c>
      <c r="K577" s="78">
        <v>0</v>
      </c>
      <c r="L577" s="78">
        <v>6.35810760353021E-4</v>
      </c>
    </row>
    <row r="578" spans="1:12" x14ac:dyDescent="0.3">
      <c r="A578" s="77" t="s">
        <v>116</v>
      </c>
      <c r="B578" s="77" t="s">
        <v>287</v>
      </c>
      <c r="C578" s="77" t="s">
        <v>169</v>
      </c>
      <c r="D578" s="77" t="s">
        <v>170</v>
      </c>
      <c r="E578" s="77" t="s">
        <v>177</v>
      </c>
      <c r="F578" s="77" t="s">
        <v>175</v>
      </c>
      <c r="G578" s="78">
        <v>4.89933</v>
      </c>
      <c r="H578" s="78">
        <v>0.54836399999999996</v>
      </c>
      <c r="I578" s="78">
        <v>25.614000000000001</v>
      </c>
      <c r="J578" s="78">
        <v>1.3581532586558046E-2</v>
      </c>
      <c r="K578" s="78">
        <v>1.5201310251188051E-3</v>
      </c>
      <c r="L578" s="78">
        <v>7.1005091649694513E-2</v>
      </c>
    </row>
    <row r="579" spans="1:12" x14ac:dyDescent="0.3">
      <c r="A579" s="77" t="s">
        <v>116</v>
      </c>
      <c r="B579" s="77" t="s">
        <v>288</v>
      </c>
      <c r="C579" s="77" t="s">
        <v>169</v>
      </c>
      <c r="D579" s="77" t="s">
        <v>170</v>
      </c>
      <c r="E579" s="77" t="s">
        <v>178</v>
      </c>
      <c r="F579" s="77" t="s">
        <v>172</v>
      </c>
      <c r="G579" s="78">
        <v>0</v>
      </c>
      <c r="H579" s="78">
        <v>0</v>
      </c>
      <c r="I579" s="78">
        <v>0</v>
      </c>
      <c r="J579" s="78">
        <v>0</v>
      </c>
      <c r="K579" s="78">
        <v>0</v>
      </c>
      <c r="L579" s="78">
        <v>0</v>
      </c>
    </row>
    <row r="580" spans="1:12" x14ac:dyDescent="0.3">
      <c r="A580" s="77" t="s">
        <v>116</v>
      </c>
      <c r="B580" s="77" t="s">
        <v>289</v>
      </c>
      <c r="C580" s="77" t="s">
        <v>169</v>
      </c>
      <c r="D580" s="77" t="s">
        <v>170</v>
      </c>
      <c r="E580" s="77" t="s">
        <v>179</v>
      </c>
      <c r="F580" s="77" t="s">
        <v>172</v>
      </c>
      <c r="G580" s="78">
        <v>0</v>
      </c>
      <c r="H580" s="78">
        <v>0</v>
      </c>
      <c r="I580" s="78">
        <v>0</v>
      </c>
      <c r="J580" s="78">
        <v>0</v>
      </c>
      <c r="K580" s="78">
        <v>0</v>
      </c>
      <c r="L580" s="78">
        <v>0</v>
      </c>
    </row>
    <row r="581" spans="1:12" x14ac:dyDescent="0.3">
      <c r="A581" s="77" t="s">
        <v>116</v>
      </c>
      <c r="B581" s="77" t="s">
        <v>290</v>
      </c>
      <c r="C581" s="77" t="s">
        <v>169</v>
      </c>
      <c r="D581" s="77" t="s">
        <v>170</v>
      </c>
      <c r="E581" s="77" t="s">
        <v>180</v>
      </c>
      <c r="F581" s="77" t="s">
        <v>172</v>
      </c>
      <c r="G581" s="78">
        <v>0.37968800000000003</v>
      </c>
      <c r="H581" s="78">
        <v>3.7398100000000001E-3</v>
      </c>
      <c r="I581" s="78">
        <v>9.4872999999999999E-2</v>
      </c>
      <c r="J581" s="78">
        <v>1.052540846345327E-3</v>
      </c>
      <c r="K581" s="78">
        <v>1.036720355284001E-5</v>
      </c>
      <c r="L581" s="78">
        <v>2.6299937768725954E-4</v>
      </c>
    </row>
    <row r="582" spans="1:12" x14ac:dyDescent="0.3">
      <c r="A582" s="77" t="s">
        <v>116</v>
      </c>
      <c r="B582" s="77" t="s">
        <v>291</v>
      </c>
      <c r="C582" s="77" t="s">
        <v>169</v>
      </c>
      <c r="D582" s="77" t="s">
        <v>181</v>
      </c>
      <c r="E582" s="77" t="s">
        <v>171</v>
      </c>
      <c r="F582" s="77" t="s">
        <v>172</v>
      </c>
      <c r="G582" s="78">
        <v>0</v>
      </c>
      <c r="H582" s="78">
        <v>0</v>
      </c>
      <c r="I582" s="78">
        <v>0</v>
      </c>
      <c r="J582" s="78">
        <v>0</v>
      </c>
      <c r="K582" s="78">
        <v>0</v>
      </c>
      <c r="L582" s="78">
        <v>0</v>
      </c>
    </row>
    <row r="583" spans="1:12" x14ac:dyDescent="0.3">
      <c r="A583" s="77" t="s">
        <v>116</v>
      </c>
      <c r="B583" s="77" t="s">
        <v>292</v>
      </c>
      <c r="C583" s="77" t="s">
        <v>169</v>
      </c>
      <c r="D583" s="77" t="s">
        <v>181</v>
      </c>
      <c r="E583" s="77" t="s">
        <v>173</v>
      </c>
      <c r="F583" s="77" t="s">
        <v>172</v>
      </c>
      <c r="G583" s="78">
        <v>0</v>
      </c>
      <c r="H583" s="78">
        <v>0</v>
      </c>
      <c r="I583" s="78">
        <v>0</v>
      </c>
      <c r="J583" s="78">
        <v>0</v>
      </c>
      <c r="K583" s="78">
        <v>0</v>
      </c>
      <c r="L583" s="78">
        <v>0</v>
      </c>
    </row>
    <row r="584" spans="1:12" x14ac:dyDescent="0.3">
      <c r="A584" s="77" t="s">
        <v>116</v>
      </c>
      <c r="B584" s="77" t="s">
        <v>293</v>
      </c>
      <c r="C584" s="77" t="s">
        <v>169</v>
      </c>
      <c r="D584" s="77" t="s">
        <v>181</v>
      </c>
      <c r="E584" s="77" t="s">
        <v>174</v>
      </c>
      <c r="F584" s="77" t="s">
        <v>175</v>
      </c>
      <c r="G584" s="78">
        <v>0</v>
      </c>
      <c r="H584" s="78">
        <v>0</v>
      </c>
      <c r="I584" s="78">
        <v>0</v>
      </c>
      <c r="J584" s="78">
        <v>0</v>
      </c>
      <c r="K584" s="78">
        <v>0</v>
      </c>
      <c r="L584" s="78">
        <v>0</v>
      </c>
    </row>
    <row r="585" spans="1:12" x14ac:dyDescent="0.3">
      <c r="A585" s="77" t="s">
        <v>116</v>
      </c>
      <c r="B585" s="77" t="s">
        <v>294</v>
      </c>
      <c r="C585" s="77" t="s">
        <v>169</v>
      </c>
      <c r="D585" s="77" t="s">
        <v>181</v>
      </c>
      <c r="E585" s="77" t="s">
        <v>176</v>
      </c>
      <c r="F585" s="77" t="s">
        <v>172</v>
      </c>
      <c r="G585" s="78">
        <v>0</v>
      </c>
      <c r="H585" s="78">
        <v>0</v>
      </c>
      <c r="I585" s="78">
        <v>0</v>
      </c>
      <c r="J585" s="78">
        <v>0</v>
      </c>
      <c r="K585" s="78">
        <v>0</v>
      </c>
      <c r="L585" s="78">
        <v>0</v>
      </c>
    </row>
    <row r="586" spans="1:12" x14ac:dyDescent="0.3">
      <c r="A586" s="77" t="s">
        <v>116</v>
      </c>
      <c r="B586" s="77" t="s">
        <v>295</v>
      </c>
      <c r="C586" s="77" t="s">
        <v>169</v>
      </c>
      <c r="D586" s="77" t="s">
        <v>181</v>
      </c>
      <c r="E586" s="77" t="s">
        <v>177</v>
      </c>
      <c r="F586" s="77" t="s">
        <v>175</v>
      </c>
      <c r="G586" s="78">
        <v>30.4314</v>
      </c>
      <c r="H586" s="78">
        <v>0.98491799999999996</v>
      </c>
      <c r="I586" s="78">
        <v>26.446899999999999</v>
      </c>
      <c r="J586" s="78">
        <v>5.0666369016674526E-2</v>
      </c>
      <c r="K586" s="78">
        <v>1.6398265882990935E-3</v>
      </c>
      <c r="L586" s="78">
        <v>4.4032426859989662E-2</v>
      </c>
    </row>
    <row r="587" spans="1:12" x14ac:dyDescent="0.3">
      <c r="A587" s="77" t="s">
        <v>116</v>
      </c>
      <c r="B587" s="77" t="s">
        <v>296</v>
      </c>
      <c r="C587" s="77" t="s">
        <v>169</v>
      </c>
      <c r="D587" s="77" t="s">
        <v>181</v>
      </c>
      <c r="E587" s="77" t="s">
        <v>178</v>
      </c>
      <c r="F587" s="77" t="s">
        <v>182</v>
      </c>
      <c r="G587" s="78">
        <v>1.0940799999999999</v>
      </c>
      <c r="H587" s="78">
        <v>6.0545700000000001E-2</v>
      </c>
      <c r="I587" s="78">
        <v>1.3911199999999999</v>
      </c>
      <c r="J587" s="78">
        <v>1.8215744597278884E-3</v>
      </c>
      <c r="K587" s="78">
        <v>1.0080478645651763E-4</v>
      </c>
      <c r="L587" s="78">
        <v>2.3161273969149057E-3</v>
      </c>
    </row>
    <row r="588" spans="1:12" x14ac:dyDescent="0.3">
      <c r="A588" s="77" t="s">
        <v>116</v>
      </c>
      <c r="B588" s="77" t="s">
        <v>297</v>
      </c>
      <c r="C588" s="77" t="s">
        <v>169</v>
      </c>
      <c r="D588" s="77" t="s">
        <v>181</v>
      </c>
      <c r="E588" s="77" t="s">
        <v>179</v>
      </c>
      <c r="F588" s="77" t="s">
        <v>172</v>
      </c>
      <c r="G588" s="78">
        <v>0</v>
      </c>
      <c r="H588" s="78">
        <v>0</v>
      </c>
      <c r="I588" s="78">
        <v>0</v>
      </c>
      <c r="J588" s="78">
        <v>0</v>
      </c>
      <c r="K588" s="78">
        <v>0</v>
      </c>
      <c r="L588" s="78">
        <v>0</v>
      </c>
    </row>
    <row r="589" spans="1:12" x14ac:dyDescent="0.3">
      <c r="A589" s="77" t="s">
        <v>116</v>
      </c>
      <c r="B589" s="77" t="s">
        <v>298</v>
      </c>
      <c r="C589" s="77" t="s">
        <v>169</v>
      </c>
      <c r="D589" s="77" t="s">
        <v>181</v>
      </c>
      <c r="E589" s="77" t="s">
        <v>180</v>
      </c>
      <c r="F589" s="77" t="s">
        <v>182</v>
      </c>
      <c r="G589" s="78">
        <v>8.2985500000000004E-2</v>
      </c>
      <c r="H589" s="78">
        <v>1.4196600000000001E-3</v>
      </c>
      <c r="I589" s="78">
        <v>2.07356E-2</v>
      </c>
      <c r="J589" s="78">
        <v>1.3816564357976445E-4</v>
      </c>
      <c r="K589" s="78">
        <v>2.3636447037669038E-6</v>
      </c>
      <c r="L589" s="78">
        <v>3.4523471196926734E-5</v>
      </c>
    </row>
    <row r="590" spans="1:12" x14ac:dyDescent="0.3">
      <c r="A590" s="77" t="s">
        <v>116</v>
      </c>
      <c r="B590" s="77" t="s">
        <v>299</v>
      </c>
      <c r="C590" s="77" t="s">
        <v>169</v>
      </c>
      <c r="D590" s="77" t="s">
        <v>183</v>
      </c>
      <c r="E590" s="77" t="s">
        <v>173</v>
      </c>
      <c r="F590" s="77" t="s">
        <v>182</v>
      </c>
      <c r="G590" s="78">
        <v>0</v>
      </c>
      <c r="H590" s="78">
        <v>0</v>
      </c>
      <c r="I590" s="78">
        <v>0</v>
      </c>
      <c r="J590" s="78">
        <v>0</v>
      </c>
      <c r="K590" s="78">
        <v>0</v>
      </c>
      <c r="L590" s="78">
        <v>0</v>
      </c>
    </row>
    <row r="591" spans="1:12" x14ac:dyDescent="0.3">
      <c r="A591" s="77" t="s">
        <v>116</v>
      </c>
      <c r="B591" s="77" t="s">
        <v>300</v>
      </c>
      <c r="C591" s="77" t="s">
        <v>169</v>
      </c>
      <c r="D591" s="77" t="s">
        <v>183</v>
      </c>
      <c r="E591" s="77" t="s">
        <v>174</v>
      </c>
      <c r="F591" s="77" t="s">
        <v>182</v>
      </c>
      <c r="G591" s="78">
        <v>5.7331999999999999E-3</v>
      </c>
      <c r="H591" s="78">
        <v>2.229585E-4</v>
      </c>
      <c r="I591" s="78">
        <v>1.59256E-3</v>
      </c>
      <c r="J591" s="78">
        <v>9.2286394952031421E-7</v>
      </c>
      <c r="K591" s="78">
        <v>3.588926984740197E-8</v>
      </c>
      <c r="L591" s="78">
        <v>2.563518125040242E-7</v>
      </c>
    </row>
    <row r="592" spans="1:12" x14ac:dyDescent="0.3">
      <c r="A592" s="77" t="s">
        <v>116</v>
      </c>
      <c r="B592" s="77" t="s">
        <v>301</v>
      </c>
      <c r="C592" s="77" t="s">
        <v>169</v>
      </c>
      <c r="D592" s="77" t="s">
        <v>183</v>
      </c>
      <c r="E592" s="77" t="s">
        <v>177</v>
      </c>
      <c r="F592" s="77" t="s">
        <v>182</v>
      </c>
      <c r="G592" s="78">
        <v>168.52099999999999</v>
      </c>
      <c r="H592" s="78">
        <v>9.8602500000000006</v>
      </c>
      <c r="I592" s="78">
        <v>71.710899999999995</v>
      </c>
      <c r="J592" s="78">
        <v>2.7126553344923053E-2</v>
      </c>
      <c r="K592" s="78">
        <v>1.5871885261734594E-3</v>
      </c>
      <c r="L592" s="78">
        <v>1.154318781791256E-2</v>
      </c>
    </row>
    <row r="593" spans="1:12" x14ac:dyDescent="0.3">
      <c r="A593" s="77" t="s">
        <v>116</v>
      </c>
      <c r="B593" s="77" t="s">
        <v>302</v>
      </c>
      <c r="C593" s="77" t="s">
        <v>169</v>
      </c>
      <c r="D593" s="77" t="s">
        <v>183</v>
      </c>
      <c r="E593" s="77" t="s">
        <v>178</v>
      </c>
      <c r="F593" s="77" t="s">
        <v>182</v>
      </c>
      <c r="G593" s="78">
        <v>7.5840500000000004</v>
      </c>
      <c r="H593" s="78">
        <v>0.29526400000000003</v>
      </c>
      <c r="I593" s="78">
        <v>2.1507000000000001</v>
      </c>
      <c r="J593" s="78">
        <v>1.2207922863949519E-3</v>
      </c>
      <c r="K593" s="78">
        <v>4.7528169467516588E-5</v>
      </c>
      <c r="L593" s="78">
        <v>3.4619470735947457E-4</v>
      </c>
    </row>
    <row r="594" spans="1:12" x14ac:dyDescent="0.3">
      <c r="A594" s="77" t="s">
        <v>116</v>
      </c>
      <c r="B594" s="77" t="s">
        <v>303</v>
      </c>
      <c r="C594" s="77" t="s">
        <v>169</v>
      </c>
      <c r="D594" s="77" t="s">
        <v>183</v>
      </c>
      <c r="E594" s="77" t="s">
        <v>179</v>
      </c>
      <c r="F594" s="77" t="s">
        <v>184</v>
      </c>
      <c r="G594" s="78">
        <v>1.3334800000000001E-2</v>
      </c>
      <c r="H594" s="78">
        <v>0.44938299999999998</v>
      </c>
      <c r="I594" s="78">
        <v>2.4002599999999998</v>
      </c>
      <c r="J594" s="78">
        <v>3.4139272913466462E-6</v>
      </c>
      <c r="K594" s="78">
        <v>1.1504941116231436E-4</v>
      </c>
      <c r="L594" s="78">
        <v>6.1450588837685602E-4</v>
      </c>
    </row>
    <row r="595" spans="1:12" x14ac:dyDescent="0.3">
      <c r="A595" s="77" t="s">
        <v>116</v>
      </c>
      <c r="B595" s="77" t="s">
        <v>304</v>
      </c>
      <c r="C595" s="77" t="s">
        <v>169</v>
      </c>
      <c r="D595" s="77" t="s">
        <v>183</v>
      </c>
      <c r="E595" s="77" t="s">
        <v>179</v>
      </c>
      <c r="F595" s="77" t="s">
        <v>185</v>
      </c>
      <c r="G595" s="78">
        <v>3.4464000000000002E-2</v>
      </c>
      <c r="H595" s="78">
        <v>0.250527</v>
      </c>
      <c r="I595" s="78">
        <v>1.97505</v>
      </c>
      <c r="J595" s="78">
        <v>7.7859849519404883E-5</v>
      </c>
      <c r="K595" s="78">
        <v>5.6598173515981737E-4</v>
      </c>
      <c r="L595" s="78">
        <v>4.4619630859244605E-3</v>
      </c>
    </row>
    <row r="596" spans="1:12" x14ac:dyDescent="0.3">
      <c r="A596" s="77" t="s">
        <v>116</v>
      </c>
      <c r="B596" s="77" t="s">
        <v>305</v>
      </c>
      <c r="C596" s="77" t="s">
        <v>169</v>
      </c>
      <c r="D596" s="77" t="s">
        <v>183</v>
      </c>
      <c r="E596" s="77" t="s">
        <v>180</v>
      </c>
      <c r="F596" s="77" t="s">
        <v>186</v>
      </c>
      <c r="G596" s="78">
        <v>4.2526600000000001E-3</v>
      </c>
      <c r="H596" s="78">
        <v>1.6538100000000001E-4</v>
      </c>
      <c r="I596" s="78">
        <v>1.18129E-3</v>
      </c>
      <c r="J596" s="78">
        <v>1.1431881720430107E-5</v>
      </c>
      <c r="K596" s="78">
        <v>4.4457258064516128E-7</v>
      </c>
      <c r="L596" s="78">
        <v>3.1755107526881719E-6</v>
      </c>
    </row>
    <row r="597" spans="1:12" x14ac:dyDescent="0.3">
      <c r="A597" s="77" t="s">
        <v>116</v>
      </c>
      <c r="B597" s="77" t="s">
        <v>306</v>
      </c>
      <c r="C597" s="77" t="s">
        <v>187</v>
      </c>
      <c r="D597" s="77" t="s">
        <v>188</v>
      </c>
      <c r="E597" s="77" t="s">
        <v>189</v>
      </c>
      <c r="F597" s="77" t="s">
        <v>190</v>
      </c>
      <c r="G597" s="79"/>
      <c r="H597" s="78">
        <v>1.2578</v>
      </c>
      <c r="I597" s="78">
        <v>4.2450799999999997</v>
      </c>
      <c r="J597" s="79"/>
      <c r="K597" s="78">
        <v>3.3811827956989247E-3</v>
      </c>
      <c r="L597" s="78">
        <v>1.1411505376344083E-2</v>
      </c>
    </row>
    <row r="598" spans="1:12" x14ac:dyDescent="0.3">
      <c r="A598" s="77" t="s">
        <v>116</v>
      </c>
      <c r="B598" s="77" t="s">
        <v>307</v>
      </c>
      <c r="C598" s="77" t="s">
        <v>187</v>
      </c>
      <c r="D598" s="77" t="s">
        <v>188</v>
      </c>
      <c r="E598" s="77" t="s">
        <v>189</v>
      </c>
      <c r="F598" s="77" t="s">
        <v>191</v>
      </c>
      <c r="G598" s="78">
        <v>0</v>
      </c>
      <c r="H598" s="78">
        <v>3.9878</v>
      </c>
      <c r="I598" s="78">
        <v>13.0497</v>
      </c>
      <c r="J598" s="78">
        <v>0</v>
      </c>
      <c r="K598" s="78">
        <v>1.0719892473118279E-2</v>
      </c>
      <c r="L598" s="78">
        <v>3.5079838709677416E-2</v>
      </c>
    </row>
    <row r="599" spans="1:12" x14ac:dyDescent="0.3">
      <c r="A599" s="77" t="s">
        <v>116</v>
      </c>
      <c r="B599" s="77" t="s">
        <v>308</v>
      </c>
      <c r="C599" s="77" t="s">
        <v>187</v>
      </c>
      <c r="D599" s="77" t="s">
        <v>188</v>
      </c>
      <c r="E599" s="77" t="s">
        <v>192</v>
      </c>
      <c r="F599" s="77" t="s">
        <v>193</v>
      </c>
      <c r="G599" s="79"/>
      <c r="H599" s="78">
        <v>0.65748700000000004</v>
      </c>
      <c r="I599" s="78">
        <v>0</v>
      </c>
      <c r="J599" s="79"/>
      <c r="K599" s="78">
        <v>1.7674381720430108E-3</v>
      </c>
      <c r="L599" s="78">
        <v>0</v>
      </c>
    </row>
    <row r="600" spans="1:12" x14ac:dyDescent="0.3">
      <c r="A600" s="77" t="s">
        <v>116</v>
      </c>
      <c r="B600" s="77" t="s">
        <v>309</v>
      </c>
      <c r="C600" s="77" t="s">
        <v>187</v>
      </c>
      <c r="D600" s="77" t="s">
        <v>188</v>
      </c>
      <c r="E600" s="77" t="s">
        <v>192</v>
      </c>
      <c r="F600" s="77" t="s">
        <v>194</v>
      </c>
      <c r="G600" s="79"/>
      <c r="H600" s="78">
        <v>0.52884799999999998</v>
      </c>
      <c r="I600" s="78">
        <v>1.1005799999999999</v>
      </c>
      <c r="J600" s="79"/>
      <c r="K600" s="78">
        <v>1.4216344086021503E-3</v>
      </c>
      <c r="L600" s="78">
        <v>2.958548387096774E-3</v>
      </c>
    </row>
    <row r="601" spans="1:12" x14ac:dyDescent="0.3">
      <c r="A601" s="77" t="s">
        <v>116</v>
      </c>
      <c r="B601" s="77" t="s">
        <v>310</v>
      </c>
      <c r="C601" s="77" t="s">
        <v>187</v>
      </c>
      <c r="D601" s="77" t="s">
        <v>188</v>
      </c>
      <c r="E601" s="77" t="s">
        <v>192</v>
      </c>
      <c r="F601" s="77" t="s">
        <v>195</v>
      </c>
      <c r="G601" s="79"/>
      <c r="H601" s="78">
        <v>1.4293200000000001E-2</v>
      </c>
      <c r="I601" s="78">
        <v>0</v>
      </c>
      <c r="J601" s="79"/>
      <c r="K601" s="78">
        <v>3.8422580645161292E-5</v>
      </c>
      <c r="L601" s="78">
        <v>0</v>
      </c>
    </row>
    <row r="602" spans="1:12" x14ac:dyDescent="0.3">
      <c r="A602" s="77" t="s">
        <v>116</v>
      </c>
      <c r="B602" s="77" t="s">
        <v>311</v>
      </c>
      <c r="C602" s="77" t="s">
        <v>187</v>
      </c>
      <c r="D602" s="77" t="s">
        <v>188</v>
      </c>
      <c r="E602" s="77" t="s">
        <v>196</v>
      </c>
      <c r="F602" s="77" t="s">
        <v>9</v>
      </c>
      <c r="G602" s="78">
        <v>0</v>
      </c>
      <c r="H602" s="78">
        <v>23.623000000000001</v>
      </c>
      <c r="I602" s="78">
        <v>0</v>
      </c>
      <c r="J602" s="78">
        <v>0</v>
      </c>
      <c r="K602" s="78">
        <v>6.3502688172043006E-2</v>
      </c>
      <c r="L602" s="78">
        <v>0</v>
      </c>
    </row>
    <row r="603" spans="1:12" x14ac:dyDescent="0.3">
      <c r="A603" s="77" t="s">
        <v>116</v>
      </c>
      <c r="B603" s="77" t="s">
        <v>373</v>
      </c>
      <c r="C603" s="77" t="s">
        <v>187</v>
      </c>
      <c r="D603" s="77" t="s">
        <v>188</v>
      </c>
      <c r="E603" s="77" t="s">
        <v>278</v>
      </c>
      <c r="F603" s="77" t="s">
        <v>279</v>
      </c>
      <c r="G603" s="78">
        <v>0</v>
      </c>
      <c r="H603" s="78">
        <v>0</v>
      </c>
      <c r="I603" s="78">
        <v>0</v>
      </c>
      <c r="J603" s="78">
        <v>0</v>
      </c>
      <c r="K603" s="78">
        <v>0</v>
      </c>
      <c r="L603" s="78">
        <v>0</v>
      </c>
    </row>
    <row r="604" spans="1:12" x14ac:dyDescent="0.3">
      <c r="A604" s="77" t="s">
        <v>116</v>
      </c>
      <c r="B604" s="77" t="s">
        <v>374</v>
      </c>
      <c r="C604" s="77" t="s">
        <v>187</v>
      </c>
      <c r="D604" s="77" t="s">
        <v>188</v>
      </c>
      <c r="E604" s="77" t="s">
        <v>278</v>
      </c>
      <c r="F604" s="77" t="s">
        <v>280</v>
      </c>
      <c r="G604" s="78">
        <v>0</v>
      </c>
      <c r="H604" s="78">
        <v>0</v>
      </c>
      <c r="I604" s="78">
        <v>0</v>
      </c>
      <c r="J604" s="78">
        <v>0</v>
      </c>
      <c r="K604" s="78">
        <v>0</v>
      </c>
      <c r="L604" s="78">
        <v>0</v>
      </c>
    </row>
    <row r="605" spans="1:12" x14ac:dyDescent="0.3">
      <c r="A605" s="77" t="s">
        <v>116</v>
      </c>
      <c r="B605" s="77" t="s">
        <v>312</v>
      </c>
      <c r="C605" s="77" t="s">
        <v>197</v>
      </c>
      <c r="D605" s="77" t="s">
        <v>198</v>
      </c>
      <c r="E605" s="77" t="s">
        <v>199</v>
      </c>
      <c r="F605" s="77" t="s">
        <v>200</v>
      </c>
      <c r="G605" s="79"/>
      <c r="H605" s="78">
        <v>246.58349999999999</v>
      </c>
      <c r="I605" s="79"/>
      <c r="J605" s="79"/>
      <c r="K605" s="78">
        <v>0.67679284122832495</v>
      </c>
      <c r="L605" s="79"/>
    </row>
    <row r="606" spans="1:12" x14ac:dyDescent="0.3">
      <c r="A606" s="77" t="s">
        <v>116</v>
      </c>
      <c r="B606" s="77" t="s">
        <v>313</v>
      </c>
      <c r="C606" s="77" t="s">
        <v>197</v>
      </c>
      <c r="D606" s="77" t="s">
        <v>198</v>
      </c>
      <c r="E606" s="77" t="s">
        <v>201</v>
      </c>
      <c r="F606" s="77" t="s">
        <v>200</v>
      </c>
      <c r="G606" s="79"/>
      <c r="H606" s="78">
        <v>24.42015</v>
      </c>
      <c r="I606" s="79"/>
      <c r="J606" s="79"/>
      <c r="K606" s="78">
        <v>6.5645564516129018E-2</v>
      </c>
      <c r="L606" s="79"/>
    </row>
    <row r="607" spans="1:12" x14ac:dyDescent="0.3">
      <c r="A607" s="77" t="s">
        <v>116</v>
      </c>
      <c r="B607" s="77" t="s">
        <v>314</v>
      </c>
      <c r="C607" s="77" t="s">
        <v>197</v>
      </c>
      <c r="D607" s="77" t="s">
        <v>198</v>
      </c>
      <c r="E607" s="77" t="s">
        <v>202</v>
      </c>
      <c r="F607" s="77" t="s">
        <v>200</v>
      </c>
      <c r="G607" s="79"/>
      <c r="H607" s="78">
        <v>28.956</v>
      </c>
      <c r="I607" s="79"/>
      <c r="J607" s="79"/>
      <c r="K607" s="78">
        <v>7.7838709677419349E-2</v>
      </c>
      <c r="L607" s="79"/>
    </row>
    <row r="608" spans="1:12" x14ac:dyDescent="0.3">
      <c r="A608" s="77" t="s">
        <v>116</v>
      </c>
      <c r="B608" s="77" t="s">
        <v>315</v>
      </c>
      <c r="C608" s="77" t="s">
        <v>197</v>
      </c>
      <c r="D608" s="77" t="s">
        <v>198</v>
      </c>
      <c r="E608" s="77" t="s">
        <v>203</v>
      </c>
      <c r="F608" s="77" t="s">
        <v>200</v>
      </c>
      <c r="G608" s="78">
        <v>0</v>
      </c>
      <c r="H608" s="78">
        <v>0.19090299999999999</v>
      </c>
      <c r="I608" s="78">
        <v>0</v>
      </c>
      <c r="J608" s="78">
        <v>0</v>
      </c>
      <c r="K608" s="78">
        <v>5.2854478140493212E-4</v>
      </c>
      <c r="L608" s="78">
        <v>0</v>
      </c>
    </row>
    <row r="609" spans="1:12" x14ac:dyDescent="0.3">
      <c r="A609" s="77" t="s">
        <v>116</v>
      </c>
      <c r="B609" s="77" t="s">
        <v>316</v>
      </c>
      <c r="C609" s="77" t="s">
        <v>197</v>
      </c>
      <c r="D609" s="77" t="s">
        <v>198</v>
      </c>
      <c r="E609" s="77" t="s">
        <v>204</v>
      </c>
      <c r="F609" s="77" t="s">
        <v>200</v>
      </c>
      <c r="G609" s="78">
        <v>0</v>
      </c>
      <c r="H609" s="78">
        <v>21.992699999999999</v>
      </c>
      <c r="I609" s="78">
        <v>0</v>
      </c>
      <c r="J609" s="78">
        <v>0</v>
      </c>
      <c r="K609" s="78">
        <v>5.9652775356001164E-2</v>
      </c>
      <c r="L609" s="78">
        <v>0</v>
      </c>
    </row>
    <row r="610" spans="1:12" x14ac:dyDescent="0.3">
      <c r="A610" s="77" t="s">
        <v>116</v>
      </c>
      <c r="B610" s="77" t="s">
        <v>317</v>
      </c>
      <c r="C610" s="77" t="s">
        <v>197</v>
      </c>
      <c r="D610" s="77" t="s">
        <v>198</v>
      </c>
      <c r="E610" s="77" t="s">
        <v>205</v>
      </c>
      <c r="F610" s="77" t="s">
        <v>200</v>
      </c>
      <c r="G610" s="78">
        <v>0</v>
      </c>
      <c r="H610" s="78">
        <v>8.2392800000000008</v>
      </c>
      <c r="I610" s="78">
        <v>0</v>
      </c>
      <c r="J610" s="78">
        <v>0</v>
      </c>
      <c r="K610" s="78">
        <v>2.2348139106848786E-2</v>
      </c>
      <c r="L610" s="78">
        <v>0</v>
      </c>
    </row>
    <row r="611" spans="1:12" x14ac:dyDescent="0.3">
      <c r="A611" s="77" t="s">
        <v>116</v>
      </c>
      <c r="B611" s="77" t="s">
        <v>318</v>
      </c>
      <c r="C611" s="77" t="s">
        <v>197</v>
      </c>
      <c r="D611" s="77" t="s">
        <v>198</v>
      </c>
      <c r="E611" s="77" t="s">
        <v>206</v>
      </c>
      <c r="F611" s="77" t="s">
        <v>200</v>
      </c>
      <c r="G611" s="78">
        <v>0</v>
      </c>
      <c r="H611" s="78">
        <v>3.5824500000000001</v>
      </c>
      <c r="I611" s="78">
        <v>0</v>
      </c>
      <c r="J611" s="78">
        <v>0</v>
      </c>
      <c r="K611" s="78">
        <v>9.7170008718395831E-3</v>
      </c>
      <c r="L611" s="78">
        <v>0</v>
      </c>
    </row>
    <row r="612" spans="1:12" x14ac:dyDescent="0.3">
      <c r="A612" s="77" t="s">
        <v>116</v>
      </c>
      <c r="B612" s="77" t="s">
        <v>319</v>
      </c>
      <c r="C612" s="77" t="s">
        <v>197</v>
      </c>
      <c r="D612" s="77" t="s">
        <v>198</v>
      </c>
      <c r="E612" s="77" t="s">
        <v>207</v>
      </c>
      <c r="F612" s="77" t="s">
        <v>200</v>
      </c>
      <c r="G612" s="78">
        <v>0</v>
      </c>
      <c r="H612" s="78">
        <v>4.3103699999999998</v>
      </c>
      <c r="I612" s="78">
        <v>0</v>
      </c>
      <c r="J612" s="78">
        <v>0</v>
      </c>
      <c r="K612" s="78">
        <v>1.1691403661726243E-2</v>
      </c>
      <c r="L612" s="78">
        <v>0</v>
      </c>
    </row>
    <row r="613" spans="1:12" x14ac:dyDescent="0.3">
      <c r="A613" s="77" t="s">
        <v>116</v>
      </c>
      <c r="B613" s="77" t="s">
        <v>320</v>
      </c>
      <c r="C613" s="77" t="s">
        <v>197</v>
      </c>
      <c r="D613" s="77" t="s">
        <v>198</v>
      </c>
      <c r="E613" s="77" t="s">
        <v>208</v>
      </c>
      <c r="F613" s="77" t="s">
        <v>200</v>
      </c>
      <c r="G613" s="78">
        <v>0</v>
      </c>
      <c r="H613" s="78">
        <v>11.4412</v>
      </c>
      <c r="I613" s="78">
        <v>0</v>
      </c>
      <c r="J613" s="78">
        <v>0</v>
      </c>
      <c r="K613" s="78">
        <v>3.103299428460719E-2</v>
      </c>
      <c r="L613" s="78">
        <v>0</v>
      </c>
    </row>
    <row r="614" spans="1:12" x14ac:dyDescent="0.3">
      <c r="A614" s="77" t="s">
        <v>116</v>
      </c>
      <c r="B614" s="77" t="s">
        <v>321</v>
      </c>
      <c r="C614" s="77" t="s">
        <v>197</v>
      </c>
      <c r="D614" s="77" t="s">
        <v>198</v>
      </c>
      <c r="E614" s="77" t="s">
        <v>209</v>
      </c>
      <c r="F614" s="77" t="s">
        <v>200</v>
      </c>
      <c r="G614" s="78">
        <v>0</v>
      </c>
      <c r="H614" s="78">
        <v>0</v>
      </c>
      <c r="I614" s="78">
        <v>0</v>
      </c>
      <c r="J614" s="78">
        <v>0</v>
      </c>
      <c r="K614" s="78">
        <v>0</v>
      </c>
      <c r="L614" s="78">
        <v>0</v>
      </c>
    </row>
    <row r="615" spans="1:12" x14ac:dyDescent="0.3">
      <c r="A615" s="77" t="s">
        <v>116</v>
      </c>
      <c r="B615" s="77" t="s">
        <v>322</v>
      </c>
      <c r="C615" s="77" t="s">
        <v>197</v>
      </c>
      <c r="D615" s="77" t="s">
        <v>198</v>
      </c>
      <c r="E615" s="77" t="s">
        <v>210</v>
      </c>
      <c r="F615" s="77" t="s">
        <v>200</v>
      </c>
      <c r="G615" s="78">
        <v>0</v>
      </c>
      <c r="H615" s="78">
        <v>0</v>
      </c>
      <c r="I615" s="78">
        <v>0</v>
      </c>
      <c r="J615" s="78">
        <v>0</v>
      </c>
      <c r="K615" s="78">
        <v>0</v>
      </c>
      <c r="L615" s="78">
        <v>0</v>
      </c>
    </row>
    <row r="616" spans="1:12" x14ac:dyDescent="0.3">
      <c r="A616" s="77" t="s">
        <v>116</v>
      </c>
      <c r="B616" s="77" t="s">
        <v>323</v>
      </c>
      <c r="C616" s="77" t="s">
        <v>197</v>
      </c>
      <c r="D616" s="77" t="s">
        <v>198</v>
      </c>
      <c r="E616" s="77" t="s">
        <v>211</v>
      </c>
      <c r="F616" s="77" t="s">
        <v>200</v>
      </c>
      <c r="G616" s="78">
        <v>0</v>
      </c>
      <c r="H616" s="78">
        <v>0.12714200000000001</v>
      </c>
      <c r="I616" s="78">
        <v>0</v>
      </c>
      <c r="J616" s="78">
        <v>0</v>
      </c>
      <c r="K616" s="78">
        <v>3.4485866511672967E-4</v>
      </c>
      <c r="L616" s="78">
        <v>0</v>
      </c>
    </row>
    <row r="617" spans="1:12" x14ac:dyDescent="0.3">
      <c r="A617" s="77" t="s">
        <v>116</v>
      </c>
      <c r="B617" s="77" t="s">
        <v>324</v>
      </c>
      <c r="C617" s="77" t="s">
        <v>197</v>
      </c>
      <c r="D617" s="77" t="s">
        <v>198</v>
      </c>
      <c r="E617" s="77" t="s">
        <v>212</v>
      </c>
      <c r="F617" s="77" t="s">
        <v>200</v>
      </c>
      <c r="G617" s="78">
        <v>0</v>
      </c>
      <c r="H617" s="78">
        <v>0</v>
      </c>
      <c r="I617" s="78">
        <v>0</v>
      </c>
      <c r="J617" s="78">
        <v>0</v>
      </c>
      <c r="K617" s="78">
        <v>0</v>
      </c>
      <c r="L617" s="78">
        <v>0</v>
      </c>
    </row>
    <row r="618" spans="1:12" x14ac:dyDescent="0.3">
      <c r="A618" s="77" t="s">
        <v>116</v>
      </c>
      <c r="B618" s="77" t="s">
        <v>325</v>
      </c>
      <c r="C618" s="77" t="s">
        <v>197</v>
      </c>
      <c r="D618" s="77" t="s">
        <v>198</v>
      </c>
      <c r="E618" s="77" t="s">
        <v>213</v>
      </c>
      <c r="F618" s="77" t="s">
        <v>200</v>
      </c>
      <c r="G618" s="78">
        <v>0</v>
      </c>
      <c r="H618" s="78">
        <v>0</v>
      </c>
      <c r="I618" s="78">
        <v>0</v>
      </c>
      <c r="J618" s="78">
        <v>0</v>
      </c>
      <c r="K618" s="78">
        <v>0</v>
      </c>
      <c r="L618" s="78">
        <v>0</v>
      </c>
    </row>
    <row r="619" spans="1:12" x14ac:dyDescent="0.3">
      <c r="A619" s="77" t="s">
        <v>116</v>
      </c>
      <c r="B619" s="77" t="s">
        <v>326</v>
      </c>
      <c r="C619" s="77" t="s">
        <v>197</v>
      </c>
      <c r="D619" s="77" t="s">
        <v>198</v>
      </c>
      <c r="E619" s="77" t="s">
        <v>214</v>
      </c>
      <c r="F619" s="77" t="s">
        <v>200</v>
      </c>
      <c r="G619" s="78">
        <v>0</v>
      </c>
      <c r="H619" s="78">
        <v>0</v>
      </c>
      <c r="I619" s="78">
        <v>0</v>
      </c>
      <c r="J619" s="78">
        <v>0</v>
      </c>
      <c r="K619" s="78">
        <v>0</v>
      </c>
      <c r="L619" s="78">
        <v>0</v>
      </c>
    </row>
    <row r="620" spans="1:12" x14ac:dyDescent="0.3">
      <c r="A620" s="77" t="s">
        <v>116</v>
      </c>
      <c r="B620" s="77" t="s">
        <v>327</v>
      </c>
      <c r="C620" s="77" t="s">
        <v>197</v>
      </c>
      <c r="D620" s="77" t="s">
        <v>198</v>
      </c>
      <c r="E620" s="77" t="s">
        <v>215</v>
      </c>
      <c r="F620" s="77" t="s">
        <v>200</v>
      </c>
      <c r="G620" s="78">
        <v>0</v>
      </c>
      <c r="H620" s="78">
        <v>0</v>
      </c>
      <c r="I620" s="78">
        <v>0</v>
      </c>
      <c r="J620" s="78">
        <v>0</v>
      </c>
      <c r="K620" s="78">
        <v>0</v>
      </c>
      <c r="L620" s="78">
        <v>0</v>
      </c>
    </row>
    <row r="621" spans="1:12" x14ac:dyDescent="0.3">
      <c r="A621" s="77" t="s">
        <v>116</v>
      </c>
      <c r="B621" s="77" t="s">
        <v>328</v>
      </c>
      <c r="C621" s="77" t="s">
        <v>197</v>
      </c>
      <c r="D621" s="77" t="s">
        <v>198</v>
      </c>
      <c r="E621" s="77" t="s">
        <v>216</v>
      </c>
      <c r="F621" s="77" t="s">
        <v>200</v>
      </c>
      <c r="G621" s="78">
        <v>0</v>
      </c>
      <c r="H621" s="78">
        <v>4.0853599999999997</v>
      </c>
      <c r="I621" s="78">
        <v>0</v>
      </c>
      <c r="J621" s="78">
        <v>0</v>
      </c>
      <c r="K621" s="78">
        <v>1.1146063232225965E-2</v>
      </c>
      <c r="L621" s="78">
        <v>0</v>
      </c>
    </row>
    <row r="622" spans="1:12" x14ac:dyDescent="0.3">
      <c r="A622" s="77" t="s">
        <v>116</v>
      </c>
      <c r="B622" s="77" t="s">
        <v>329</v>
      </c>
      <c r="C622" s="77" t="s">
        <v>197</v>
      </c>
      <c r="D622" s="77" t="s">
        <v>198</v>
      </c>
      <c r="E622" s="77" t="s">
        <v>217</v>
      </c>
      <c r="F622" s="77" t="s">
        <v>200</v>
      </c>
      <c r="G622" s="78">
        <v>0</v>
      </c>
      <c r="H622" s="78">
        <v>61.494999999999997</v>
      </c>
      <c r="I622" s="78">
        <v>0</v>
      </c>
      <c r="J622" s="78">
        <v>0</v>
      </c>
      <c r="K622" s="78">
        <v>0.16777644037875139</v>
      </c>
      <c r="L622" s="78">
        <v>0</v>
      </c>
    </row>
    <row r="623" spans="1:12" x14ac:dyDescent="0.3">
      <c r="A623" s="77" t="s">
        <v>116</v>
      </c>
      <c r="B623" s="77" t="s">
        <v>330</v>
      </c>
      <c r="C623" s="77" t="s">
        <v>197</v>
      </c>
      <c r="D623" s="77" t="s">
        <v>198</v>
      </c>
      <c r="E623" s="77" t="s">
        <v>218</v>
      </c>
      <c r="F623" s="77" t="s">
        <v>200</v>
      </c>
      <c r="G623" s="78">
        <v>0</v>
      </c>
      <c r="H623" s="78">
        <v>6.5255000000000001</v>
      </c>
      <c r="I623" s="78">
        <v>0</v>
      </c>
      <c r="J623" s="78">
        <v>0</v>
      </c>
      <c r="K623" s="78">
        <v>1.7803482587064677E-2</v>
      </c>
      <c r="L623" s="78">
        <v>0</v>
      </c>
    </row>
    <row r="624" spans="1:12" x14ac:dyDescent="0.3">
      <c r="A624" s="77" t="s">
        <v>116</v>
      </c>
      <c r="B624" s="77" t="s">
        <v>331</v>
      </c>
      <c r="C624" s="77" t="s">
        <v>197</v>
      </c>
      <c r="D624" s="77" t="s">
        <v>219</v>
      </c>
      <c r="E624" s="77" t="s">
        <v>220</v>
      </c>
      <c r="F624" s="77" t="s">
        <v>200</v>
      </c>
      <c r="G624" s="78">
        <v>0</v>
      </c>
      <c r="H624" s="78">
        <v>54.440600000000003</v>
      </c>
      <c r="I624" s="78">
        <v>0</v>
      </c>
      <c r="J624" s="78">
        <v>0</v>
      </c>
      <c r="K624" s="78">
        <v>0.14766412864477382</v>
      </c>
      <c r="L624" s="78">
        <v>0</v>
      </c>
    </row>
    <row r="625" spans="1:12" x14ac:dyDescent="0.3">
      <c r="A625" s="77" t="s">
        <v>116</v>
      </c>
      <c r="B625" s="77" t="s">
        <v>332</v>
      </c>
      <c r="C625" s="77" t="s">
        <v>197</v>
      </c>
      <c r="D625" s="77" t="s">
        <v>221</v>
      </c>
      <c r="E625" s="77" t="s">
        <v>222</v>
      </c>
      <c r="F625" s="77" t="s">
        <v>200</v>
      </c>
      <c r="G625" s="78">
        <v>0</v>
      </c>
      <c r="H625" s="78">
        <v>16.768799999999999</v>
      </c>
      <c r="I625" s="78">
        <v>0</v>
      </c>
      <c r="J625" s="78">
        <v>0</v>
      </c>
      <c r="K625" s="78">
        <v>4.6024992734670145E-2</v>
      </c>
      <c r="L625" s="78">
        <v>0</v>
      </c>
    </row>
    <row r="626" spans="1:12" x14ac:dyDescent="0.3">
      <c r="A626" s="77" t="s">
        <v>116</v>
      </c>
      <c r="B626" s="77" t="s">
        <v>333</v>
      </c>
      <c r="C626" s="77" t="s">
        <v>197</v>
      </c>
      <c r="D626" s="77" t="s">
        <v>223</v>
      </c>
      <c r="E626" s="77" t="s">
        <v>222</v>
      </c>
      <c r="F626" s="77" t="s">
        <v>200</v>
      </c>
      <c r="G626" s="78">
        <v>0</v>
      </c>
      <c r="H626" s="78">
        <v>0</v>
      </c>
      <c r="I626" s="78">
        <v>0</v>
      </c>
      <c r="J626" s="78">
        <v>0</v>
      </c>
      <c r="K626" s="78">
        <v>0</v>
      </c>
      <c r="L626" s="78">
        <v>0</v>
      </c>
    </row>
    <row r="627" spans="1:12" x14ac:dyDescent="0.3">
      <c r="A627" s="77" t="s">
        <v>116</v>
      </c>
      <c r="B627" s="77" t="s">
        <v>334</v>
      </c>
      <c r="C627" s="77" t="s">
        <v>197</v>
      </c>
      <c r="D627" s="77" t="s">
        <v>224</v>
      </c>
      <c r="E627" s="77" t="s">
        <v>225</v>
      </c>
      <c r="F627" s="77" t="s">
        <v>200</v>
      </c>
      <c r="G627" s="79"/>
      <c r="H627" s="78">
        <v>210.755</v>
      </c>
      <c r="I627" s="79"/>
      <c r="J627" s="79"/>
      <c r="K627" s="78">
        <v>0.56654569892473117</v>
      </c>
      <c r="L627" s="79"/>
    </row>
    <row r="628" spans="1:12" x14ac:dyDescent="0.3">
      <c r="A628" s="77" t="s">
        <v>116</v>
      </c>
      <c r="B628" s="77" t="s">
        <v>335</v>
      </c>
      <c r="C628" s="77" t="s">
        <v>197</v>
      </c>
      <c r="D628" s="77" t="s">
        <v>224</v>
      </c>
      <c r="E628" s="77" t="s">
        <v>226</v>
      </c>
      <c r="F628" s="77" t="s">
        <v>200</v>
      </c>
      <c r="G628" s="79"/>
      <c r="H628" s="78">
        <v>231.8305</v>
      </c>
      <c r="I628" s="79"/>
      <c r="J628" s="79"/>
      <c r="K628" s="78">
        <v>0.62320026881720425</v>
      </c>
      <c r="L628" s="79"/>
    </row>
    <row r="629" spans="1:12" x14ac:dyDescent="0.3">
      <c r="A629" s="77" t="s">
        <v>116</v>
      </c>
      <c r="B629" s="77" t="s">
        <v>336</v>
      </c>
      <c r="C629" s="77" t="s">
        <v>197</v>
      </c>
      <c r="D629" s="77" t="s">
        <v>224</v>
      </c>
      <c r="E629" s="77" t="s">
        <v>227</v>
      </c>
      <c r="F629" s="77" t="s">
        <v>200</v>
      </c>
      <c r="G629" s="79"/>
      <c r="H629" s="78">
        <v>143.3135</v>
      </c>
      <c r="I629" s="79"/>
      <c r="J629" s="79"/>
      <c r="K629" s="78">
        <v>0.38525134408602146</v>
      </c>
      <c r="L629" s="79"/>
    </row>
    <row r="630" spans="1:12" x14ac:dyDescent="0.3">
      <c r="A630" s="77" t="s">
        <v>116</v>
      </c>
      <c r="B630" s="77" t="s">
        <v>337</v>
      </c>
      <c r="C630" s="77" t="s">
        <v>197</v>
      </c>
      <c r="D630" s="77" t="s">
        <v>224</v>
      </c>
      <c r="E630" s="77" t="s">
        <v>228</v>
      </c>
      <c r="F630" s="77" t="s">
        <v>200</v>
      </c>
      <c r="G630" s="79"/>
      <c r="H630" s="78">
        <v>100.10850000000001</v>
      </c>
      <c r="I630" s="79"/>
      <c r="J630" s="79"/>
      <c r="K630" s="78">
        <v>0.26910887096774194</v>
      </c>
      <c r="L630" s="79"/>
    </row>
    <row r="631" spans="1:12" x14ac:dyDescent="0.3">
      <c r="A631" s="77" t="s">
        <v>116</v>
      </c>
      <c r="B631" s="77" t="s">
        <v>338</v>
      </c>
      <c r="C631" s="77" t="s">
        <v>197</v>
      </c>
      <c r="D631" s="77" t="s">
        <v>224</v>
      </c>
      <c r="E631" s="77" t="s">
        <v>229</v>
      </c>
      <c r="F631" s="77" t="s">
        <v>200</v>
      </c>
      <c r="G631" s="79"/>
      <c r="H631" s="78">
        <v>60.064999999999998</v>
      </c>
      <c r="I631" s="79"/>
      <c r="J631" s="79"/>
      <c r="K631" s="78">
        <v>0.16146505376344084</v>
      </c>
      <c r="L631" s="79"/>
    </row>
    <row r="632" spans="1:12" x14ac:dyDescent="0.3">
      <c r="A632" s="77" t="s">
        <v>116</v>
      </c>
      <c r="B632" s="77" t="s">
        <v>339</v>
      </c>
      <c r="C632" s="77" t="s">
        <v>197</v>
      </c>
      <c r="D632" s="77" t="s">
        <v>224</v>
      </c>
      <c r="E632" s="77" t="s">
        <v>230</v>
      </c>
      <c r="F632" s="77" t="s">
        <v>200</v>
      </c>
      <c r="G632" s="79"/>
      <c r="H632" s="78">
        <v>187.572</v>
      </c>
      <c r="I632" s="79"/>
      <c r="J632" s="79"/>
      <c r="K632" s="78">
        <v>0.50422580645161286</v>
      </c>
      <c r="L632" s="79"/>
    </row>
    <row r="633" spans="1:12" x14ac:dyDescent="0.3">
      <c r="A633" s="77" t="s">
        <v>116</v>
      </c>
      <c r="B633" s="77" t="s">
        <v>340</v>
      </c>
      <c r="C633" s="77" t="s">
        <v>197</v>
      </c>
      <c r="D633" s="77" t="s">
        <v>224</v>
      </c>
      <c r="E633" s="77" t="s">
        <v>231</v>
      </c>
      <c r="F633" s="77" t="s">
        <v>200</v>
      </c>
      <c r="G633" s="79"/>
      <c r="H633" s="78">
        <v>7.3764000000000003</v>
      </c>
      <c r="I633" s="79"/>
      <c r="J633" s="79"/>
      <c r="K633" s="78">
        <v>1.9829032258064518E-2</v>
      </c>
      <c r="L633" s="79"/>
    </row>
    <row r="634" spans="1:12" x14ac:dyDescent="0.3">
      <c r="A634" s="77" t="s">
        <v>116</v>
      </c>
      <c r="B634" s="77" t="s">
        <v>341</v>
      </c>
      <c r="C634" s="77" t="s">
        <v>197</v>
      </c>
      <c r="D634" s="77" t="s">
        <v>232</v>
      </c>
      <c r="E634" s="77" t="s">
        <v>233</v>
      </c>
      <c r="F634" s="77" t="s">
        <v>200</v>
      </c>
      <c r="G634" s="79"/>
      <c r="H634" s="78">
        <v>10.8232</v>
      </c>
      <c r="I634" s="79"/>
      <c r="J634" s="79"/>
      <c r="K634" s="78">
        <v>2.9268842959242803E-2</v>
      </c>
      <c r="L634" s="79"/>
    </row>
    <row r="635" spans="1:12" x14ac:dyDescent="0.3">
      <c r="A635" s="77" t="s">
        <v>116</v>
      </c>
      <c r="B635" s="77" t="s">
        <v>342</v>
      </c>
      <c r="C635" s="77" t="s">
        <v>197</v>
      </c>
      <c r="D635" s="77" t="s">
        <v>232</v>
      </c>
      <c r="E635" s="77" t="s">
        <v>234</v>
      </c>
      <c r="F635" s="77" t="s">
        <v>200</v>
      </c>
      <c r="G635" s="79"/>
      <c r="H635" s="78">
        <v>17.959800000000001</v>
      </c>
      <c r="I635" s="79"/>
      <c r="J635" s="79"/>
      <c r="K635" s="78">
        <v>4.8568128259609815E-2</v>
      </c>
      <c r="L635" s="79"/>
    </row>
    <row r="636" spans="1:12" x14ac:dyDescent="0.3">
      <c r="A636" s="77" t="s">
        <v>116</v>
      </c>
      <c r="B636" s="77" t="s">
        <v>343</v>
      </c>
      <c r="C636" s="77" t="s">
        <v>197</v>
      </c>
      <c r="D636" s="77" t="s">
        <v>232</v>
      </c>
      <c r="E636" s="77" t="s">
        <v>235</v>
      </c>
      <c r="F636" s="77" t="s">
        <v>222</v>
      </c>
      <c r="G636" s="79"/>
      <c r="H636" s="78">
        <v>1.0685500000000001</v>
      </c>
      <c r="I636" s="79"/>
      <c r="J636" s="79"/>
      <c r="K636" s="78">
        <v>2.8896465134247633E-3</v>
      </c>
      <c r="L636" s="79"/>
    </row>
    <row r="637" spans="1:12" x14ac:dyDescent="0.3">
      <c r="A637" s="77" t="s">
        <v>116</v>
      </c>
      <c r="B637" s="77" t="s">
        <v>344</v>
      </c>
      <c r="C637" s="77" t="s">
        <v>236</v>
      </c>
      <c r="D637" s="77" t="s">
        <v>237</v>
      </c>
      <c r="E637" s="77" t="s">
        <v>238</v>
      </c>
      <c r="F637" s="77" t="s">
        <v>239</v>
      </c>
      <c r="G637" s="79"/>
      <c r="H637" s="78">
        <v>3.1596500000000001</v>
      </c>
      <c r="I637" s="79"/>
      <c r="J637" s="79"/>
      <c r="K637" s="78">
        <v>1.3977592108237269E-2</v>
      </c>
      <c r="L637" s="79"/>
    </row>
    <row r="638" spans="1:12" x14ac:dyDescent="0.3">
      <c r="A638" s="77" t="s">
        <v>116</v>
      </c>
      <c r="B638" s="77" t="s">
        <v>345</v>
      </c>
      <c r="C638" s="77" t="s">
        <v>236</v>
      </c>
      <c r="D638" s="77" t="s">
        <v>237</v>
      </c>
      <c r="E638" s="77" t="s">
        <v>238</v>
      </c>
      <c r="F638" s="77" t="s">
        <v>240</v>
      </c>
      <c r="G638" s="79"/>
      <c r="H638" s="78">
        <v>3.5452599999999999</v>
      </c>
      <c r="I638" s="79"/>
      <c r="J638" s="79"/>
      <c r="K638" s="78">
        <v>1.5683445380864733E-2</v>
      </c>
      <c r="L638" s="79"/>
    </row>
    <row r="639" spans="1:12" x14ac:dyDescent="0.3">
      <c r="A639" s="77" t="s">
        <v>116</v>
      </c>
      <c r="B639" s="77" t="s">
        <v>346</v>
      </c>
      <c r="C639" s="77" t="s">
        <v>236</v>
      </c>
      <c r="D639" s="77" t="s">
        <v>237</v>
      </c>
      <c r="E639" s="77" t="s">
        <v>238</v>
      </c>
      <c r="F639" s="77" t="s">
        <v>241</v>
      </c>
      <c r="G639" s="79"/>
      <c r="H639" s="78">
        <v>5.5187900000000001</v>
      </c>
      <c r="I639" s="79"/>
      <c r="J639" s="79"/>
      <c r="K639" s="78">
        <v>1.3810785785785788E-2</v>
      </c>
      <c r="L639" s="79"/>
    </row>
    <row r="640" spans="1:12" x14ac:dyDescent="0.3">
      <c r="A640" s="77" t="s">
        <v>116</v>
      </c>
      <c r="B640" s="77" t="s">
        <v>347</v>
      </c>
      <c r="C640" s="77" t="s">
        <v>236</v>
      </c>
      <c r="D640" s="77" t="s">
        <v>237</v>
      </c>
      <c r="E640" s="77" t="s">
        <v>238</v>
      </c>
      <c r="F640" s="77" t="s">
        <v>242</v>
      </c>
      <c r="G640" s="79"/>
      <c r="H640" s="78">
        <v>0.97427299999999994</v>
      </c>
      <c r="I640" s="79"/>
      <c r="J640" s="79"/>
      <c r="K640" s="78">
        <v>2.4381206206206211E-3</v>
      </c>
      <c r="L640" s="79"/>
    </row>
    <row r="641" spans="1:12" x14ac:dyDescent="0.3">
      <c r="A641" s="77" t="s">
        <v>116</v>
      </c>
      <c r="B641" s="77" t="s">
        <v>348</v>
      </c>
      <c r="C641" s="77" t="s">
        <v>236</v>
      </c>
      <c r="D641" s="77" t="s">
        <v>237</v>
      </c>
      <c r="E641" s="77" t="s">
        <v>238</v>
      </c>
      <c r="F641" s="77" t="s">
        <v>243</v>
      </c>
      <c r="G641" s="79"/>
      <c r="H641" s="78">
        <v>0.15895400000000001</v>
      </c>
      <c r="I641" s="79"/>
      <c r="J641" s="79"/>
      <c r="K641" s="78">
        <v>3.9778278278278288E-4</v>
      </c>
      <c r="L641" s="79"/>
    </row>
    <row r="642" spans="1:12" x14ac:dyDescent="0.3">
      <c r="A642" s="77" t="s">
        <v>116</v>
      </c>
      <c r="B642" s="77" t="s">
        <v>349</v>
      </c>
      <c r="C642" s="77" t="s">
        <v>236</v>
      </c>
      <c r="D642" s="77" t="s">
        <v>237</v>
      </c>
      <c r="E642" s="77" t="s">
        <v>244</v>
      </c>
      <c r="F642" s="77" t="s">
        <v>239</v>
      </c>
      <c r="G642" s="79"/>
      <c r="H642" s="78">
        <v>0.13805600000000001</v>
      </c>
      <c r="I642" s="79"/>
      <c r="J642" s="79"/>
      <c r="K642" s="78">
        <v>6.1072918079369692E-4</v>
      </c>
      <c r="L642" s="79"/>
    </row>
    <row r="643" spans="1:12" x14ac:dyDescent="0.3">
      <c r="A643" s="77" t="s">
        <v>116</v>
      </c>
      <c r="B643" s="77" t="s">
        <v>350</v>
      </c>
      <c r="C643" s="77" t="s">
        <v>236</v>
      </c>
      <c r="D643" s="77" t="s">
        <v>237</v>
      </c>
      <c r="E643" s="77" t="s">
        <v>244</v>
      </c>
      <c r="F643" s="77" t="s">
        <v>240</v>
      </c>
      <c r="G643" s="79"/>
      <c r="H643" s="78">
        <v>0.113236</v>
      </c>
      <c r="I643" s="79"/>
      <c r="J643" s="79"/>
      <c r="K643" s="78">
        <v>5.0093099551164059E-4</v>
      </c>
      <c r="L643" s="79"/>
    </row>
    <row r="644" spans="1:12" x14ac:dyDescent="0.3">
      <c r="A644" s="77" t="s">
        <v>116</v>
      </c>
      <c r="B644" s="77" t="s">
        <v>351</v>
      </c>
      <c r="C644" s="77" t="s">
        <v>236</v>
      </c>
      <c r="D644" s="77" t="s">
        <v>237</v>
      </c>
      <c r="E644" s="77" t="s">
        <v>244</v>
      </c>
      <c r="F644" s="77" t="s">
        <v>241</v>
      </c>
      <c r="G644" s="79"/>
      <c r="H644" s="78">
        <v>7.5284800000000001</v>
      </c>
      <c r="I644" s="79"/>
      <c r="J644" s="79"/>
      <c r="K644" s="78">
        <v>2.7279695985578337E-2</v>
      </c>
      <c r="L644" s="79"/>
    </row>
    <row r="645" spans="1:12" x14ac:dyDescent="0.3">
      <c r="A645" s="77" t="s">
        <v>116</v>
      </c>
      <c r="B645" s="77" t="s">
        <v>352</v>
      </c>
      <c r="C645" s="77" t="s">
        <v>236</v>
      </c>
      <c r="D645" s="77" t="s">
        <v>237</v>
      </c>
      <c r="E645" s="77" t="s">
        <v>244</v>
      </c>
      <c r="F645" s="77" t="s">
        <v>242</v>
      </c>
      <c r="G645" s="79"/>
      <c r="H645" s="78">
        <v>2.8067099999999998</v>
      </c>
      <c r="I645" s="79"/>
      <c r="J645" s="79"/>
      <c r="K645" s="78">
        <v>1.0170206405500521E-2</v>
      </c>
      <c r="L645" s="79"/>
    </row>
    <row r="646" spans="1:12" x14ac:dyDescent="0.3">
      <c r="A646" s="77" t="s">
        <v>116</v>
      </c>
      <c r="B646" s="77" t="s">
        <v>353</v>
      </c>
      <c r="C646" s="77" t="s">
        <v>236</v>
      </c>
      <c r="D646" s="77" t="s">
        <v>237</v>
      </c>
      <c r="E646" s="77" t="s">
        <v>244</v>
      </c>
      <c r="F646" s="77" t="s">
        <v>243</v>
      </c>
      <c r="G646" s="79"/>
      <c r="H646" s="78">
        <v>0.30584</v>
      </c>
      <c r="I646" s="79"/>
      <c r="J646" s="79"/>
      <c r="K646" s="78">
        <v>1.1082213435154612E-3</v>
      </c>
      <c r="L646" s="79"/>
    </row>
    <row r="647" spans="1:12" x14ac:dyDescent="0.3">
      <c r="A647" s="77" t="s">
        <v>116</v>
      </c>
      <c r="B647" s="77" t="s">
        <v>354</v>
      </c>
      <c r="C647" s="77" t="s">
        <v>236</v>
      </c>
      <c r="D647" s="77" t="s">
        <v>237</v>
      </c>
      <c r="E647" s="77" t="s">
        <v>245</v>
      </c>
      <c r="F647" s="77" t="s">
        <v>246</v>
      </c>
      <c r="G647" s="78">
        <v>0</v>
      </c>
      <c r="H647" s="78">
        <v>0</v>
      </c>
      <c r="I647" s="78">
        <v>0</v>
      </c>
      <c r="J647" s="78">
        <v>0</v>
      </c>
      <c r="K647" s="78">
        <v>0</v>
      </c>
      <c r="L647" s="78">
        <v>0</v>
      </c>
    </row>
    <row r="648" spans="1:12" x14ac:dyDescent="0.3">
      <c r="A648" s="77" t="s">
        <v>116</v>
      </c>
      <c r="B648" s="77" t="s">
        <v>355</v>
      </c>
      <c r="C648" s="77" t="s">
        <v>236</v>
      </c>
      <c r="D648" s="77" t="s">
        <v>237</v>
      </c>
      <c r="E648" s="77" t="s">
        <v>247</v>
      </c>
      <c r="F648" s="77" t="s">
        <v>246</v>
      </c>
      <c r="G648" s="78">
        <v>0</v>
      </c>
      <c r="H648" s="78">
        <v>0</v>
      </c>
      <c r="I648" s="78">
        <v>0</v>
      </c>
      <c r="J648" s="78">
        <v>0</v>
      </c>
      <c r="K648" s="78">
        <v>0</v>
      </c>
      <c r="L648" s="78">
        <v>0</v>
      </c>
    </row>
    <row r="649" spans="1:12" x14ac:dyDescent="0.3">
      <c r="A649" s="77" t="s">
        <v>116</v>
      </c>
      <c r="B649" s="77" t="s">
        <v>356</v>
      </c>
      <c r="C649" s="77" t="s">
        <v>236</v>
      </c>
      <c r="D649" s="77" t="s">
        <v>237</v>
      </c>
      <c r="E649" s="77" t="s">
        <v>248</v>
      </c>
      <c r="F649" s="77" t="s">
        <v>249</v>
      </c>
      <c r="G649" s="78">
        <v>0</v>
      </c>
      <c r="H649" s="78">
        <v>0</v>
      </c>
      <c r="I649" s="78">
        <v>0</v>
      </c>
      <c r="J649" s="78">
        <v>0</v>
      </c>
      <c r="K649" s="78">
        <v>0</v>
      </c>
      <c r="L649" s="78">
        <v>0</v>
      </c>
    </row>
    <row r="650" spans="1:12" x14ac:dyDescent="0.3">
      <c r="A650" s="77" t="s">
        <v>116</v>
      </c>
      <c r="B650" s="77" t="s">
        <v>357</v>
      </c>
      <c r="C650" s="77" t="s">
        <v>236</v>
      </c>
      <c r="D650" s="77" t="s">
        <v>237</v>
      </c>
      <c r="E650" s="77" t="s">
        <v>248</v>
      </c>
      <c r="F650" s="77" t="s">
        <v>250</v>
      </c>
      <c r="G650" s="78">
        <v>0</v>
      </c>
      <c r="H650" s="78">
        <v>52.242800000000003</v>
      </c>
      <c r="I650" s="78">
        <v>0</v>
      </c>
      <c r="J650" s="78">
        <v>0</v>
      </c>
      <c r="K650" s="78">
        <v>0.14043763440860216</v>
      </c>
      <c r="L650" s="78">
        <v>0</v>
      </c>
    </row>
    <row r="651" spans="1:12" x14ac:dyDescent="0.3">
      <c r="A651" s="77" t="s">
        <v>116</v>
      </c>
      <c r="B651" s="77" t="s">
        <v>358</v>
      </c>
      <c r="C651" s="77" t="s">
        <v>236</v>
      </c>
      <c r="D651" s="77" t="s">
        <v>237</v>
      </c>
      <c r="E651" s="77" t="s">
        <v>248</v>
      </c>
      <c r="F651" s="77" t="s">
        <v>251</v>
      </c>
      <c r="G651" s="78">
        <v>0</v>
      </c>
      <c r="H651" s="78">
        <v>43.630800000000001</v>
      </c>
      <c r="I651" s="78">
        <v>0</v>
      </c>
      <c r="J651" s="78">
        <v>0</v>
      </c>
      <c r="K651" s="78">
        <v>0.11728709677419354</v>
      </c>
      <c r="L651" s="78">
        <v>0</v>
      </c>
    </row>
    <row r="652" spans="1:12" x14ac:dyDescent="0.3">
      <c r="A652" s="77" t="s">
        <v>116</v>
      </c>
      <c r="B652" s="77" t="s">
        <v>359</v>
      </c>
      <c r="C652" s="77" t="s">
        <v>236</v>
      </c>
      <c r="D652" s="77" t="s">
        <v>237</v>
      </c>
      <c r="E652" s="77" t="s">
        <v>248</v>
      </c>
      <c r="F652" s="77" t="s">
        <v>253</v>
      </c>
      <c r="G652" s="78">
        <v>0</v>
      </c>
      <c r="H652" s="78">
        <v>49.562199999999997</v>
      </c>
      <c r="I652" s="78">
        <v>0</v>
      </c>
      <c r="J652" s="78">
        <v>0</v>
      </c>
      <c r="K652" s="78">
        <v>0.1332317204301075</v>
      </c>
      <c r="L652" s="78">
        <v>0</v>
      </c>
    </row>
    <row r="653" spans="1:12" x14ac:dyDescent="0.3">
      <c r="A653" s="77" t="s">
        <v>116</v>
      </c>
      <c r="B653" s="77" t="s">
        <v>360</v>
      </c>
      <c r="C653" s="77" t="s">
        <v>236</v>
      </c>
      <c r="D653" s="77" t="s">
        <v>237</v>
      </c>
      <c r="E653" s="77" t="s">
        <v>254</v>
      </c>
      <c r="F653" s="77" t="s">
        <v>255</v>
      </c>
      <c r="G653" s="79"/>
      <c r="H653" s="78">
        <v>16.2136</v>
      </c>
      <c r="I653" s="79"/>
      <c r="J653" s="79"/>
      <c r="K653" s="78">
        <v>4.358494623655914E-2</v>
      </c>
      <c r="L653" s="79"/>
    </row>
    <row r="654" spans="1:12" x14ac:dyDescent="0.3">
      <c r="A654" s="77" t="s">
        <v>116</v>
      </c>
      <c r="B654" s="77" t="s">
        <v>361</v>
      </c>
      <c r="C654" s="77" t="s">
        <v>236</v>
      </c>
      <c r="D654" s="77" t="s">
        <v>237</v>
      </c>
      <c r="E654" s="77" t="s">
        <v>254</v>
      </c>
      <c r="F654" s="77" t="s">
        <v>252</v>
      </c>
      <c r="G654" s="79"/>
      <c r="H654" s="78">
        <v>0.96338299999999999</v>
      </c>
      <c r="I654" s="79"/>
      <c r="J654" s="79"/>
      <c r="K654" s="78">
        <v>2.5897392473118279E-3</v>
      </c>
      <c r="L654" s="79"/>
    </row>
    <row r="655" spans="1:12" x14ac:dyDescent="0.3">
      <c r="A655" s="77" t="s">
        <v>116</v>
      </c>
      <c r="B655" s="77" t="s">
        <v>362</v>
      </c>
      <c r="C655" s="77" t="s">
        <v>236</v>
      </c>
      <c r="D655" s="77" t="s">
        <v>256</v>
      </c>
      <c r="E655" s="77" t="s">
        <v>257</v>
      </c>
      <c r="F655" s="77" t="s">
        <v>246</v>
      </c>
      <c r="G655" s="78">
        <v>0</v>
      </c>
      <c r="H655" s="78">
        <v>1.9811300000000001</v>
      </c>
      <c r="I655" s="78">
        <v>0</v>
      </c>
      <c r="J655" s="78">
        <v>0</v>
      </c>
      <c r="K655" s="78">
        <v>5.3256182795698923E-3</v>
      </c>
      <c r="L655" s="78">
        <v>0</v>
      </c>
    </row>
    <row r="656" spans="1:12" x14ac:dyDescent="0.3">
      <c r="A656" s="77" t="s">
        <v>116</v>
      </c>
      <c r="B656" s="77" t="s">
        <v>363</v>
      </c>
      <c r="C656" s="77" t="s">
        <v>236</v>
      </c>
      <c r="D656" s="77" t="s">
        <v>256</v>
      </c>
      <c r="E656" s="77" t="s">
        <v>258</v>
      </c>
      <c r="F656" s="77" t="s">
        <v>246</v>
      </c>
      <c r="G656" s="79"/>
      <c r="H656" s="78">
        <v>15.7826</v>
      </c>
      <c r="I656" s="79"/>
      <c r="J656" s="79"/>
      <c r="K656" s="78">
        <v>4.2426344086021507E-2</v>
      </c>
      <c r="L656" s="79"/>
    </row>
    <row r="657" spans="1:12" x14ac:dyDescent="0.3">
      <c r="A657" s="77" t="s">
        <v>116</v>
      </c>
      <c r="B657" s="77" t="s">
        <v>364</v>
      </c>
      <c r="C657" s="77" t="s">
        <v>259</v>
      </c>
      <c r="D657" s="77" t="s">
        <v>260</v>
      </c>
      <c r="E657" s="77" t="s">
        <v>170</v>
      </c>
      <c r="F657" s="77" t="s">
        <v>9</v>
      </c>
      <c r="G657" s="78">
        <v>0</v>
      </c>
      <c r="H657" s="78">
        <v>0</v>
      </c>
      <c r="I657" s="78">
        <v>0</v>
      </c>
      <c r="J657" s="78">
        <v>0</v>
      </c>
      <c r="K657" s="78">
        <v>0</v>
      </c>
      <c r="L657" s="78">
        <v>0</v>
      </c>
    </row>
    <row r="658" spans="1:12" x14ac:dyDescent="0.3">
      <c r="A658" s="77" t="s">
        <v>116</v>
      </c>
      <c r="B658" s="77" t="s">
        <v>365</v>
      </c>
      <c r="C658" s="77" t="s">
        <v>259</v>
      </c>
      <c r="D658" s="77" t="s">
        <v>260</v>
      </c>
      <c r="E658" s="77" t="s">
        <v>181</v>
      </c>
      <c r="F658" s="77" t="s">
        <v>9</v>
      </c>
      <c r="G658" s="78">
        <v>0</v>
      </c>
      <c r="H658" s="78">
        <v>0</v>
      </c>
      <c r="I658" s="78">
        <v>0</v>
      </c>
      <c r="J658" s="78">
        <v>0</v>
      </c>
      <c r="K658" s="78">
        <v>0</v>
      </c>
      <c r="L658" s="78">
        <v>0</v>
      </c>
    </row>
    <row r="659" spans="1:12" x14ac:dyDescent="0.3">
      <c r="A659" s="77" t="s">
        <v>116</v>
      </c>
      <c r="B659" s="77" t="s">
        <v>366</v>
      </c>
      <c r="C659" s="77" t="s">
        <v>259</v>
      </c>
      <c r="D659" s="77" t="s">
        <v>261</v>
      </c>
      <c r="E659" s="77" t="s">
        <v>262</v>
      </c>
      <c r="F659" s="77" t="s">
        <v>263</v>
      </c>
      <c r="G659" s="78">
        <v>0.41375499999999998</v>
      </c>
      <c r="H659" s="78">
        <v>1.8685700000000001</v>
      </c>
      <c r="I659" s="78">
        <v>7.4742899999999999</v>
      </c>
      <c r="J659" s="78">
        <v>7.8652776388194086E-4</v>
      </c>
      <c r="K659" s="78">
        <v>3.5520590295147572E-3</v>
      </c>
      <c r="L659" s="78">
        <v>1.4208255127563782E-2</v>
      </c>
    </row>
    <row r="660" spans="1:12" x14ac:dyDescent="0.3">
      <c r="A660" s="77" t="s">
        <v>116</v>
      </c>
      <c r="B660" s="77" t="s">
        <v>367</v>
      </c>
      <c r="C660" s="77" t="s">
        <v>259</v>
      </c>
      <c r="D660" s="77" t="s">
        <v>261</v>
      </c>
      <c r="E660" s="77" t="s">
        <v>262</v>
      </c>
      <c r="F660" s="77" t="s">
        <v>264</v>
      </c>
      <c r="G660" s="78">
        <v>0.333673</v>
      </c>
      <c r="H660" s="78">
        <v>1.26796</v>
      </c>
      <c r="I660" s="78">
        <v>9.3428599999999999</v>
      </c>
      <c r="J660" s="78">
        <v>6.3429584792396194E-4</v>
      </c>
      <c r="K660" s="78">
        <v>2.4103291645822911E-3</v>
      </c>
      <c r="L660" s="78">
        <v>1.776031415707854E-2</v>
      </c>
    </row>
    <row r="661" spans="1:12" x14ac:dyDescent="0.3">
      <c r="A661" s="77" t="s">
        <v>116</v>
      </c>
      <c r="B661" s="77" t="s">
        <v>368</v>
      </c>
      <c r="C661" s="77" t="s">
        <v>259</v>
      </c>
      <c r="D661" s="77" t="s">
        <v>261</v>
      </c>
      <c r="E661" s="77" t="s">
        <v>183</v>
      </c>
      <c r="F661" s="77" t="s">
        <v>265</v>
      </c>
      <c r="G661" s="78">
        <v>10.2003</v>
      </c>
      <c r="H661" s="78">
        <v>9.8212299999999999</v>
      </c>
      <c r="I661" s="78">
        <v>144.50399999999999</v>
      </c>
      <c r="J661" s="78">
        <v>2.742016129032258E-2</v>
      </c>
      <c r="K661" s="78">
        <v>2.6401155913978493E-2</v>
      </c>
      <c r="L661" s="78">
        <v>0.38845161290322572</v>
      </c>
    </row>
    <row r="662" spans="1:12" x14ac:dyDescent="0.3">
      <c r="A662" s="77" t="s">
        <v>116</v>
      </c>
      <c r="B662" s="77" t="s">
        <v>369</v>
      </c>
      <c r="C662" s="77" t="s">
        <v>259</v>
      </c>
      <c r="D662" s="77" t="s">
        <v>266</v>
      </c>
      <c r="E662" s="77" t="s">
        <v>267</v>
      </c>
      <c r="F662" s="77" t="s">
        <v>9</v>
      </c>
      <c r="G662" s="78">
        <v>0</v>
      </c>
      <c r="H662" s="78">
        <v>0</v>
      </c>
      <c r="I662" s="78">
        <v>0</v>
      </c>
      <c r="J662" s="78">
        <v>0</v>
      </c>
      <c r="K662" s="78">
        <v>0</v>
      </c>
      <c r="L662" s="78">
        <v>0</v>
      </c>
    </row>
    <row r="663" spans="1:12" x14ac:dyDescent="0.3">
      <c r="A663" s="77" t="s">
        <v>116</v>
      </c>
      <c r="B663" s="77" t="s">
        <v>370</v>
      </c>
      <c r="C663" s="77" t="s">
        <v>259</v>
      </c>
      <c r="D663" s="77" t="s">
        <v>268</v>
      </c>
      <c r="E663" s="77" t="s">
        <v>269</v>
      </c>
      <c r="F663" s="77" t="s">
        <v>270</v>
      </c>
      <c r="G663" s="78">
        <v>0</v>
      </c>
      <c r="H663" s="78">
        <v>3.4990600000000001</v>
      </c>
      <c r="I663" s="78">
        <v>0</v>
      </c>
      <c r="J663" s="78">
        <v>0</v>
      </c>
      <c r="K663" s="78">
        <v>9.4060752688172045E-3</v>
      </c>
      <c r="L663" s="78">
        <v>0</v>
      </c>
    </row>
    <row r="664" spans="1:12" x14ac:dyDescent="0.3">
      <c r="A664" s="77" t="s">
        <v>116</v>
      </c>
      <c r="B664" s="77" t="s">
        <v>371</v>
      </c>
      <c r="C664" s="77" t="s">
        <v>259</v>
      </c>
      <c r="D664" s="77" t="s">
        <v>271</v>
      </c>
      <c r="E664" s="77" t="s">
        <v>272</v>
      </c>
      <c r="F664" s="77" t="s">
        <v>273</v>
      </c>
      <c r="G664" s="78">
        <v>0</v>
      </c>
      <c r="H664" s="78">
        <v>0</v>
      </c>
      <c r="I664" s="78">
        <v>0</v>
      </c>
      <c r="J664" s="78">
        <v>0</v>
      </c>
      <c r="K664" s="78">
        <v>0</v>
      </c>
      <c r="L664" s="78">
        <v>0</v>
      </c>
    </row>
    <row r="665" spans="1:12" x14ac:dyDescent="0.3">
      <c r="A665" s="77" t="s">
        <v>116</v>
      </c>
      <c r="B665" s="77" t="s">
        <v>375</v>
      </c>
      <c r="C665" s="77" t="s">
        <v>259</v>
      </c>
      <c r="D665" s="77" t="s">
        <v>281</v>
      </c>
      <c r="E665" s="77" t="s">
        <v>281</v>
      </c>
      <c r="F665" s="77" t="s">
        <v>282</v>
      </c>
      <c r="G665" s="78">
        <v>0</v>
      </c>
      <c r="H665" s="78">
        <v>0.163688</v>
      </c>
      <c r="I665" s="78">
        <v>0</v>
      </c>
      <c r="J665" s="78">
        <v>0</v>
      </c>
      <c r="K665" s="78">
        <v>4.4002150537634404E-4</v>
      </c>
      <c r="L665" s="78">
        <v>0</v>
      </c>
    </row>
    <row r="666" spans="1:12" x14ac:dyDescent="0.3">
      <c r="A666" s="77" t="s">
        <v>116</v>
      </c>
      <c r="B666" s="77" t="s">
        <v>936</v>
      </c>
      <c r="C666" s="77" t="s">
        <v>274</v>
      </c>
      <c r="D666" s="77" t="s">
        <v>275</v>
      </c>
      <c r="E666" s="77" t="s">
        <v>706</v>
      </c>
      <c r="F666" s="77" t="s">
        <v>707</v>
      </c>
      <c r="G666" s="78">
        <v>8.5073700000000002E-2</v>
      </c>
      <c r="H666" s="78">
        <v>0.64412899999999995</v>
      </c>
      <c r="I666" s="78">
        <v>3.5366300000000002</v>
      </c>
      <c r="J666" s="78">
        <v>2.2869274193548385E-4</v>
      </c>
      <c r="K666" s="78">
        <v>1.7315295698924727E-3</v>
      </c>
      <c r="L666" s="78">
        <v>9.5070698924731179E-3</v>
      </c>
    </row>
    <row r="667" spans="1:12" x14ac:dyDescent="0.3">
      <c r="A667" s="77" t="s">
        <v>116</v>
      </c>
      <c r="B667" s="77" t="s">
        <v>937</v>
      </c>
      <c r="C667" s="77" t="s">
        <v>274</v>
      </c>
      <c r="D667" s="77" t="s">
        <v>275</v>
      </c>
      <c r="E667" s="77" t="s">
        <v>708</v>
      </c>
      <c r="F667" s="77" t="s">
        <v>707</v>
      </c>
      <c r="G667" s="78">
        <v>8.4260199999999993E-2</v>
      </c>
      <c r="H667" s="78">
        <v>0.69514699999999996</v>
      </c>
      <c r="I667" s="78">
        <v>2.7068599999999998</v>
      </c>
      <c r="J667" s="78">
        <v>2.2650591397849459E-4</v>
      </c>
      <c r="K667" s="78">
        <v>1.8686747311827956E-3</v>
      </c>
      <c r="L667" s="78">
        <v>7.2765053763440852E-3</v>
      </c>
    </row>
    <row r="668" spans="1:12" x14ac:dyDescent="0.3">
      <c r="A668" s="77" t="s">
        <v>116</v>
      </c>
      <c r="B668" s="77" t="s">
        <v>372</v>
      </c>
      <c r="C668" s="77" t="s">
        <v>274</v>
      </c>
      <c r="D668" s="77" t="s">
        <v>275</v>
      </c>
      <c r="E668" s="77" t="s">
        <v>276</v>
      </c>
      <c r="F668" s="77" t="s">
        <v>277</v>
      </c>
      <c r="G668" s="78">
        <v>0.76497700000000002</v>
      </c>
      <c r="H668" s="78">
        <v>2.6774199999999998E-3</v>
      </c>
      <c r="I668" s="78">
        <v>3.5998900000000001E-3</v>
      </c>
      <c r="J668" s="78">
        <v>2.0563897849462365E-3</v>
      </c>
      <c r="K668" s="78">
        <v>7.1973655913978481E-6</v>
      </c>
      <c r="L668" s="78">
        <v>9.6771236559139782E-6</v>
      </c>
    </row>
    <row r="669" spans="1:12" x14ac:dyDescent="0.3">
      <c r="A669" s="77" t="s">
        <v>17</v>
      </c>
      <c r="B669" s="77" t="s">
        <v>376</v>
      </c>
      <c r="C669" s="77" t="s">
        <v>169</v>
      </c>
      <c r="D669" s="77" t="s">
        <v>183</v>
      </c>
      <c r="E669" s="77" t="s">
        <v>179</v>
      </c>
      <c r="F669" s="77" t="s">
        <v>377</v>
      </c>
      <c r="G669" s="78">
        <v>1.0745199999999999</v>
      </c>
      <c r="H669" s="78">
        <v>7.8109299999999999</v>
      </c>
      <c r="I669" s="78">
        <v>61.578200000000002</v>
      </c>
      <c r="J669" s="78">
        <v>0</v>
      </c>
      <c r="K669" s="78">
        <v>0</v>
      </c>
      <c r="L669" s="78">
        <v>0</v>
      </c>
    </row>
    <row r="670" spans="1:12" x14ac:dyDescent="0.3">
      <c r="A670" s="77" t="s">
        <v>17</v>
      </c>
      <c r="B670" s="77" t="s">
        <v>378</v>
      </c>
      <c r="C670" s="77" t="s">
        <v>169</v>
      </c>
      <c r="D670" s="77" t="s">
        <v>183</v>
      </c>
      <c r="E670" s="77" t="s">
        <v>179</v>
      </c>
      <c r="F670" s="77" t="s">
        <v>379</v>
      </c>
      <c r="G670" s="78">
        <v>0.46287</v>
      </c>
      <c r="H670" s="78">
        <v>8.7614599999999996</v>
      </c>
      <c r="I670" s="78">
        <v>38.153700000000001</v>
      </c>
      <c r="J670" s="78">
        <v>0</v>
      </c>
      <c r="K670" s="78">
        <v>0</v>
      </c>
      <c r="L670" s="78">
        <v>0</v>
      </c>
    </row>
    <row r="671" spans="1:12" x14ac:dyDescent="0.3">
      <c r="A671" s="77" t="s">
        <v>17</v>
      </c>
      <c r="B671" s="77" t="s">
        <v>380</v>
      </c>
      <c r="C671" s="77" t="s">
        <v>169</v>
      </c>
      <c r="D671" s="77" t="s">
        <v>183</v>
      </c>
      <c r="E671" s="77" t="s">
        <v>179</v>
      </c>
      <c r="F671" s="77" t="s">
        <v>381</v>
      </c>
      <c r="G671" s="78">
        <v>0.183061</v>
      </c>
      <c r="H671" s="78">
        <v>0.96348100000000003</v>
      </c>
      <c r="I671" s="78">
        <v>13.3058</v>
      </c>
      <c r="J671" s="78">
        <v>0</v>
      </c>
      <c r="K671" s="78">
        <v>0</v>
      </c>
      <c r="L671" s="78">
        <v>0</v>
      </c>
    </row>
    <row r="672" spans="1:12" x14ac:dyDescent="0.3">
      <c r="A672" s="77" t="s">
        <v>17</v>
      </c>
      <c r="B672" s="77" t="s">
        <v>382</v>
      </c>
      <c r="C672" s="77" t="s">
        <v>169</v>
      </c>
      <c r="D672" s="77" t="s">
        <v>183</v>
      </c>
      <c r="E672" s="77" t="s">
        <v>179</v>
      </c>
      <c r="F672" s="77" t="s">
        <v>383</v>
      </c>
      <c r="G672" s="78">
        <v>4.7126899999999999E-2</v>
      </c>
      <c r="H672" s="78">
        <v>0.35345199999999999</v>
      </c>
      <c r="I672" s="78">
        <v>2.9189500000000002</v>
      </c>
      <c r="J672" s="78">
        <v>0</v>
      </c>
      <c r="K672" s="78">
        <v>0</v>
      </c>
      <c r="L672" s="78">
        <v>0</v>
      </c>
    </row>
    <row r="673" spans="1:12" x14ac:dyDescent="0.3">
      <c r="A673" s="77" t="s">
        <v>17</v>
      </c>
      <c r="B673" s="77" t="s">
        <v>384</v>
      </c>
      <c r="C673" s="77" t="s">
        <v>169</v>
      </c>
      <c r="D673" s="77" t="s">
        <v>183</v>
      </c>
      <c r="E673" s="77" t="s">
        <v>179</v>
      </c>
      <c r="F673" s="77" t="s">
        <v>385</v>
      </c>
      <c r="G673" s="78">
        <v>1.90442</v>
      </c>
      <c r="H673" s="78">
        <v>36.047899999999998</v>
      </c>
      <c r="I673" s="78">
        <v>156.97800000000001</v>
      </c>
      <c r="J673" s="78">
        <v>0</v>
      </c>
      <c r="K673" s="78">
        <v>0</v>
      </c>
      <c r="L673" s="78">
        <v>0</v>
      </c>
    </row>
    <row r="674" spans="1:12" x14ac:dyDescent="0.3">
      <c r="A674" s="77" t="s">
        <v>17</v>
      </c>
      <c r="B674" s="77" t="s">
        <v>386</v>
      </c>
      <c r="C674" s="77" t="s">
        <v>169</v>
      </c>
      <c r="D674" s="77" t="s">
        <v>183</v>
      </c>
      <c r="E674" s="77" t="s">
        <v>179</v>
      </c>
      <c r="F674" s="77" t="s">
        <v>387</v>
      </c>
      <c r="G674" s="78">
        <v>1.42262</v>
      </c>
      <c r="H674" s="78">
        <v>7.4874499999999999</v>
      </c>
      <c r="I674" s="78">
        <v>103.40300000000001</v>
      </c>
      <c r="J674" s="78">
        <v>0</v>
      </c>
      <c r="K674" s="78">
        <v>0</v>
      </c>
      <c r="L674" s="78">
        <v>0</v>
      </c>
    </row>
    <row r="675" spans="1:12" x14ac:dyDescent="0.3">
      <c r="A675" s="77" t="s">
        <v>17</v>
      </c>
      <c r="B675" s="77" t="s">
        <v>388</v>
      </c>
      <c r="C675" s="77" t="s">
        <v>169</v>
      </c>
      <c r="D675" s="77" t="s">
        <v>183</v>
      </c>
      <c r="E675" s="77" t="s">
        <v>179</v>
      </c>
      <c r="F675" s="77" t="s">
        <v>389</v>
      </c>
      <c r="G675" s="78">
        <v>0.83790200000000004</v>
      </c>
      <c r="H675" s="78">
        <v>6.2842599999999997</v>
      </c>
      <c r="I675" s="78">
        <v>51.898099999999999</v>
      </c>
      <c r="J675" s="78">
        <v>0</v>
      </c>
      <c r="K675" s="78">
        <v>0</v>
      </c>
      <c r="L675" s="78">
        <v>0</v>
      </c>
    </row>
    <row r="676" spans="1:12" x14ac:dyDescent="0.3">
      <c r="A676" s="77" t="s">
        <v>17</v>
      </c>
      <c r="B676" s="77" t="s">
        <v>390</v>
      </c>
      <c r="C676" s="77" t="s">
        <v>169</v>
      </c>
      <c r="D676" s="77" t="s">
        <v>183</v>
      </c>
      <c r="E676" s="77" t="s">
        <v>179</v>
      </c>
      <c r="F676" s="77" t="s">
        <v>391</v>
      </c>
      <c r="G676" s="78">
        <v>1.0964700000000001</v>
      </c>
      <c r="H676" s="78">
        <v>0.63422400000000001</v>
      </c>
      <c r="I676" s="78">
        <v>4.5878800000000002</v>
      </c>
      <c r="J676" s="78">
        <v>0</v>
      </c>
      <c r="K676" s="78">
        <v>0</v>
      </c>
      <c r="L676" s="78">
        <v>0</v>
      </c>
    </row>
    <row r="677" spans="1:12" x14ac:dyDescent="0.3">
      <c r="A677" s="77" t="s">
        <v>17</v>
      </c>
      <c r="B677" s="77" t="s">
        <v>392</v>
      </c>
      <c r="C677" s="77" t="s">
        <v>169</v>
      </c>
      <c r="D677" s="77" t="s">
        <v>183</v>
      </c>
      <c r="E677" s="77" t="s">
        <v>393</v>
      </c>
      <c r="F677" s="77" t="s">
        <v>182</v>
      </c>
      <c r="G677" s="78">
        <v>0.43126799999999998</v>
      </c>
      <c r="H677" s="78">
        <v>2.2203200000000001</v>
      </c>
      <c r="I677" s="78">
        <v>7.0201700000000002</v>
      </c>
      <c r="J677" s="78">
        <v>0</v>
      </c>
      <c r="K677" s="78">
        <v>0</v>
      </c>
      <c r="L677" s="78">
        <v>0</v>
      </c>
    </row>
    <row r="678" spans="1:12" x14ac:dyDescent="0.3">
      <c r="A678" s="77" t="s">
        <v>30</v>
      </c>
      <c r="B678" s="77" t="s">
        <v>376</v>
      </c>
      <c r="C678" s="77" t="s">
        <v>169</v>
      </c>
      <c r="D678" s="77" t="s">
        <v>183</v>
      </c>
      <c r="E678" s="77" t="s">
        <v>179</v>
      </c>
      <c r="F678" s="77" t="s">
        <v>377</v>
      </c>
      <c r="G678" s="78">
        <v>1.20408</v>
      </c>
      <c r="H678" s="78">
        <v>8.7527200000000001</v>
      </c>
      <c r="I678" s="78">
        <v>69.002899999999997</v>
      </c>
      <c r="J678" s="78">
        <v>0</v>
      </c>
      <c r="K678" s="78">
        <v>0</v>
      </c>
      <c r="L678" s="78">
        <v>0</v>
      </c>
    </row>
    <row r="679" spans="1:12" x14ac:dyDescent="0.3">
      <c r="A679" s="77" t="s">
        <v>30</v>
      </c>
      <c r="B679" s="77" t="s">
        <v>378</v>
      </c>
      <c r="C679" s="77" t="s">
        <v>169</v>
      </c>
      <c r="D679" s="77" t="s">
        <v>183</v>
      </c>
      <c r="E679" s="77" t="s">
        <v>179</v>
      </c>
      <c r="F679" s="77" t="s">
        <v>379</v>
      </c>
      <c r="G679" s="78">
        <v>0.51868000000000003</v>
      </c>
      <c r="H679" s="78">
        <v>9.8178699999999992</v>
      </c>
      <c r="I679" s="78">
        <v>42.753999999999998</v>
      </c>
      <c r="J679" s="78">
        <v>0</v>
      </c>
      <c r="K679" s="78">
        <v>0</v>
      </c>
      <c r="L679" s="78">
        <v>0</v>
      </c>
    </row>
    <row r="680" spans="1:12" x14ac:dyDescent="0.3">
      <c r="A680" s="77" t="s">
        <v>30</v>
      </c>
      <c r="B680" s="77" t="s">
        <v>380</v>
      </c>
      <c r="C680" s="77" t="s">
        <v>169</v>
      </c>
      <c r="D680" s="77" t="s">
        <v>183</v>
      </c>
      <c r="E680" s="77" t="s">
        <v>179</v>
      </c>
      <c r="F680" s="77" t="s">
        <v>381</v>
      </c>
      <c r="G680" s="78">
        <v>0.20513400000000001</v>
      </c>
      <c r="H680" s="78">
        <v>1.07965</v>
      </c>
      <c r="I680" s="78">
        <v>14.9101</v>
      </c>
      <c r="J680" s="78">
        <v>0</v>
      </c>
      <c r="K680" s="78">
        <v>0</v>
      </c>
      <c r="L680" s="78">
        <v>0</v>
      </c>
    </row>
    <row r="681" spans="1:12" x14ac:dyDescent="0.3">
      <c r="A681" s="77" t="s">
        <v>30</v>
      </c>
      <c r="B681" s="77" t="s">
        <v>382</v>
      </c>
      <c r="C681" s="77" t="s">
        <v>169</v>
      </c>
      <c r="D681" s="77" t="s">
        <v>183</v>
      </c>
      <c r="E681" s="77" t="s">
        <v>179</v>
      </c>
      <c r="F681" s="77" t="s">
        <v>383</v>
      </c>
      <c r="G681" s="78">
        <v>5.2809200000000001E-2</v>
      </c>
      <c r="H681" s="78">
        <v>0.396069</v>
      </c>
      <c r="I681" s="78">
        <v>3.2709000000000001</v>
      </c>
      <c r="J681" s="78">
        <v>0</v>
      </c>
      <c r="K681" s="78">
        <v>0</v>
      </c>
      <c r="L681" s="78">
        <v>0</v>
      </c>
    </row>
    <row r="682" spans="1:12" x14ac:dyDescent="0.3">
      <c r="A682" s="77" t="s">
        <v>30</v>
      </c>
      <c r="B682" s="77" t="s">
        <v>384</v>
      </c>
      <c r="C682" s="77" t="s">
        <v>169</v>
      </c>
      <c r="D682" s="77" t="s">
        <v>183</v>
      </c>
      <c r="E682" s="77" t="s">
        <v>179</v>
      </c>
      <c r="F682" s="77" t="s">
        <v>385</v>
      </c>
      <c r="G682" s="78">
        <v>0.81371199999999999</v>
      </c>
      <c r="H682" s="78">
        <v>15.4024</v>
      </c>
      <c r="I682" s="78">
        <v>67.073099999999997</v>
      </c>
      <c r="J682" s="78">
        <v>0</v>
      </c>
      <c r="K682" s="78">
        <v>0</v>
      </c>
      <c r="L682" s="78">
        <v>0</v>
      </c>
    </row>
    <row r="683" spans="1:12" x14ac:dyDescent="0.3">
      <c r="A683" s="77" t="s">
        <v>30</v>
      </c>
      <c r="B683" s="77" t="s">
        <v>386</v>
      </c>
      <c r="C683" s="77" t="s">
        <v>169</v>
      </c>
      <c r="D683" s="77" t="s">
        <v>183</v>
      </c>
      <c r="E683" s="77" t="s">
        <v>179</v>
      </c>
      <c r="F683" s="77" t="s">
        <v>387</v>
      </c>
      <c r="G683" s="78">
        <v>0.60784899999999997</v>
      </c>
      <c r="H683" s="78">
        <v>3.1992099999999999</v>
      </c>
      <c r="I683" s="78">
        <v>44.181399999999996</v>
      </c>
      <c r="J683" s="78">
        <v>0</v>
      </c>
      <c r="K683" s="78">
        <v>0</v>
      </c>
      <c r="L683" s="78">
        <v>0</v>
      </c>
    </row>
    <row r="684" spans="1:12" x14ac:dyDescent="0.3">
      <c r="A684" s="77" t="s">
        <v>30</v>
      </c>
      <c r="B684" s="77" t="s">
        <v>388</v>
      </c>
      <c r="C684" s="77" t="s">
        <v>169</v>
      </c>
      <c r="D684" s="77" t="s">
        <v>183</v>
      </c>
      <c r="E684" s="77" t="s">
        <v>179</v>
      </c>
      <c r="F684" s="77" t="s">
        <v>389</v>
      </c>
      <c r="G684" s="78">
        <v>0.35801500000000003</v>
      </c>
      <c r="H684" s="78">
        <v>2.6851099999999999</v>
      </c>
      <c r="I684" s="78">
        <v>22.174800000000001</v>
      </c>
      <c r="J684" s="78">
        <v>0</v>
      </c>
      <c r="K684" s="78">
        <v>0</v>
      </c>
      <c r="L684" s="78">
        <v>0</v>
      </c>
    </row>
    <row r="685" spans="1:12" x14ac:dyDescent="0.3">
      <c r="A685" s="77" t="s">
        <v>30</v>
      </c>
      <c r="B685" s="77" t="s">
        <v>390</v>
      </c>
      <c r="C685" s="77" t="s">
        <v>169</v>
      </c>
      <c r="D685" s="77" t="s">
        <v>183</v>
      </c>
      <c r="E685" s="77" t="s">
        <v>179</v>
      </c>
      <c r="F685" s="77" t="s">
        <v>391</v>
      </c>
      <c r="G685" s="78">
        <v>0.468497</v>
      </c>
      <c r="H685" s="78">
        <v>0.27098800000000001</v>
      </c>
      <c r="I685" s="78">
        <v>1.9602900000000001</v>
      </c>
      <c r="J685" s="78">
        <v>0</v>
      </c>
      <c r="K685" s="78">
        <v>0</v>
      </c>
      <c r="L685" s="78">
        <v>0</v>
      </c>
    </row>
    <row r="686" spans="1:12" x14ac:dyDescent="0.3">
      <c r="A686" s="77" t="s">
        <v>30</v>
      </c>
      <c r="B686" s="77" t="s">
        <v>392</v>
      </c>
      <c r="C686" s="77" t="s">
        <v>169</v>
      </c>
      <c r="D686" s="77" t="s">
        <v>183</v>
      </c>
      <c r="E686" s="77" t="s">
        <v>393</v>
      </c>
      <c r="F686" s="77" t="s">
        <v>182</v>
      </c>
      <c r="G686" s="78">
        <v>0.728105</v>
      </c>
      <c r="H686" s="78">
        <v>3.7485400000000002</v>
      </c>
      <c r="I686" s="78">
        <v>11.8521</v>
      </c>
      <c r="J686" s="78">
        <v>0</v>
      </c>
      <c r="K686" s="78">
        <v>0</v>
      </c>
      <c r="L686" s="78">
        <v>0</v>
      </c>
    </row>
    <row r="687" spans="1:12" x14ac:dyDescent="0.3">
      <c r="A687" s="77" t="s">
        <v>19</v>
      </c>
      <c r="B687" s="77" t="s">
        <v>376</v>
      </c>
      <c r="C687" s="77" t="s">
        <v>169</v>
      </c>
      <c r="D687" s="77" t="s">
        <v>183</v>
      </c>
      <c r="E687" s="77" t="s">
        <v>179</v>
      </c>
      <c r="F687" s="77" t="s">
        <v>377</v>
      </c>
      <c r="G687" s="78">
        <v>3.6115699999999999</v>
      </c>
      <c r="H687" s="78">
        <v>26.253399999999999</v>
      </c>
      <c r="I687" s="78">
        <v>206.971</v>
      </c>
      <c r="J687" s="78">
        <v>0</v>
      </c>
      <c r="K687" s="78">
        <v>0</v>
      </c>
      <c r="L687" s="78">
        <v>0</v>
      </c>
    </row>
    <row r="688" spans="1:12" x14ac:dyDescent="0.3">
      <c r="A688" s="77" t="s">
        <v>19</v>
      </c>
      <c r="B688" s="77" t="s">
        <v>378</v>
      </c>
      <c r="C688" s="77" t="s">
        <v>169</v>
      </c>
      <c r="D688" s="77" t="s">
        <v>183</v>
      </c>
      <c r="E688" s="77" t="s">
        <v>179</v>
      </c>
      <c r="F688" s="77" t="s">
        <v>379</v>
      </c>
      <c r="G688" s="78">
        <v>1.55576</v>
      </c>
      <c r="H688" s="78">
        <v>29.4482</v>
      </c>
      <c r="I688" s="78">
        <v>128.239</v>
      </c>
      <c r="J688" s="78">
        <v>0</v>
      </c>
      <c r="K688" s="78">
        <v>0</v>
      </c>
      <c r="L688" s="78">
        <v>0</v>
      </c>
    </row>
    <row r="689" spans="1:12" x14ac:dyDescent="0.3">
      <c r="A689" s="77" t="s">
        <v>19</v>
      </c>
      <c r="B689" s="77" t="s">
        <v>380</v>
      </c>
      <c r="C689" s="77" t="s">
        <v>169</v>
      </c>
      <c r="D689" s="77" t="s">
        <v>183</v>
      </c>
      <c r="E689" s="77" t="s">
        <v>179</v>
      </c>
      <c r="F689" s="77" t="s">
        <v>381</v>
      </c>
      <c r="G689" s="78">
        <v>0.61528899999999997</v>
      </c>
      <c r="H689" s="78">
        <v>3.2383600000000001</v>
      </c>
      <c r="I689" s="78">
        <v>44.722200000000001</v>
      </c>
      <c r="J689" s="78">
        <v>0</v>
      </c>
      <c r="K689" s="78">
        <v>0</v>
      </c>
      <c r="L689" s="78">
        <v>0</v>
      </c>
    </row>
    <row r="690" spans="1:12" x14ac:dyDescent="0.3">
      <c r="A690" s="77" t="s">
        <v>19</v>
      </c>
      <c r="B690" s="77" t="s">
        <v>382</v>
      </c>
      <c r="C690" s="77" t="s">
        <v>169</v>
      </c>
      <c r="D690" s="77" t="s">
        <v>183</v>
      </c>
      <c r="E690" s="77" t="s">
        <v>179</v>
      </c>
      <c r="F690" s="77" t="s">
        <v>383</v>
      </c>
      <c r="G690" s="78">
        <v>0.15839900000000001</v>
      </c>
      <c r="H690" s="78">
        <v>1.1879900000000001</v>
      </c>
      <c r="I690" s="78">
        <v>9.8109199999999994</v>
      </c>
      <c r="J690" s="78">
        <v>0</v>
      </c>
      <c r="K690" s="78">
        <v>0</v>
      </c>
      <c r="L690" s="78">
        <v>0</v>
      </c>
    </row>
    <row r="691" spans="1:12" x14ac:dyDescent="0.3">
      <c r="A691" s="77" t="s">
        <v>19</v>
      </c>
      <c r="B691" s="77" t="s">
        <v>384</v>
      </c>
      <c r="C691" s="77" t="s">
        <v>169</v>
      </c>
      <c r="D691" s="77" t="s">
        <v>183</v>
      </c>
      <c r="E691" s="77" t="s">
        <v>179</v>
      </c>
      <c r="F691" s="77" t="s">
        <v>385</v>
      </c>
      <c r="G691" s="78">
        <v>2.6530499999999999</v>
      </c>
      <c r="H691" s="78">
        <v>50.218400000000003</v>
      </c>
      <c r="I691" s="78">
        <v>218.68700000000001</v>
      </c>
      <c r="J691" s="78">
        <v>0</v>
      </c>
      <c r="K691" s="78">
        <v>0</v>
      </c>
      <c r="L691" s="78">
        <v>0</v>
      </c>
    </row>
    <row r="692" spans="1:12" x14ac:dyDescent="0.3">
      <c r="A692" s="77" t="s">
        <v>19</v>
      </c>
      <c r="B692" s="77" t="s">
        <v>386</v>
      </c>
      <c r="C692" s="77" t="s">
        <v>169</v>
      </c>
      <c r="D692" s="77" t="s">
        <v>183</v>
      </c>
      <c r="E692" s="77" t="s">
        <v>179</v>
      </c>
      <c r="F692" s="77" t="s">
        <v>387</v>
      </c>
      <c r="G692" s="78">
        <v>1.9818499999999999</v>
      </c>
      <c r="H692" s="78">
        <v>10.4308</v>
      </c>
      <c r="I692" s="78">
        <v>144.05000000000001</v>
      </c>
      <c r="J692" s="78">
        <v>0</v>
      </c>
      <c r="K692" s="78">
        <v>0</v>
      </c>
      <c r="L692" s="78">
        <v>0</v>
      </c>
    </row>
    <row r="693" spans="1:12" x14ac:dyDescent="0.3">
      <c r="A693" s="77" t="s">
        <v>19</v>
      </c>
      <c r="B693" s="77" t="s">
        <v>388</v>
      </c>
      <c r="C693" s="77" t="s">
        <v>169</v>
      </c>
      <c r="D693" s="77" t="s">
        <v>183</v>
      </c>
      <c r="E693" s="77" t="s">
        <v>179</v>
      </c>
      <c r="F693" s="77" t="s">
        <v>389</v>
      </c>
      <c r="G693" s="78">
        <v>1.1672800000000001</v>
      </c>
      <c r="H693" s="78">
        <v>8.7546099999999996</v>
      </c>
      <c r="I693" s="78">
        <v>72.299199999999999</v>
      </c>
      <c r="J693" s="78">
        <v>0</v>
      </c>
      <c r="K693" s="78">
        <v>0</v>
      </c>
      <c r="L693" s="78">
        <v>0</v>
      </c>
    </row>
    <row r="694" spans="1:12" x14ac:dyDescent="0.3">
      <c r="A694" s="77" t="s">
        <v>19</v>
      </c>
      <c r="B694" s="77" t="s">
        <v>390</v>
      </c>
      <c r="C694" s="77" t="s">
        <v>169</v>
      </c>
      <c r="D694" s="77" t="s">
        <v>183</v>
      </c>
      <c r="E694" s="77" t="s">
        <v>179</v>
      </c>
      <c r="F694" s="77" t="s">
        <v>391</v>
      </c>
      <c r="G694" s="78">
        <v>1.5275000000000001</v>
      </c>
      <c r="H694" s="78">
        <v>0.88353700000000002</v>
      </c>
      <c r="I694" s="78">
        <v>6.3913700000000002</v>
      </c>
      <c r="J694" s="78">
        <v>0</v>
      </c>
      <c r="K694" s="78">
        <v>0</v>
      </c>
      <c r="L694" s="78">
        <v>0</v>
      </c>
    </row>
    <row r="695" spans="1:12" x14ac:dyDescent="0.3">
      <c r="A695" s="77" t="s">
        <v>19</v>
      </c>
      <c r="B695" s="77" t="s">
        <v>392</v>
      </c>
      <c r="C695" s="77" t="s">
        <v>169</v>
      </c>
      <c r="D695" s="77" t="s">
        <v>183</v>
      </c>
      <c r="E695" s="77" t="s">
        <v>393</v>
      </c>
      <c r="F695" s="77" t="s">
        <v>182</v>
      </c>
      <c r="G695" s="78">
        <v>3.2292999999999998</v>
      </c>
      <c r="H695" s="78">
        <v>16.625599999999999</v>
      </c>
      <c r="I695" s="78">
        <v>52.566499999999998</v>
      </c>
      <c r="J695" s="78">
        <v>0</v>
      </c>
      <c r="K695" s="78">
        <v>0</v>
      </c>
      <c r="L695" s="78">
        <v>0</v>
      </c>
    </row>
    <row r="696" spans="1:12" x14ac:dyDescent="0.3">
      <c r="A696" s="77" t="s">
        <v>46</v>
      </c>
      <c r="B696" s="77" t="s">
        <v>376</v>
      </c>
      <c r="C696" s="77" t="s">
        <v>169</v>
      </c>
      <c r="D696" s="77" t="s">
        <v>183</v>
      </c>
      <c r="E696" s="77" t="s">
        <v>179</v>
      </c>
      <c r="F696" s="77" t="s">
        <v>377</v>
      </c>
      <c r="G696" s="78">
        <v>3.1763300000000001</v>
      </c>
      <c r="H696" s="78">
        <v>23.089400000000001</v>
      </c>
      <c r="I696" s="78">
        <v>182.02799999999999</v>
      </c>
      <c r="J696" s="78">
        <v>0</v>
      </c>
      <c r="K696" s="78">
        <v>0</v>
      </c>
      <c r="L696" s="78">
        <v>0</v>
      </c>
    </row>
    <row r="697" spans="1:12" x14ac:dyDescent="0.3">
      <c r="A697" s="77" t="s">
        <v>46</v>
      </c>
      <c r="B697" s="77" t="s">
        <v>378</v>
      </c>
      <c r="C697" s="77" t="s">
        <v>169</v>
      </c>
      <c r="D697" s="77" t="s">
        <v>183</v>
      </c>
      <c r="E697" s="77" t="s">
        <v>179</v>
      </c>
      <c r="F697" s="77" t="s">
        <v>379</v>
      </c>
      <c r="G697" s="78">
        <v>1.36826</v>
      </c>
      <c r="H697" s="78">
        <v>25.8993</v>
      </c>
      <c r="I697" s="78">
        <v>112.78400000000001</v>
      </c>
      <c r="J697" s="78">
        <v>0</v>
      </c>
      <c r="K697" s="78">
        <v>0</v>
      </c>
      <c r="L697" s="78">
        <v>0</v>
      </c>
    </row>
    <row r="698" spans="1:12" x14ac:dyDescent="0.3">
      <c r="A698" s="77" t="s">
        <v>46</v>
      </c>
      <c r="B698" s="77" t="s">
        <v>380</v>
      </c>
      <c r="C698" s="77" t="s">
        <v>169</v>
      </c>
      <c r="D698" s="77" t="s">
        <v>183</v>
      </c>
      <c r="E698" s="77" t="s">
        <v>179</v>
      </c>
      <c r="F698" s="77" t="s">
        <v>381</v>
      </c>
      <c r="G698" s="78">
        <v>0.54113699999999998</v>
      </c>
      <c r="H698" s="78">
        <v>2.84809</v>
      </c>
      <c r="I698" s="78">
        <v>39.332500000000003</v>
      </c>
      <c r="J698" s="78">
        <v>0</v>
      </c>
      <c r="K698" s="78">
        <v>0</v>
      </c>
      <c r="L698" s="78">
        <v>0</v>
      </c>
    </row>
    <row r="699" spans="1:12" x14ac:dyDescent="0.3">
      <c r="A699" s="77" t="s">
        <v>46</v>
      </c>
      <c r="B699" s="77" t="s">
        <v>382</v>
      </c>
      <c r="C699" s="77" t="s">
        <v>169</v>
      </c>
      <c r="D699" s="77" t="s">
        <v>183</v>
      </c>
      <c r="E699" s="77" t="s">
        <v>179</v>
      </c>
      <c r="F699" s="77" t="s">
        <v>383</v>
      </c>
      <c r="G699" s="78">
        <v>0.13930899999999999</v>
      </c>
      <c r="H699" s="78">
        <v>1.0448200000000001</v>
      </c>
      <c r="I699" s="78">
        <v>8.6285600000000002</v>
      </c>
      <c r="J699" s="78">
        <v>0</v>
      </c>
      <c r="K699" s="78">
        <v>0</v>
      </c>
      <c r="L699" s="78">
        <v>0</v>
      </c>
    </row>
    <row r="700" spans="1:12" x14ac:dyDescent="0.3">
      <c r="A700" s="77" t="s">
        <v>46</v>
      </c>
      <c r="B700" s="77" t="s">
        <v>384</v>
      </c>
      <c r="C700" s="77" t="s">
        <v>169</v>
      </c>
      <c r="D700" s="77" t="s">
        <v>183</v>
      </c>
      <c r="E700" s="77" t="s">
        <v>179</v>
      </c>
      <c r="F700" s="77" t="s">
        <v>385</v>
      </c>
      <c r="G700" s="78">
        <v>2.3128299999999999</v>
      </c>
      <c r="H700" s="78">
        <v>43.778500000000001</v>
      </c>
      <c r="I700" s="78">
        <v>190.643</v>
      </c>
      <c r="J700" s="78">
        <v>0</v>
      </c>
      <c r="K700" s="78">
        <v>0</v>
      </c>
      <c r="L700" s="78">
        <v>0</v>
      </c>
    </row>
    <row r="701" spans="1:12" x14ac:dyDescent="0.3">
      <c r="A701" s="77" t="s">
        <v>46</v>
      </c>
      <c r="B701" s="77" t="s">
        <v>386</v>
      </c>
      <c r="C701" s="77" t="s">
        <v>169</v>
      </c>
      <c r="D701" s="77" t="s">
        <v>183</v>
      </c>
      <c r="E701" s="77" t="s">
        <v>179</v>
      </c>
      <c r="F701" s="77" t="s">
        <v>387</v>
      </c>
      <c r="G701" s="78">
        <v>1.7277</v>
      </c>
      <c r="H701" s="78">
        <v>9.0931700000000006</v>
      </c>
      <c r="I701" s="78">
        <v>125.578</v>
      </c>
      <c r="J701" s="78">
        <v>0</v>
      </c>
      <c r="K701" s="78">
        <v>0</v>
      </c>
      <c r="L701" s="78">
        <v>0</v>
      </c>
    </row>
    <row r="702" spans="1:12" x14ac:dyDescent="0.3">
      <c r="A702" s="77" t="s">
        <v>46</v>
      </c>
      <c r="B702" s="77" t="s">
        <v>388</v>
      </c>
      <c r="C702" s="77" t="s">
        <v>169</v>
      </c>
      <c r="D702" s="77" t="s">
        <v>183</v>
      </c>
      <c r="E702" s="77" t="s">
        <v>179</v>
      </c>
      <c r="F702" s="77" t="s">
        <v>389</v>
      </c>
      <c r="G702" s="78">
        <v>1.01759</v>
      </c>
      <c r="H702" s="78">
        <v>7.6319499999999998</v>
      </c>
      <c r="I702" s="78">
        <v>63.027799999999999</v>
      </c>
      <c r="J702" s="78">
        <v>0</v>
      </c>
      <c r="K702" s="78">
        <v>0</v>
      </c>
      <c r="L702" s="78">
        <v>0</v>
      </c>
    </row>
    <row r="703" spans="1:12" x14ac:dyDescent="0.3">
      <c r="A703" s="77" t="s">
        <v>46</v>
      </c>
      <c r="B703" s="77" t="s">
        <v>390</v>
      </c>
      <c r="C703" s="77" t="s">
        <v>169</v>
      </c>
      <c r="D703" s="77" t="s">
        <v>183</v>
      </c>
      <c r="E703" s="77" t="s">
        <v>179</v>
      </c>
      <c r="F703" s="77" t="s">
        <v>391</v>
      </c>
      <c r="G703" s="78">
        <v>1.33162</v>
      </c>
      <c r="H703" s="78">
        <v>0.770235</v>
      </c>
      <c r="I703" s="78">
        <v>5.5717699999999999</v>
      </c>
      <c r="J703" s="78">
        <v>0</v>
      </c>
      <c r="K703" s="78">
        <v>0</v>
      </c>
      <c r="L703" s="78">
        <v>0</v>
      </c>
    </row>
    <row r="704" spans="1:12" x14ac:dyDescent="0.3">
      <c r="A704" s="77" t="s">
        <v>46</v>
      </c>
      <c r="B704" s="77" t="s">
        <v>392</v>
      </c>
      <c r="C704" s="77" t="s">
        <v>169</v>
      </c>
      <c r="D704" s="77" t="s">
        <v>183</v>
      </c>
      <c r="E704" s="77" t="s">
        <v>393</v>
      </c>
      <c r="F704" s="77" t="s">
        <v>182</v>
      </c>
      <c r="G704" s="78">
        <v>3.2241599999999999</v>
      </c>
      <c r="H704" s="78">
        <v>16.5991</v>
      </c>
      <c r="I704" s="78">
        <v>52.482799999999997</v>
      </c>
      <c r="J704" s="78">
        <v>0</v>
      </c>
      <c r="K704" s="78">
        <v>0</v>
      </c>
      <c r="L704" s="78">
        <v>0</v>
      </c>
    </row>
    <row r="705" spans="1:12" x14ac:dyDescent="0.3">
      <c r="A705" s="77" t="s">
        <v>77</v>
      </c>
      <c r="B705" s="77" t="s">
        <v>376</v>
      </c>
      <c r="C705" s="77" t="s">
        <v>169</v>
      </c>
      <c r="D705" s="77" t="s">
        <v>183</v>
      </c>
      <c r="E705" s="77" t="s">
        <v>179</v>
      </c>
      <c r="F705" s="77" t="s">
        <v>377</v>
      </c>
      <c r="G705" s="78">
        <v>4.3472799999999996</v>
      </c>
      <c r="H705" s="78">
        <v>31.601400000000002</v>
      </c>
      <c r="I705" s="78">
        <v>249.13200000000001</v>
      </c>
      <c r="J705" s="78">
        <v>0</v>
      </c>
      <c r="K705" s="78">
        <v>0</v>
      </c>
      <c r="L705" s="78">
        <v>0</v>
      </c>
    </row>
    <row r="706" spans="1:12" x14ac:dyDescent="0.3">
      <c r="A706" s="77" t="s">
        <v>77</v>
      </c>
      <c r="B706" s="77" t="s">
        <v>378</v>
      </c>
      <c r="C706" s="77" t="s">
        <v>169</v>
      </c>
      <c r="D706" s="77" t="s">
        <v>183</v>
      </c>
      <c r="E706" s="77" t="s">
        <v>179</v>
      </c>
      <c r="F706" s="77" t="s">
        <v>379</v>
      </c>
      <c r="G706" s="78">
        <v>1.8726700000000001</v>
      </c>
      <c r="H706" s="78">
        <v>35.447000000000003</v>
      </c>
      <c r="I706" s="78">
        <v>154.36199999999999</v>
      </c>
      <c r="J706" s="78">
        <v>0</v>
      </c>
      <c r="K706" s="78">
        <v>0</v>
      </c>
      <c r="L706" s="78">
        <v>0</v>
      </c>
    </row>
    <row r="707" spans="1:12" x14ac:dyDescent="0.3">
      <c r="A707" s="77" t="s">
        <v>77</v>
      </c>
      <c r="B707" s="77" t="s">
        <v>380</v>
      </c>
      <c r="C707" s="77" t="s">
        <v>169</v>
      </c>
      <c r="D707" s="77" t="s">
        <v>183</v>
      </c>
      <c r="E707" s="77" t="s">
        <v>179</v>
      </c>
      <c r="F707" s="77" t="s">
        <v>381</v>
      </c>
      <c r="G707" s="78">
        <v>0.74062799999999995</v>
      </c>
      <c r="H707" s="78">
        <v>3.8980399999999999</v>
      </c>
      <c r="I707" s="78">
        <v>53.8324</v>
      </c>
      <c r="J707" s="78">
        <v>0</v>
      </c>
      <c r="K707" s="78">
        <v>0</v>
      </c>
      <c r="L707" s="78">
        <v>0</v>
      </c>
    </row>
    <row r="708" spans="1:12" x14ac:dyDescent="0.3">
      <c r="A708" s="77" t="s">
        <v>77</v>
      </c>
      <c r="B708" s="77" t="s">
        <v>382</v>
      </c>
      <c r="C708" s="77" t="s">
        <v>169</v>
      </c>
      <c r="D708" s="77" t="s">
        <v>183</v>
      </c>
      <c r="E708" s="77" t="s">
        <v>179</v>
      </c>
      <c r="F708" s="77" t="s">
        <v>383</v>
      </c>
      <c r="G708" s="78">
        <v>0.190666</v>
      </c>
      <c r="H708" s="78">
        <v>1.4299900000000001</v>
      </c>
      <c r="I708" s="78">
        <v>11.8095</v>
      </c>
      <c r="J708" s="78">
        <v>0</v>
      </c>
      <c r="K708" s="78">
        <v>0</v>
      </c>
      <c r="L708" s="78">
        <v>0</v>
      </c>
    </row>
    <row r="709" spans="1:12" x14ac:dyDescent="0.3">
      <c r="A709" s="77" t="s">
        <v>77</v>
      </c>
      <c r="B709" s="77" t="s">
        <v>384</v>
      </c>
      <c r="C709" s="77" t="s">
        <v>169</v>
      </c>
      <c r="D709" s="77" t="s">
        <v>183</v>
      </c>
      <c r="E709" s="77" t="s">
        <v>179</v>
      </c>
      <c r="F709" s="77" t="s">
        <v>385</v>
      </c>
      <c r="G709" s="78">
        <v>3.27346</v>
      </c>
      <c r="H709" s="78">
        <v>61.9619</v>
      </c>
      <c r="I709" s="78">
        <v>269.82600000000002</v>
      </c>
      <c r="J709" s="78">
        <v>0</v>
      </c>
      <c r="K709" s="78">
        <v>0</v>
      </c>
      <c r="L709" s="78">
        <v>0</v>
      </c>
    </row>
    <row r="710" spans="1:12" x14ac:dyDescent="0.3">
      <c r="A710" s="77" t="s">
        <v>77</v>
      </c>
      <c r="B710" s="77" t="s">
        <v>386</v>
      </c>
      <c r="C710" s="77" t="s">
        <v>169</v>
      </c>
      <c r="D710" s="77" t="s">
        <v>183</v>
      </c>
      <c r="E710" s="77" t="s">
        <v>179</v>
      </c>
      <c r="F710" s="77" t="s">
        <v>387</v>
      </c>
      <c r="G710" s="78">
        <v>2.4453</v>
      </c>
      <c r="H710" s="78">
        <v>12.87</v>
      </c>
      <c r="I710" s="78">
        <v>177.73599999999999</v>
      </c>
      <c r="J710" s="78">
        <v>0</v>
      </c>
      <c r="K710" s="78">
        <v>0</v>
      </c>
      <c r="L710" s="78">
        <v>0</v>
      </c>
    </row>
    <row r="711" spans="1:12" x14ac:dyDescent="0.3">
      <c r="A711" s="77" t="s">
        <v>77</v>
      </c>
      <c r="B711" s="77" t="s">
        <v>388</v>
      </c>
      <c r="C711" s="77" t="s">
        <v>169</v>
      </c>
      <c r="D711" s="77" t="s">
        <v>183</v>
      </c>
      <c r="E711" s="77" t="s">
        <v>179</v>
      </c>
      <c r="F711" s="77" t="s">
        <v>389</v>
      </c>
      <c r="G711" s="78">
        <v>1.44025</v>
      </c>
      <c r="H711" s="78">
        <v>10.8019</v>
      </c>
      <c r="I711" s="78">
        <v>89.206299999999999</v>
      </c>
      <c r="J711" s="78">
        <v>0</v>
      </c>
      <c r="K711" s="78">
        <v>0</v>
      </c>
      <c r="L711" s="78">
        <v>0</v>
      </c>
    </row>
    <row r="712" spans="1:12" x14ac:dyDescent="0.3">
      <c r="A712" s="77" t="s">
        <v>77</v>
      </c>
      <c r="B712" s="77" t="s">
        <v>390</v>
      </c>
      <c r="C712" s="77" t="s">
        <v>169</v>
      </c>
      <c r="D712" s="77" t="s">
        <v>183</v>
      </c>
      <c r="E712" s="77" t="s">
        <v>179</v>
      </c>
      <c r="F712" s="77" t="s">
        <v>391</v>
      </c>
      <c r="G712" s="78">
        <v>1.8847</v>
      </c>
      <c r="H712" s="78">
        <v>1.09015</v>
      </c>
      <c r="I712" s="78">
        <v>7.8859899999999996</v>
      </c>
      <c r="J712" s="78">
        <v>0</v>
      </c>
      <c r="K712" s="78">
        <v>0</v>
      </c>
      <c r="L712" s="78">
        <v>0</v>
      </c>
    </row>
    <row r="713" spans="1:12" x14ac:dyDescent="0.3">
      <c r="A713" s="77" t="s">
        <v>77</v>
      </c>
      <c r="B713" s="77" t="s">
        <v>392</v>
      </c>
      <c r="C713" s="77" t="s">
        <v>169</v>
      </c>
      <c r="D713" s="77" t="s">
        <v>183</v>
      </c>
      <c r="E713" s="77" t="s">
        <v>393</v>
      </c>
      <c r="F713" s="77" t="s">
        <v>182</v>
      </c>
      <c r="G713" s="78">
        <v>2.6526999999999998</v>
      </c>
      <c r="H713" s="78">
        <v>13.6571</v>
      </c>
      <c r="I713" s="78">
        <v>43.180599999999998</v>
      </c>
      <c r="J713" s="78">
        <v>0</v>
      </c>
      <c r="K713" s="78">
        <v>0</v>
      </c>
      <c r="L713" s="78">
        <v>0</v>
      </c>
    </row>
    <row r="714" spans="1:12" x14ac:dyDescent="0.3">
      <c r="A714" s="77" t="s">
        <v>103</v>
      </c>
      <c r="B714" s="77" t="s">
        <v>376</v>
      </c>
      <c r="C714" s="77" t="s">
        <v>169</v>
      </c>
      <c r="D714" s="77" t="s">
        <v>183</v>
      </c>
      <c r="E714" s="77" t="s">
        <v>179</v>
      </c>
      <c r="F714" s="77" t="s">
        <v>377</v>
      </c>
      <c r="G714" s="78">
        <v>4.2324799999999998</v>
      </c>
      <c r="H714" s="78">
        <v>30.7669</v>
      </c>
      <c r="I714" s="78">
        <v>242.554</v>
      </c>
      <c r="J714" s="78">
        <v>0</v>
      </c>
      <c r="K714" s="78">
        <v>0</v>
      </c>
      <c r="L714" s="78">
        <v>0</v>
      </c>
    </row>
    <row r="715" spans="1:12" x14ac:dyDescent="0.3">
      <c r="A715" s="77" t="s">
        <v>103</v>
      </c>
      <c r="B715" s="77" t="s">
        <v>378</v>
      </c>
      <c r="C715" s="77" t="s">
        <v>169</v>
      </c>
      <c r="D715" s="77" t="s">
        <v>183</v>
      </c>
      <c r="E715" s="77" t="s">
        <v>179</v>
      </c>
      <c r="F715" s="77" t="s">
        <v>379</v>
      </c>
      <c r="G715" s="78">
        <v>1.8232200000000001</v>
      </c>
      <c r="H715" s="78">
        <v>34.511000000000003</v>
      </c>
      <c r="I715" s="78">
        <v>150.286</v>
      </c>
      <c r="J715" s="78">
        <v>0</v>
      </c>
      <c r="K715" s="78">
        <v>0</v>
      </c>
      <c r="L715" s="78">
        <v>0</v>
      </c>
    </row>
    <row r="716" spans="1:12" x14ac:dyDescent="0.3">
      <c r="A716" s="77" t="s">
        <v>103</v>
      </c>
      <c r="B716" s="77" t="s">
        <v>380</v>
      </c>
      <c r="C716" s="77" t="s">
        <v>169</v>
      </c>
      <c r="D716" s="77" t="s">
        <v>183</v>
      </c>
      <c r="E716" s="77" t="s">
        <v>179</v>
      </c>
      <c r="F716" s="77" t="s">
        <v>381</v>
      </c>
      <c r="G716" s="78">
        <v>0.72106999999999999</v>
      </c>
      <c r="H716" s="78">
        <v>3.7951100000000002</v>
      </c>
      <c r="I716" s="78">
        <v>52.410800000000002</v>
      </c>
      <c r="J716" s="78">
        <v>0</v>
      </c>
      <c r="K716" s="78">
        <v>0</v>
      </c>
      <c r="L716" s="78">
        <v>0</v>
      </c>
    </row>
    <row r="717" spans="1:12" x14ac:dyDescent="0.3">
      <c r="A717" s="77" t="s">
        <v>103</v>
      </c>
      <c r="B717" s="77" t="s">
        <v>382</v>
      </c>
      <c r="C717" s="77" t="s">
        <v>169</v>
      </c>
      <c r="D717" s="77" t="s">
        <v>183</v>
      </c>
      <c r="E717" s="77" t="s">
        <v>179</v>
      </c>
      <c r="F717" s="77" t="s">
        <v>383</v>
      </c>
      <c r="G717" s="78">
        <v>0.18563099999999999</v>
      </c>
      <c r="H717" s="78">
        <v>1.3922300000000001</v>
      </c>
      <c r="I717" s="78">
        <v>11.4976</v>
      </c>
      <c r="J717" s="78">
        <v>0</v>
      </c>
      <c r="K717" s="78">
        <v>0</v>
      </c>
      <c r="L717" s="78">
        <v>0</v>
      </c>
    </row>
    <row r="718" spans="1:12" x14ac:dyDescent="0.3">
      <c r="A718" s="77" t="s">
        <v>103</v>
      </c>
      <c r="B718" s="77" t="s">
        <v>384</v>
      </c>
      <c r="C718" s="77" t="s">
        <v>169</v>
      </c>
      <c r="D718" s="77" t="s">
        <v>183</v>
      </c>
      <c r="E718" s="77" t="s">
        <v>179</v>
      </c>
      <c r="F718" s="77" t="s">
        <v>385</v>
      </c>
      <c r="G718" s="78">
        <v>3.1831499999999999</v>
      </c>
      <c r="H718" s="78">
        <v>60.252400000000002</v>
      </c>
      <c r="I718" s="78">
        <v>262.38200000000001</v>
      </c>
      <c r="J718" s="78">
        <v>0</v>
      </c>
      <c r="K718" s="78">
        <v>0</v>
      </c>
      <c r="L718" s="78">
        <v>0</v>
      </c>
    </row>
    <row r="719" spans="1:12" x14ac:dyDescent="0.3">
      <c r="A719" s="77" t="s">
        <v>103</v>
      </c>
      <c r="B719" s="77" t="s">
        <v>386</v>
      </c>
      <c r="C719" s="77" t="s">
        <v>169</v>
      </c>
      <c r="D719" s="77" t="s">
        <v>183</v>
      </c>
      <c r="E719" s="77" t="s">
        <v>179</v>
      </c>
      <c r="F719" s="77" t="s">
        <v>387</v>
      </c>
      <c r="G719" s="78">
        <v>2.37784</v>
      </c>
      <c r="H719" s="78">
        <v>12.514900000000001</v>
      </c>
      <c r="I719" s="78">
        <v>172.833</v>
      </c>
      <c r="J719" s="78">
        <v>0</v>
      </c>
      <c r="K719" s="78">
        <v>0</v>
      </c>
      <c r="L719" s="78">
        <v>0</v>
      </c>
    </row>
    <row r="720" spans="1:12" x14ac:dyDescent="0.3">
      <c r="A720" s="77" t="s">
        <v>103</v>
      </c>
      <c r="B720" s="77" t="s">
        <v>388</v>
      </c>
      <c r="C720" s="77" t="s">
        <v>169</v>
      </c>
      <c r="D720" s="77" t="s">
        <v>183</v>
      </c>
      <c r="E720" s="77" t="s">
        <v>179</v>
      </c>
      <c r="F720" s="77" t="s">
        <v>389</v>
      </c>
      <c r="G720" s="78">
        <v>1.4005099999999999</v>
      </c>
      <c r="H720" s="78">
        <v>10.5039</v>
      </c>
      <c r="I720" s="78">
        <v>86.7453</v>
      </c>
      <c r="J720" s="78">
        <v>0</v>
      </c>
      <c r="K720" s="78">
        <v>0</v>
      </c>
      <c r="L720" s="78">
        <v>0</v>
      </c>
    </row>
    <row r="721" spans="1:12" x14ac:dyDescent="0.3">
      <c r="A721" s="77" t="s">
        <v>103</v>
      </c>
      <c r="B721" s="77" t="s">
        <v>390</v>
      </c>
      <c r="C721" s="77" t="s">
        <v>169</v>
      </c>
      <c r="D721" s="77" t="s">
        <v>183</v>
      </c>
      <c r="E721" s="77" t="s">
        <v>179</v>
      </c>
      <c r="F721" s="77" t="s">
        <v>391</v>
      </c>
      <c r="G721" s="78">
        <v>1.8327100000000001</v>
      </c>
      <c r="H721" s="78">
        <v>1.0600799999999999</v>
      </c>
      <c r="I721" s="78">
        <v>7.6684299999999999</v>
      </c>
      <c r="J721" s="78">
        <v>0</v>
      </c>
      <c r="K721" s="78">
        <v>0</v>
      </c>
      <c r="L721" s="78">
        <v>0</v>
      </c>
    </row>
    <row r="722" spans="1:12" x14ac:dyDescent="0.3">
      <c r="A722" s="77" t="s">
        <v>103</v>
      </c>
      <c r="B722" s="77" t="s">
        <v>392</v>
      </c>
      <c r="C722" s="77" t="s">
        <v>169</v>
      </c>
      <c r="D722" s="77" t="s">
        <v>183</v>
      </c>
      <c r="E722" s="77" t="s">
        <v>393</v>
      </c>
      <c r="F722" s="77" t="s">
        <v>182</v>
      </c>
      <c r="G722" s="78">
        <v>3.3053599999999999</v>
      </c>
      <c r="H722" s="78">
        <v>17.017199999999999</v>
      </c>
      <c r="I722" s="78">
        <v>53.804699999999997</v>
      </c>
      <c r="J722" s="78">
        <v>0</v>
      </c>
      <c r="K722" s="78">
        <v>0</v>
      </c>
      <c r="L722" s="78">
        <v>0</v>
      </c>
    </row>
    <row r="723" spans="1:12" x14ac:dyDescent="0.3">
      <c r="A723" s="77" t="s">
        <v>116</v>
      </c>
      <c r="B723" s="77" t="s">
        <v>376</v>
      </c>
      <c r="C723" s="77" t="s">
        <v>169</v>
      </c>
      <c r="D723" s="77" t="s">
        <v>183</v>
      </c>
      <c r="E723" s="77" t="s">
        <v>179</v>
      </c>
      <c r="F723" s="77" t="s">
        <v>377</v>
      </c>
      <c r="G723" s="78">
        <v>1.5165500000000001</v>
      </c>
      <c r="H723" s="78">
        <v>11.024100000000001</v>
      </c>
      <c r="I723" s="78">
        <v>86.909800000000004</v>
      </c>
      <c r="J723" s="78">
        <v>0</v>
      </c>
      <c r="K723" s="78">
        <v>0</v>
      </c>
      <c r="L723" s="78">
        <v>0</v>
      </c>
    </row>
    <row r="724" spans="1:12" x14ac:dyDescent="0.3">
      <c r="A724" s="77" t="s">
        <v>116</v>
      </c>
      <c r="B724" s="77" t="s">
        <v>378</v>
      </c>
      <c r="C724" s="77" t="s">
        <v>169</v>
      </c>
      <c r="D724" s="77" t="s">
        <v>183</v>
      </c>
      <c r="E724" s="77" t="s">
        <v>179</v>
      </c>
      <c r="F724" s="77" t="s">
        <v>379</v>
      </c>
      <c r="G724" s="78">
        <v>0.65328200000000003</v>
      </c>
      <c r="H724" s="78">
        <v>12.3657</v>
      </c>
      <c r="I724" s="78">
        <v>53.8491</v>
      </c>
      <c r="J724" s="78">
        <v>0</v>
      </c>
      <c r="K724" s="78">
        <v>0</v>
      </c>
      <c r="L724" s="78">
        <v>0</v>
      </c>
    </row>
    <row r="725" spans="1:12" x14ac:dyDescent="0.3">
      <c r="A725" s="77" t="s">
        <v>116</v>
      </c>
      <c r="B725" s="77" t="s">
        <v>380</v>
      </c>
      <c r="C725" s="77" t="s">
        <v>169</v>
      </c>
      <c r="D725" s="77" t="s">
        <v>183</v>
      </c>
      <c r="E725" s="77" t="s">
        <v>179</v>
      </c>
      <c r="F725" s="77" t="s">
        <v>381</v>
      </c>
      <c r="G725" s="78">
        <v>0.25836799999999999</v>
      </c>
      <c r="H725" s="78">
        <v>1.3598300000000001</v>
      </c>
      <c r="I725" s="78">
        <v>18.779399999999999</v>
      </c>
      <c r="J725" s="78">
        <v>0</v>
      </c>
      <c r="K725" s="78">
        <v>0</v>
      </c>
      <c r="L725" s="78">
        <v>0</v>
      </c>
    </row>
    <row r="726" spans="1:12" x14ac:dyDescent="0.3">
      <c r="A726" s="77" t="s">
        <v>116</v>
      </c>
      <c r="B726" s="77" t="s">
        <v>382</v>
      </c>
      <c r="C726" s="77" t="s">
        <v>169</v>
      </c>
      <c r="D726" s="77" t="s">
        <v>183</v>
      </c>
      <c r="E726" s="77" t="s">
        <v>179</v>
      </c>
      <c r="F726" s="77" t="s">
        <v>383</v>
      </c>
      <c r="G726" s="78">
        <v>6.6513699999999995E-2</v>
      </c>
      <c r="H726" s="78">
        <v>0.49885200000000002</v>
      </c>
      <c r="I726" s="78">
        <v>4.1197299999999997</v>
      </c>
      <c r="J726" s="78">
        <v>0</v>
      </c>
      <c r="K726" s="78">
        <v>0</v>
      </c>
      <c r="L726" s="78">
        <v>0</v>
      </c>
    </row>
    <row r="727" spans="1:12" x14ac:dyDescent="0.3">
      <c r="A727" s="77" t="s">
        <v>116</v>
      </c>
      <c r="B727" s="77" t="s">
        <v>384</v>
      </c>
      <c r="C727" s="77" t="s">
        <v>169</v>
      </c>
      <c r="D727" s="77" t="s">
        <v>183</v>
      </c>
      <c r="E727" s="77" t="s">
        <v>179</v>
      </c>
      <c r="F727" s="77" t="s">
        <v>385</v>
      </c>
      <c r="G727" s="78">
        <v>1.6424300000000001</v>
      </c>
      <c r="H727" s="78">
        <v>31.088899999999999</v>
      </c>
      <c r="I727" s="78">
        <v>135.38300000000001</v>
      </c>
      <c r="J727" s="78">
        <v>0</v>
      </c>
      <c r="K727" s="78">
        <v>0</v>
      </c>
      <c r="L727" s="78">
        <v>0</v>
      </c>
    </row>
    <row r="728" spans="1:12" x14ac:dyDescent="0.3">
      <c r="A728" s="77" t="s">
        <v>116</v>
      </c>
      <c r="B728" s="77" t="s">
        <v>386</v>
      </c>
      <c r="C728" s="77" t="s">
        <v>169</v>
      </c>
      <c r="D728" s="77" t="s">
        <v>183</v>
      </c>
      <c r="E728" s="77" t="s">
        <v>179</v>
      </c>
      <c r="F728" s="77" t="s">
        <v>387</v>
      </c>
      <c r="G728" s="78">
        <v>1.2269099999999999</v>
      </c>
      <c r="H728" s="78">
        <v>6.4574299999999996</v>
      </c>
      <c r="I728" s="78">
        <v>89.177800000000005</v>
      </c>
      <c r="J728" s="78">
        <v>0</v>
      </c>
      <c r="K728" s="78">
        <v>0</v>
      </c>
      <c r="L728" s="78">
        <v>0</v>
      </c>
    </row>
    <row r="729" spans="1:12" x14ac:dyDescent="0.3">
      <c r="A729" s="77" t="s">
        <v>116</v>
      </c>
      <c r="B729" s="77" t="s">
        <v>388</v>
      </c>
      <c r="C729" s="77" t="s">
        <v>169</v>
      </c>
      <c r="D729" s="77" t="s">
        <v>183</v>
      </c>
      <c r="E729" s="77" t="s">
        <v>179</v>
      </c>
      <c r="F729" s="77" t="s">
        <v>389</v>
      </c>
      <c r="G729" s="78">
        <v>0.722634</v>
      </c>
      <c r="H729" s="78">
        <v>5.4197499999999996</v>
      </c>
      <c r="I729" s="78">
        <v>44.758600000000001</v>
      </c>
      <c r="J729" s="78">
        <v>0</v>
      </c>
      <c r="K729" s="78">
        <v>0</v>
      </c>
      <c r="L729" s="78">
        <v>0</v>
      </c>
    </row>
    <row r="730" spans="1:12" x14ac:dyDescent="0.3">
      <c r="A730" s="77" t="s">
        <v>116</v>
      </c>
      <c r="B730" s="77" t="s">
        <v>390</v>
      </c>
      <c r="C730" s="77" t="s">
        <v>169</v>
      </c>
      <c r="D730" s="77" t="s">
        <v>183</v>
      </c>
      <c r="E730" s="77" t="s">
        <v>179</v>
      </c>
      <c r="F730" s="77" t="s">
        <v>391</v>
      </c>
      <c r="G730" s="78">
        <v>0.945635</v>
      </c>
      <c r="H730" s="78">
        <v>0.54697499999999999</v>
      </c>
      <c r="I730" s="78">
        <v>3.9567399999999999</v>
      </c>
      <c r="J730" s="78">
        <v>0</v>
      </c>
      <c r="K730" s="78">
        <v>0</v>
      </c>
      <c r="L730" s="78">
        <v>0</v>
      </c>
    </row>
    <row r="731" spans="1:12" x14ac:dyDescent="0.3">
      <c r="A731" s="77" t="s">
        <v>116</v>
      </c>
      <c r="B731" s="77" t="s">
        <v>392</v>
      </c>
      <c r="C731" s="77" t="s">
        <v>169</v>
      </c>
      <c r="D731" s="77" t="s">
        <v>183</v>
      </c>
      <c r="E731" s="77" t="s">
        <v>393</v>
      </c>
      <c r="F731" s="77" t="s">
        <v>182</v>
      </c>
      <c r="G731" s="78">
        <v>0.58077599999999996</v>
      </c>
      <c r="H731" s="78">
        <v>2.99004</v>
      </c>
      <c r="I731" s="78">
        <v>9.4538600000000006</v>
      </c>
      <c r="J731" s="78">
        <v>0</v>
      </c>
      <c r="K731" s="78">
        <v>0</v>
      </c>
      <c r="L731" s="78">
        <v>0</v>
      </c>
    </row>
    <row r="732" spans="1:12" x14ac:dyDescent="0.3">
      <c r="A732" s="77"/>
      <c r="B732" s="77"/>
      <c r="C732" s="77"/>
      <c r="D732" s="77"/>
      <c r="E732" s="77"/>
      <c r="F732" s="77"/>
      <c r="G732" s="78"/>
      <c r="H732" s="78"/>
      <c r="I732" s="78"/>
      <c r="J732" s="78"/>
      <c r="K732" s="78"/>
      <c r="L732" s="78"/>
    </row>
    <row r="733" spans="1:12" x14ac:dyDescent="0.3">
      <c r="A733" s="77"/>
      <c r="B733" s="77"/>
      <c r="C733" s="77"/>
      <c r="D733" s="77"/>
      <c r="E733" s="77"/>
      <c r="F733" s="77"/>
      <c r="G733" s="78"/>
      <c r="H733" s="78"/>
      <c r="I733" s="78"/>
      <c r="J733" s="78"/>
      <c r="K733" s="78"/>
      <c r="L733" s="78"/>
    </row>
    <row r="734" spans="1:12" x14ac:dyDescent="0.3">
      <c r="A734" s="77"/>
      <c r="B734" s="77"/>
      <c r="C734" s="77"/>
      <c r="D734" s="77"/>
      <c r="E734" s="77"/>
      <c r="F734" s="77"/>
      <c r="G734" s="78"/>
      <c r="H734" s="78"/>
      <c r="I734" s="78"/>
      <c r="J734" s="78"/>
      <c r="K734" s="78"/>
      <c r="L734" s="78"/>
    </row>
    <row r="735" spans="1:12" x14ac:dyDescent="0.3">
      <c r="A735" s="77"/>
      <c r="B735" s="77"/>
      <c r="C735" s="77"/>
      <c r="D735" s="77"/>
      <c r="E735" s="77"/>
      <c r="F735" s="77"/>
      <c r="G735" s="78"/>
      <c r="H735" s="78"/>
      <c r="I735" s="78"/>
      <c r="J735" s="78"/>
      <c r="K735" s="78"/>
      <c r="L735" s="78"/>
    </row>
    <row r="736" spans="1:12" x14ac:dyDescent="0.3">
      <c r="A736" s="77"/>
      <c r="B736" s="77"/>
      <c r="C736" s="77"/>
      <c r="D736" s="77"/>
      <c r="E736" s="77"/>
      <c r="F736" s="77"/>
      <c r="G736" s="78"/>
      <c r="H736" s="78"/>
      <c r="I736" s="78"/>
      <c r="J736" s="78"/>
      <c r="K736" s="78"/>
      <c r="L736" s="78"/>
    </row>
    <row r="737" spans="1:12" x14ac:dyDescent="0.3">
      <c r="A737" s="77"/>
      <c r="B737" s="77"/>
      <c r="C737" s="77"/>
      <c r="D737" s="77"/>
      <c r="E737" s="77"/>
      <c r="F737" s="77"/>
      <c r="G737" s="78"/>
      <c r="H737" s="78"/>
      <c r="I737" s="78"/>
      <c r="J737" s="78"/>
      <c r="K737" s="78"/>
      <c r="L737" s="78"/>
    </row>
    <row r="738" spans="1:12" x14ac:dyDescent="0.3">
      <c r="A738" s="77"/>
      <c r="B738" s="77"/>
      <c r="C738" s="77"/>
      <c r="D738" s="77"/>
      <c r="E738" s="77"/>
      <c r="F738" s="77"/>
      <c r="G738" s="78"/>
      <c r="H738" s="78"/>
      <c r="I738" s="78"/>
      <c r="J738" s="78"/>
      <c r="K738" s="78"/>
      <c r="L738" s="78"/>
    </row>
    <row r="739" spans="1:12" x14ac:dyDescent="0.3">
      <c r="A739" s="77"/>
      <c r="B739" s="77"/>
      <c r="C739" s="77"/>
      <c r="D739" s="77"/>
      <c r="E739" s="77"/>
      <c r="F739" s="77"/>
      <c r="G739" s="78"/>
      <c r="H739" s="78"/>
      <c r="I739" s="78"/>
      <c r="J739" s="78"/>
      <c r="K739" s="78"/>
      <c r="L739" s="78"/>
    </row>
    <row r="740" spans="1:12" x14ac:dyDescent="0.3">
      <c r="A740" s="77"/>
      <c r="B740" s="77"/>
      <c r="C740" s="77"/>
      <c r="D740" s="77"/>
      <c r="E740" s="77"/>
      <c r="F740" s="77"/>
      <c r="G740" s="78"/>
      <c r="H740" s="78"/>
      <c r="I740" s="78"/>
      <c r="J740" s="78"/>
      <c r="K740" s="78"/>
      <c r="L740" s="78"/>
    </row>
    <row r="741" spans="1:12" x14ac:dyDescent="0.3">
      <c r="A741" s="77"/>
      <c r="B741" s="77"/>
      <c r="C741" s="77"/>
      <c r="D741" s="77"/>
      <c r="E741" s="77"/>
      <c r="F741" s="77"/>
      <c r="G741" s="78"/>
      <c r="H741" s="78"/>
      <c r="I741" s="78"/>
      <c r="J741" s="78"/>
      <c r="K741" s="78"/>
      <c r="L741" s="78"/>
    </row>
    <row r="742" spans="1:12" x14ac:dyDescent="0.3">
      <c r="A742" s="77"/>
      <c r="B742" s="77"/>
      <c r="C742" s="77"/>
      <c r="D742" s="77"/>
      <c r="E742" s="77"/>
      <c r="F742" s="77"/>
      <c r="G742" s="78"/>
      <c r="H742" s="78"/>
      <c r="I742" s="78"/>
      <c r="J742" s="78"/>
      <c r="K742" s="78"/>
      <c r="L742" s="78"/>
    </row>
    <row r="743" spans="1:12" x14ac:dyDescent="0.3">
      <c r="A743" s="77"/>
      <c r="B743" s="77"/>
      <c r="C743" s="77"/>
      <c r="D743" s="77"/>
      <c r="E743" s="77"/>
      <c r="F743" s="77"/>
      <c r="G743" s="78"/>
      <c r="H743" s="78"/>
      <c r="I743" s="78"/>
      <c r="J743" s="78"/>
      <c r="K743" s="78"/>
      <c r="L743" s="78"/>
    </row>
    <row r="744" spans="1:12" x14ac:dyDescent="0.3">
      <c r="A744" s="77"/>
      <c r="B744" s="77"/>
      <c r="C744" s="77"/>
      <c r="D744" s="77"/>
      <c r="E744" s="77"/>
      <c r="F744" s="77"/>
      <c r="G744" s="78"/>
      <c r="H744" s="78"/>
      <c r="I744" s="78"/>
      <c r="J744" s="78"/>
      <c r="K744" s="78"/>
      <c r="L744" s="78"/>
    </row>
    <row r="745" spans="1:12" x14ac:dyDescent="0.3">
      <c r="A745" s="13"/>
      <c r="B745" s="13"/>
      <c r="C745" s="13"/>
      <c r="D745" s="13"/>
      <c r="E745" s="13"/>
      <c r="F745" s="13"/>
      <c r="G745" s="38"/>
      <c r="H745" s="14"/>
      <c r="I745" s="38"/>
      <c r="J745" s="42"/>
      <c r="K745" s="16"/>
      <c r="L745" s="42"/>
    </row>
    <row r="746" spans="1:12" x14ac:dyDescent="0.3">
      <c r="A746" s="13"/>
      <c r="B746" s="13"/>
      <c r="C746" s="13"/>
      <c r="D746" s="13"/>
      <c r="E746" s="13"/>
      <c r="F746" s="13"/>
      <c r="G746" s="38"/>
      <c r="H746" s="14"/>
      <c r="I746" s="38"/>
      <c r="J746" s="42"/>
      <c r="K746" s="16"/>
      <c r="L746" s="42"/>
    </row>
    <row r="747" spans="1:12" x14ac:dyDescent="0.3">
      <c r="A747" s="13"/>
      <c r="B747" s="13"/>
      <c r="C747" s="13"/>
      <c r="D747" s="13"/>
      <c r="E747" s="13"/>
      <c r="F747" s="13"/>
      <c r="G747" s="45"/>
      <c r="H747" s="14"/>
      <c r="I747" s="45"/>
      <c r="J747" s="47"/>
      <c r="K747" s="16"/>
      <c r="L747" s="47"/>
    </row>
    <row r="748" spans="1:12" x14ac:dyDescent="0.3">
      <c r="A748" s="13"/>
      <c r="B748" s="13"/>
      <c r="C748" s="13"/>
      <c r="D748" s="13"/>
      <c r="E748" s="13"/>
      <c r="F748" s="13"/>
      <c r="G748" s="45"/>
      <c r="H748" s="14"/>
      <c r="I748" s="45"/>
      <c r="J748" s="47"/>
      <c r="K748" s="16"/>
      <c r="L748" s="47"/>
    </row>
    <row r="749" spans="1:12" x14ac:dyDescent="0.3">
      <c r="A749" s="13"/>
      <c r="B749" s="13"/>
      <c r="C749" s="13"/>
      <c r="D749" s="13"/>
      <c r="E749" s="13"/>
      <c r="F749" s="13"/>
      <c r="G749" s="15"/>
      <c r="H749" s="14"/>
      <c r="I749" s="15"/>
      <c r="J749" s="17"/>
      <c r="K749" s="16"/>
      <c r="L749" s="17"/>
    </row>
    <row r="750" spans="1:12" x14ac:dyDescent="0.3">
      <c r="A750" s="13"/>
      <c r="B750" s="13"/>
      <c r="C750" s="13"/>
      <c r="D750" s="13"/>
      <c r="E750" s="13"/>
      <c r="F750" s="13"/>
      <c r="G750" s="15"/>
      <c r="H750" s="14"/>
      <c r="I750" s="15"/>
      <c r="J750" s="17"/>
      <c r="K750" s="16"/>
      <c r="L750" s="17"/>
    </row>
    <row r="751" spans="1:12" x14ac:dyDescent="0.3">
      <c r="A751" s="13"/>
      <c r="B751" s="13"/>
      <c r="C751" s="13"/>
      <c r="D751" s="13"/>
      <c r="E751" s="13"/>
      <c r="F751" s="13"/>
      <c r="G751" s="15"/>
      <c r="H751" s="14"/>
      <c r="I751" s="15"/>
      <c r="J751" s="17"/>
      <c r="K751" s="16"/>
      <c r="L751" s="17"/>
    </row>
    <row r="752" spans="1:12" x14ac:dyDescent="0.3">
      <c r="A752" s="13"/>
      <c r="B752" s="13"/>
      <c r="C752" s="13"/>
      <c r="D752" s="13"/>
      <c r="E752" s="13"/>
      <c r="F752" s="13"/>
      <c r="G752" s="15"/>
      <c r="H752" s="14"/>
      <c r="I752" s="15"/>
      <c r="J752" s="17"/>
      <c r="K752" s="16"/>
      <c r="L752" s="17"/>
    </row>
    <row r="753" spans="1:12" x14ac:dyDescent="0.3">
      <c r="A753" s="13"/>
      <c r="B753" s="13"/>
      <c r="C753" s="13"/>
      <c r="D753" s="13"/>
      <c r="E753" s="13"/>
      <c r="F753" s="13"/>
      <c r="G753" s="15"/>
      <c r="H753" s="14"/>
      <c r="I753" s="15"/>
      <c r="J753" s="17"/>
      <c r="K753" s="16"/>
      <c r="L753" s="17"/>
    </row>
    <row r="754" spans="1:12" x14ac:dyDescent="0.3">
      <c r="A754" s="13"/>
      <c r="B754" s="13"/>
      <c r="C754" s="13"/>
      <c r="D754" s="13"/>
      <c r="E754" s="13"/>
      <c r="F754" s="13"/>
      <c r="G754" s="15"/>
      <c r="H754" s="14"/>
      <c r="I754" s="15"/>
      <c r="J754" s="17"/>
      <c r="K754" s="16"/>
      <c r="L754" s="17"/>
    </row>
    <row r="755" spans="1:12" x14ac:dyDescent="0.3">
      <c r="A755" s="13"/>
      <c r="B755" s="13"/>
      <c r="C755" s="13"/>
      <c r="D755" s="13"/>
      <c r="E755" s="13"/>
      <c r="F755" s="13"/>
      <c r="G755" s="15"/>
      <c r="H755" s="14"/>
      <c r="I755" s="15"/>
      <c r="J755" s="17"/>
      <c r="K755" s="16"/>
      <c r="L755" s="17"/>
    </row>
    <row r="756" spans="1:12" x14ac:dyDescent="0.3">
      <c r="A756" s="13"/>
      <c r="B756" s="13"/>
      <c r="C756" s="13"/>
      <c r="D756" s="13"/>
      <c r="E756" s="13"/>
      <c r="F756" s="13"/>
      <c r="G756" s="15"/>
      <c r="H756" s="14"/>
      <c r="I756" s="15"/>
      <c r="J756" s="17"/>
      <c r="K756" s="16"/>
      <c r="L756" s="17"/>
    </row>
    <row r="757" spans="1:12" x14ac:dyDescent="0.3">
      <c r="A757" s="13"/>
      <c r="B757" s="13"/>
      <c r="C757" s="13"/>
      <c r="D757" s="13"/>
      <c r="E757" s="13"/>
      <c r="F757" s="13"/>
      <c r="G757" s="15"/>
      <c r="H757" s="14"/>
      <c r="I757" s="15"/>
      <c r="J757" s="17"/>
      <c r="K757" s="16"/>
      <c r="L757" s="17"/>
    </row>
    <row r="758" spans="1:12" x14ac:dyDescent="0.3">
      <c r="A758" s="13"/>
      <c r="B758" s="13"/>
      <c r="C758" s="13"/>
      <c r="D758" s="13"/>
      <c r="E758" s="13"/>
      <c r="F758" s="13"/>
      <c r="G758" s="15"/>
      <c r="H758" s="14"/>
      <c r="I758" s="15"/>
      <c r="J758" s="17"/>
      <c r="K758" s="16"/>
      <c r="L758" s="17"/>
    </row>
    <row r="759" spans="1:12" x14ac:dyDescent="0.3">
      <c r="A759" s="13"/>
      <c r="B759" s="13"/>
      <c r="C759" s="13"/>
      <c r="D759" s="13"/>
      <c r="E759" s="13"/>
      <c r="F759" s="13"/>
      <c r="G759" s="15"/>
      <c r="H759" s="14"/>
      <c r="I759" s="15"/>
      <c r="J759" s="17"/>
      <c r="K759" s="16"/>
      <c r="L759" s="17"/>
    </row>
    <row r="760" spans="1:12" x14ac:dyDescent="0.3">
      <c r="A760" s="13"/>
      <c r="B760" s="13"/>
      <c r="C760" s="13"/>
      <c r="D760" s="13"/>
      <c r="E760" s="13"/>
      <c r="F760" s="13"/>
      <c r="G760" s="15"/>
      <c r="H760" s="14"/>
      <c r="I760" s="15"/>
      <c r="J760" s="17"/>
      <c r="K760" s="16"/>
      <c r="L760" s="17"/>
    </row>
    <row r="761" spans="1:12" x14ac:dyDescent="0.3">
      <c r="A761" s="13"/>
      <c r="B761" s="13"/>
      <c r="C761" s="13"/>
      <c r="D761" s="13"/>
      <c r="E761" s="13"/>
      <c r="F761" s="13"/>
      <c r="G761" s="15"/>
      <c r="H761" s="14"/>
      <c r="I761" s="15"/>
      <c r="J761" s="17"/>
      <c r="K761" s="16"/>
      <c r="L761" s="17"/>
    </row>
    <row r="762" spans="1:12" x14ac:dyDescent="0.3">
      <c r="A762" s="13"/>
      <c r="B762" s="13"/>
      <c r="C762" s="13"/>
      <c r="D762" s="13"/>
      <c r="E762" s="13"/>
      <c r="F762" s="13"/>
      <c r="G762" s="15"/>
      <c r="H762" s="14"/>
      <c r="I762" s="15"/>
      <c r="J762" s="17"/>
      <c r="K762" s="16"/>
      <c r="L762" s="17"/>
    </row>
    <row r="763" spans="1:12" x14ac:dyDescent="0.3">
      <c r="A763" s="13"/>
      <c r="B763" s="13"/>
      <c r="C763" s="13"/>
      <c r="D763" s="13"/>
      <c r="E763" s="13"/>
      <c r="F763" s="13"/>
      <c r="G763" s="15"/>
      <c r="H763" s="14"/>
      <c r="I763" s="15"/>
      <c r="J763" s="17"/>
      <c r="K763" s="16"/>
      <c r="L763" s="17"/>
    </row>
    <row r="764" spans="1:12" x14ac:dyDescent="0.3">
      <c r="A764" s="13"/>
      <c r="B764" s="13"/>
      <c r="C764" s="13"/>
      <c r="D764" s="13"/>
      <c r="E764" s="13"/>
      <c r="F764" s="13"/>
      <c r="G764" s="15"/>
      <c r="H764" s="14"/>
      <c r="I764" s="15"/>
      <c r="J764" s="17"/>
      <c r="K764" s="16"/>
      <c r="L764" s="17"/>
    </row>
    <row r="765" spans="1:12" x14ac:dyDescent="0.3">
      <c r="A765" s="13"/>
      <c r="B765" s="13"/>
      <c r="C765" s="13"/>
      <c r="D765" s="13"/>
      <c r="E765" s="13"/>
      <c r="F765" s="13"/>
      <c r="G765" s="15"/>
      <c r="H765" s="14"/>
      <c r="I765" s="15"/>
      <c r="J765" s="17"/>
      <c r="K765" s="16"/>
      <c r="L765" s="17"/>
    </row>
    <row r="766" spans="1:12" x14ac:dyDescent="0.3">
      <c r="A766" s="13"/>
      <c r="B766" s="13"/>
      <c r="C766" s="13"/>
      <c r="D766" s="13"/>
      <c r="E766" s="13"/>
      <c r="F766" s="13"/>
      <c r="G766" s="15"/>
      <c r="H766" s="14"/>
      <c r="I766" s="15"/>
      <c r="J766" s="17"/>
      <c r="K766" s="16"/>
      <c r="L766" s="17"/>
    </row>
    <row r="767" spans="1:12" x14ac:dyDescent="0.3">
      <c r="A767" s="13"/>
      <c r="B767" s="13"/>
      <c r="C767" s="13"/>
      <c r="D767" s="13"/>
      <c r="E767" s="13"/>
      <c r="F767" s="13"/>
      <c r="G767" s="15"/>
      <c r="H767" s="14"/>
      <c r="I767" s="15"/>
      <c r="J767" s="17"/>
      <c r="K767" s="16"/>
      <c r="L767" s="17"/>
    </row>
    <row r="768" spans="1:12" x14ac:dyDescent="0.3">
      <c r="A768" s="13"/>
      <c r="B768" s="13"/>
      <c r="C768" s="13"/>
      <c r="D768" s="13"/>
      <c r="E768" s="13"/>
      <c r="F768" s="13"/>
      <c r="G768" s="15"/>
      <c r="H768" s="14"/>
      <c r="I768" s="15"/>
      <c r="J768" s="17"/>
      <c r="K768" s="16"/>
      <c r="L768" s="17"/>
    </row>
    <row r="769" spans="1:12" x14ac:dyDescent="0.3">
      <c r="A769" s="13"/>
      <c r="B769" s="13"/>
      <c r="C769" s="13"/>
      <c r="D769" s="13"/>
      <c r="E769" s="13"/>
      <c r="F769" s="13"/>
      <c r="G769" s="15"/>
      <c r="H769" s="14"/>
      <c r="I769" s="15"/>
      <c r="J769" s="17"/>
      <c r="K769" s="16"/>
      <c r="L769" s="17"/>
    </row>
    <row r="770" spans="1:12" x14ac:dyDescent="0.3">
      <c r="A770" s="13"/>
      <c r="B770" s="13"/>
      <c r="C770" s="13"/>
      <c r="D770" s="13"/>
      <c r="E770" s="13"/>
      <c r="F770" s="13"/>
      <c r="G770" s="15"/>
      <c r="H770" s="14"/>
      <c r="I770" s="15"/>
      <c r="J770" s="17"/>
      <c r="K770" s="16"/>
      <c r="L770" s="17"/>
    </row>
    <row r="771" spans="1:12" x14ac:dyDescent="0.3">
      <c r="A771" s="13"/>
      <c r="B771" s="13"/>
      <c r="C771" s="13"/>
      <c r="D771" s="13"/>
      <c r="E771" s="13"/>
      <c r="F771" s="13"/>
      <c r="G771" s="15"/>
      <c r="H771" s="14"/>
      <c r="I771" s="15"/>
      <c r="J771" s="17"/>
      <c r="K771" s="16"/>
      <c r="L771" s="17"/>
    </row>
    <row r="772" spans="1:12" x14ac:dyDescent="0.3">
      <c r="A772" s="13"/>
      <c r="B772" s="13"/>
      <c r="C772" s="13"/>
      <c r="D772" s="13"/>
      <c r="E772" s="13"/>
      <c r="F772" s="13"/>
      <c r="G772" s="15"/>
      <c r="H772" s="14"/>
      <c r="I772" s="15"/>
      <c r="J772" s="17"/>
      <c r="K772" s="16"/>
      <c r="L772" s="17"/>
    </row>
    <row r="773" spans="1:12" x14ac:dyDescent="0.3">
      <c r="A773" s="13"/>
      <c r="B773" s="13"/>
      <c r="C773" s="13"/>
      <c r="D773" s="13"/>
      <c r="E773" s="13"/>
      <c r="F773" s="13"/>
      <c r="G773" s="15"/>
      <c r="H773" s="14"/>
      <c r="I773" s="15"/>
      <c r="J773" s="17"/>
      <c r="K773" s="16"/>
      <c r="L773" s="17"/>
    </row>
    <row r="774" spans="1:12" x14ac:dyDescent="0.3">
      <c r="A774" s="13"/>
      <c r="B774" s="13"/>
      <c r="C774" s="13"/>
      <c r="D774" s="13"/>
      <c r="E774" s="13"/>
      <c r="F774" s="13"/>
      <c r="G774" s="15"/>
      <c r="H774" s="14"/>
      <c r="I774" s="15"/>
      <c r="J774" s="17"/>
      <c r="K774" s="16"/>
      <c r="L774" s="17"/>
    </row>
    <row r="775" spans="1:12" x14ac:dyDescent="0.3">
      <c r="A775" s="13"/>
      <c r="B775" s="13"/>
      <c r="C775" s="13"/>
      <c r="D775" s="13"/>
      <c r="E775" s="13"/>
      <c r="F775" s="13"/>
      <c r="G775" s="15"/>
      <c r="H775" s="14"/>
      <c r="I775" s="15"/>
      <c r="J775" s="17"/>
      <c r="K775" s="16"/>
      <c r="L775" s="17"/>
    </row>
    <row r="776" spans="1:12" x14ac:dyDescent="0.3">
      <c r="A776" s="13"/>
      <c r="B776" s="13"/>
      <c r="C776" s="13"/>
      <c r="D776" s="13"/>
      <c r="E776" s="13"/>
      <c r="F776" s="13"/>
      <c r="G776" s="15"/>
      <c r="H776" s="14"/>
      <c r="I776" s="15"/>
      <c r="J776" s="17"/>
      <c r="K776" s="16"/>
      <c r="L776" s="17"/>
    </row>
    <row r="777" spans="1:12" x14ac:dyDescent="0.3">
      <c r="A777" s="13"/>
      <c r="B777" s="13"/>
      <c r="C777" s="13"/>
      <c r="D777" s="13"/>
      <c r="E777" s="13"/>
      <c r="F777" s="13"/>
      <c r="G777" s="15"/>
      <c r="H777" s="14"/>
      <c r="I777" s="15"/>
      <c r="J777" s="17"/>
      <c r="K777" s="16"/>
      <c r="L777" s="17"/>
    </row>
    <row r="778" spans="1:12" x14ac:dyDescent="0.3">
      <c r="A778" s="13"/>
      <c r="B778" s="13"/>
      <c r="C778" s="13"/>
      <c r="D778" s="13"/>
      <c r="E778" s="13"/>
      <c r="F778" s="13"/>
      <c r="G778" s="15"/>
      <c r="H778" s="14"/>
      <c r="I778" s="15"/>
      <c r="J778" s="17"/>
      <c r="K778" s="16"/>
      <c r="L778" s="17"/>
    </row>
    <row r="779" spans="1:12" x14ac:dyDescent="0.3">
      <c r="A779" s="13"/>
      <c r="B779" s="13"/>
      <c r="C779" s="13"/>
      <c r="D779" s="13"/>
      <c r="E779" s="13"/>
      <c r="F779" s="13"/>
      <c r="G779" s="15"/>
      <c r="H779" s="14"/>
      <c r="I779" s="15"/>
      <c r="J779" s="17"/>
      <c r="K779" s="16"/>
      <c r="L779" s="17"/>
    </row>
    <row r="780" spans="1:12" x14ac:dyDescent="0.3">
      <c r="A780" s="13"/>
      <c r="B780" s="13"/>
      <c r="C780" s="13"/>
      <c r="D780" s="13"/>
      <c r="E780" s="13"/>
      <c r="F780" s="13"/>
      <c r="G780" s="15"/>
      <c r="H780" s="14"/>
      <c r="I780" s="15"/>
      <c r="J780" s="17"/>
      <c r="K780" s="16"/>
      <c r="L780" s="17"/>
    </row>
    <row r="781" spans="1:12" x14ac:dyDescent="0.3">
      <c r="A781" s="13"/>
      <c r="B781" s="13"/>
      <c r="C781" s="13"/>
      <c r="D781" s="13"/>
      <c r="E781" s="13"/>
      <c r="F781" s="13"/>
      <c r="G781" s="15"/>
      <c r="H781" s="14"/>
      <c r="I781" s="15"/>
      <c r="J781" s="17"/>
      <c r="K781" s="16"/>
      <c r="L781" s="17"/>
    </row>
    <row r="782" spans="1:12" x14ac:dyDescent="0.3">
      <c r="A782" s="13"/>
      <c r="B782" s="13"/>
      <c r="C782" s="13"/>
      <c r="D782" s="13"/>
      <c r="E782" s="13"/>
      <c r="F782" s="13"/>
      <c r="G782" s="15"/>
      <c r="H782" s="14"/>
      <c r="I782" s="15"/>
      <c r="J782" s="17"/>
      <c r="K782" s="16"/>
      <c r="L782" s="17"/>
    </row>
    <row r="783" spans="1:12" x14ac:dyDescent="0.3">
      <c r="A783" s="13"/>
      <c r="B783" s="13"/>
      <c r="C783" s="13"/>
      <c r="D783" s="13"/>
      <c r="E783" s="13"/>
      <c r="F783" s="13"/>
      <c r="G783" s="15"/>
      <c r="H783" s="14"/>
      <c r="I783" s="15"/>
      <c r="J783" s="17"/>
      <c r="K783" s="16"/>
      <c r="L783" s="17"/>
    </row>
    <row r="784" spans="1:12" x14ac:dyDescent="0.3">
      <c r="A784" s="13"/>
      <c r="B784" s="13"/>
      <c r="C784" s="13"/>
      <c r="D784" s="13"/>
      <c r="E784" s="13"/>
      <c r="F784" s="13"/>
      <c r="G784" s="15"/>
      <c r="H784" s="14"/>
      <c r="I784" s="15"/>
      <c r="J784" s="17"/>
      <c r="K784" s="16"/>
      <c r="L784" s="17"/>
    </row>
    <row r="785" spans="1:12" x14ac:dyDescent="0.3">
      <c r="A785" s="13"/>
      <c r="B785" s="13"/>
      <c r="C785" s="13"/>
      <c r="D785" s="13"/>
      <c r="E785" s="13"/>
      <c r="F785" s="13"/>
      <c r="G785" s="15"/>
      <c r="H785" s="14"/>
      <c r="I785" s="15"/>
      <c r="J785" s="17"/>
      <c r="K785" s="16"/>
      <c r="L785" s="17"/>
    </row>
    <row r="786" spans="1:12" x14ac:dyDescent="0.3">
      <c r="A786" s="13"/>
      <c r="B786" s="13"/>
      <c r="C786" s="13"/>
      <c r="D786" s="13"/>
      <c r="E786" s="13"/>
      <c r="F786" s="13"/>
      <c r="G786" s="15"/>
      <c r="H786" s="14"/>
      <c r="I786" s="15"/>
      <c r="J786" s="17"/>
      <c r="K786" s="16"/>
      <c r="L786" s="17"/>
    </row>
    <row r="787" spans="1:12" x14ac:dyDescent="0.3">
      <c r="A787" s="13"/>
      <c r="B787" s="13"/>
      <c r="C787" s="13"/>
      <c r="D787" s="13"/>
      <c r="E787" s="13"/>
      <c r="F787" s="13"/>
      <c r="G787" s="37"/>
      <c r="H787" s="14"/>
      <c r="I787" s="37"/>
      <c r="J787" s="41"/>
      <c r="K787" s="16"/>
      <c r="L787" s="41"/>
    </row>
    <row r="788" spans="1:12" x14ac:dyDescent="0.3">
      <c r="A788" s="13"/>
      <c r="B788" s="13"/>
      <c r="C788" s="13"/>
      <c r="D788" s="13"/>
      <c r="E788" s="13"/>
      <c r="F788" s="13"/>
      <c r="G788" s="37"/>
      <c r="H788" s="14"/>
      <c r="I788" s="37"/>
      <c r="J788" s="41"/>
      <c r="K788" s="16"/>
      <c r="L788" s="41"/>
    </row>
    <row r="789" spans="1:12" x14ac:dyDescent="0.3">
      <c r="A789" s="13"/>
      <c r="B789" s="13"/>
      <c r="C789" s="13"/>
      <c r="D789" s="13"/>
      <c r="E789" s="13"/>
      <c r="F789" s="13"/>
      <c r="G789" s="15"/>
      <c r="H789" s="14"/>
      <c r="I789" s="15"/>
      <c r="J789" s="17"/>
      <c r="K789" s="16"/>
      <c r="L789" s="17"/>
    </row>
    <row r="790" spans="1:12" x14ac:dyDescent="0.3">
      <c r="A790" s="13"/>
      <c r="B790" s="13"/>
      <c r="C790" s="13"/>
      <c r="D790" s="13"/>
      <c r="E790" s="13"/>
      <c r="F790" s="13"/>
      <c r="G790" s="15"/>
      <c r="H790" s="14"/>
      <c r="I790" s="15"/>
      <c r="J790" s="17"/>
      <c r="K790" s="16"/>
      <c r="L790" s="17"/>
    </row>
    <row r="791" spans="1:12" x14ac:dyDescent="0.3">
      <c r="A791" s="13"/>
      <c r="B791" s="13"/>
      <c r="C791" s="13"/>
      <c r="D791" s="13"/>
      <c r="E791" s="13"/>
      <c r="F791" s="13"/>
      <c r="G791" s="37"/>
      <c r="H791" s="14"/>
      <c r="I791" s="37"/>
      <c r="J791" s="41"/>
      <c r="K791" s="16"/>
      <c r="L791" s="41"/>
    </row>
    <row r="792" spans="1:12" x14ac:dyDescent="0.3">
      <c r="A792" s="13"/>
      <c r="B792" s="13"/>
      <c r="C792" s="13"/>
      <c r="D792" s="13"/>
      <c r="E792" s="13"/>
      <c r="F792" s="13"/>
      <c r="G792" s="37"/>
      <c r="H792" s="14"/>
      <c r="I792" s="37"/>
      <c r="J792" s="41"/>
      <c r="K792" s="16"/>
      <c r="L792" s="41"/>
    </row>
    <row r="793" spans="1:12" x14ac:dyDescent="0.3">
      <c r="A793" s="13"/>
      <c r="B793" s="13"/>
      <c r="C793" s="13"/>
      <c r="D793" s="13"/>
      <c r="E793" s="13"/>
      <c r="F793" s="13"/>
      <c r="G793" s="37"/>
      <c r="H793" s="14"/>
      <c r="I793" s="37"/>
      <c r="J793" s="41"/>
      <c r="K793" s="16"/>
      <c r="L793" s="41"/>
    </row>
    <row r="794" spans="1:12" x14ac:dyDescent="0.3">
      <c r="A794" s="36"/>
      <c r="B794" s="13"/>
      <c r="C794" s="13"/>
      <c r="D794" s="13"/>
      <c r="E794" s="13"/>
      <c r="F794" s="13"/>
      <c r="G794" s="36"/>
      <c r="H794" s="40"/>
      <c r="I794" s="36"/>
      <c r="J794" s="36"/>
      <c r="K794" s="44"/>
      <c r="L794" s="36"/>
    </row>
    <row r="795" spans="1:12" x14ac:dyDescent="0.3">
      <c r="A795" s="13"/>
      <c r="B795" s="13"/>
      <c r="C795" s="13"/>
      <c r="D795" s="13"/>
      <c r="E795" s="13"/>
      <c r="F795" s="13"/>
      <c r="G795" s="37"/>
      <c r="H795" s="14"/>
      <c r="I795" s="37"/>
      <c r="J795" s="41"/>
      <c r="K795" s="16"/>
      <c r="L795" s="41"/>
    </row>
    <row r="796" spans="1:12" x14ac:dyDescent="0.3">
      <c r="A796" s="36"/>
      <c r="B796" s="13"/>
      <c r="C796" s="13"/>
      <c r="D796" s="13"/>
      <c r="E796" s="13"/>
      <c r="F796" s="13"/>
      <c r="G796" s="36"/>
      <c r="H796" s="40"/>
      <c r="I796" s="36"/>
      <c r="J796" s="36"/>
      <c r="K796" s="44"/>
      <c r="L796" s="36"/>
    </row>
    <row r="797" spans="1:12" x14ac:dyDescent="0.3">
      <c r="A797" s="13"/>
      <c r="B797" s="13"/>
      <c r="C797" s="13"/>
      <c r="D797" s="13"/>
      <c r="E797" s="13"/>
      <c r="F797" s="13"/>
      <c r="G797" s="37"/>
      <c r="H797" s="14"/>
      <c r="I797" s="37"/>
      <c r="J797" s="41"/>
      <c r="K797" s="16"/>
      <c r="L797" s="41"/>
    </row>
    <row r="798" spans="1:12" x14ac:dyDescent="0.3">
      <c r="A798" s="13"/>
      <c r="B798" s="13"/>
      <c r="C798" s="13"/>
      <c r="D798" s="13"/>
      <c r="E798" s="13"/>
      <c r="F798" s="13"/>
      <c r="G798" s="37"/>
      <c r="H798" s="14"/>
      <c r="I798" s="37"/>
      <c r="J798" s="41"/>
      <c r="K798" s="16"/>
      <c r="L798" s="41"/>
    </row>
    <row r="799" spans="1:12" x14ac:dyDescent="0.3">
      <c r="A799" s="13"/>
      <c r="B799" s="13"/>
      <c r="C799" s="13"/>
      <c r="D799" s="13"/>
      <c r="E799" s="13"/>
      <c r="F799" s="13"/>
      <c r="G799" s="37"/>
      <c r="H799" s="14"/>
      <c r="I799" s="37"/>
      <c r="J799" s="41"/>
      <c r="K799" s="16"/>
      <c r="L799" s="41"/>
    </row>
    <row r="800" spans="1:12" x14ac:dyDescent="0.3">
      <c r="A800" s="13"/>
      <c r="B800" s="13"/>
      <c r="C800" s="13"/>
      <c r="D800" s="13"/>
      <c r="E800" s="13"/>
      <c r="F800" s="13"/>
      <c r="G800" s="37"/>
      <c r="H800" s="14"/>
      <c r="I800" s="37"/>
      <c r="J800" s="41"/>
      <c r="K800" s="16"/>
      <c r="L800" s="41"/>
    </row>
    <row r="801" spans="1:12" x14ac:dyDescent="0.3">
      <c r="A801" s="13"/>
      <c r="B801" s="13"/>
      <c r="C801" s="13"/>
      <c r="D801" s="13"/>
      <c r="E801" s="13"/>
      <c r="F801" s="13"/>
      <c r="G801" s="14"/>
      <c r="H801" s="14"/>
      <c r="I801" s="14"/>
      <c r="J801" s="16"/>
      <c r="K801" s="16"/>
      <c r="L801" s="16"/>
    </row>
    <row r="802" spans="1:12" x14ac:dyDescent="0.3">
      <c r="A802" s="13"/>
      <c r="B802" s="13"/>
      <c r="C802" s="13"/>
      <c r="D802" s="13"/>
      <c r="E802" s="13"/>
      <c r="F802" s="13"/>
      <c r="G802" s="14"/>
      <c r="H802" s="14"/>
      <c r="I802" s="14"/>
      <c r="J802" s="16"/>
      <c r="K802" s="16"/>
      <c r="L802" s="16"/>
    </row>
    <row r="803" spans="1:12" x14ac:dyDescent="0.3">
      <c r="A803" s="23"/>
      <c r="B803" s="23"/>
      <c r="C803" s="13"/>
      <c r="D803" s="13"/>
      <c r="E803" s="13"/>
      <c r="F803" s="13"/>
      <c r="G803" s="40"/>
      <c r="H803" s="40"/>
      <c r="I803" s="40"/>
      <c r="J803" s="44"/>
      <c r="K803" s="44"/>
      <c r="L803" s="44"/>
    </row>
    <row r="804" spans="1:12" x14ac:dyDescent="0.3">
      <c r="A804" s="13"/>
      <c r="B804" s="13"/>
      <c r="C804" s="13"/>
      <c r="D804" s="13"/>
      <c r="E804" s="13"/>
      <c r="F804" s="13"/>
      <c r="G804" s="37"/>
      <c r="H804" s="14"/>
      <c r="I804" s="37"/>
      <c r="J804" s="41"/>
      <c r="K804" s="16"/>
      <c r="L804" s="41"/>
    </row>
    <row r="805" spans="1:12" x14ac:dyDescent="0.3">
      <c r="A805" s="13"/>
      <c r="B805" s="13"/>
      <c r="C805" s="13"/>
      <c r="D805" s="13"/>
      <c r="E805" s="13"/>
      <c r="F805" s="13"/>
      <c r="G805" s="37"/>
      <c r="H805" s="14"/>
      <c r="I805" s="37"/>
      <c r="J805" s="41"/>
      <c r="K805" s="16"/>
      <c r="L805" s="41"/>
    </row>
    <row r="806" spans="1:12" x14ac:dyDescent="0.3">
      <c r="A806" s="23"/>
      <c r="B806" s="23"/>
      <c r="C806" s="36"/>
      <c r="D806" s="36"/>
      <c r="E806" s="36"/>
      <c r="F806" s="36"/>
      <c r="G806" s="40"/>
      <c r="H806" s="40"/>
      <c r="I806" s="40"/>
      <c r="J806" s="44"/>
      <c r="K806" s="44"/>
      <c r="L806" s="44"/>
    </row>
    <row r="807" spans="1:12" x14ac:dyDescent="0.3">
      <c r="A807" s="13"/>
      <c r="B807" s="13"/>
      <c r="C807" s="13"/>
      <c r="D807" s="13"/>
      <c r="E807" s="13"/>
      <c r="F807" s="13"/>
      <c r="G807" s="14"/>
      <c r="H807" s="14"/>
      <c r="I807" s="14"/>
      <c r="J807" s="16"/>
      <c r="K807" s="16"/>
      <c r="L807" s="16"/>
    </row>
    <row r="808" spans="1:12" x14ac:dyDescent="0.3">
      <c r="A808" s="13"/>
      <c r="B808" s="13"/>
      <c r="C808" s="13"/>
      <c r="D808" s="13"/>
      <c r="E808" s="13"/>
      <c r="F808" s="13"/>
      <c r="G808" s="14"/>
      <c r="H808" s="14"/>
      <c r="I808" s="14"/>
      <c r="J808" s="16"/>
      <c r="K808" s="16"/>
      <c r="L808" s="16"/>
    </row>
    <row r="809" spans="1:12" x14ac:dyDescent="0.3">
      <c r="A809" s="13"/>
      <c r="B809" s="13"/>
      <c r="C809" s="13"/>
      <c r="D809" s="13"/>
      <c r="E809" s="13"/>
      <c r="F809" s="13"/>
      <c r="G809" s="14"/>
      <c r="H809" s="14"/>
      <c r="I809" s="14"/>
      <c r="J809" s="16"/>
      <c r="K809" s="16"/>
      <c r="L809" s="16"/>
    </row>
    <row r="810" spans="1:12" x14ac:dyDescent="0.3">
      <c r="A810" s="13"/>
      <c r="B810" s="13"/>
      <c r="C810" s="13"/>
      <c r="D810" s="13"/>
      <c r="E810" s="13"/>
      <c r="F810" s="13"/>
      <c r="G810" s="14"/>
      <c r="H810" s="14"/>
      <c r="I810" s="14"/>
      <c r="J810" s="16"/>
      <c r="K810" s="16"/>
      <c r="L810" s="16"/>
    </row>
    <row r="811" spans="1:12" x14ac:dyDescent="0.3">
      <c r="A811" s="13"/>
      <c r="B811" s="13"/>
      <c r="C811" s="13"/>
      <c r="D811" s="13"/>
      <c r="E811" s="13"/>
      <c r="F811" s="13"/>
      <c r="G811" s="14"/>
      <c r="H811" s="14"/>
      <c r="I811" s="14"/>
      <c r="J811" s="16"/>
      <c r="K811" s="16"/>
      <c r="L811" s="16"/>
    </row>
    <row r="812" spans="1:12" x14ac:dyDescent="0.3">
      <c r="A812" s="13"/>
      <c r="B812" s="13"/>
      <c r="C812" s="13"/>
      <c r="D812" s="13"/>
      <c r="E812" s="13"/>
      <c r="F812" s="13"/>
      <c r="G812" s="14"/>
      <c r="H812" s="14"/>
      <c r="I812" s="14"/>
      <c r="J812" s="16"/>
      <c r="K812" s="16"/>
      <c r="L812" s="16"/>
    </row>
    <row r="813" spans="1:12" x14ac:dyDescent="0.3">
      <c r="A813" s="13"/>
      <c r="B813" s="13"/>
      <c r="C813" s="13"/>
      <c r="D813" s="13"/>
      <c r="E813" s="13"/>
      <c r="F813" s="13"/>
      <c r="G813" s="14"/>
      <c r="H813" s="14"/>
      <c r="I813" s="14"/>
      <c r="J813" s="16"/>
      <c r="K813" s="16"/>
      <c r="L813" s="16"/>
    </row>
    <row r="814" spans="1:12" x14ac:dyDescent="0.3">
      <c r="A814" s="13"/>
      <c r="B814" s="13"/>
      <c r="C814" s="13"/>
      <c r="D814" s="13"/>
      <c r="E814" s="13"/>
      <c r="F814" s="13"/>
      <c r="G814" s="14"/>
      <c r="H814" s="14"/>
      <c r="I814" s="14"/>
      <c r="J814" s="16"/>
      <c r="K814" s="16"/>
      <c r="L814" s="16"/>
    </row>
    <row r="815" spans="1:12" x14ac:dyDescent="0.3">
      <c r="A815" s="13"/>
      <c r="B815" s="13"/>
      <c r="C815" s="13"/>
      <c r="D815" s="13"/>
      <c r="E815" s="13"/>
      <c r="F815" s="13"/>
      <c r="G815" s="38"/>
      <c r="H815" s="14"/>
      <c r="I815" s="14"/>
      <c r="J815" s="42"/>
      <c r="K815" s="16"/>
      <c r="L815" s="16"/>
    </row>
    <row r="816" spans="1:12" x14ac:dyDescent="0.3">
      <c r="A816" s="13"/>
      <c r="B816" s="13"/>
      <c r="C816" s="13"/>
      <c r="D816" s="13"/>
      <c r="E816" s="13"/>
      <c r="F816" s="13"/>
      <c r="G816" s="38"/>
      <c r="H816" s="14"/>
      <c r="I816" s="14"/>
      <c r="J816" s="42"/>
      <c r="K816" s="16"/>
      <c r="L816" s="16"/>
    </row>
    <row r="817" spans="1:12" x14ac:dyDescent="0.3">
      <c r="A817" s="13"/>
      <c r="B817" s="13"/>
      <c r="C817" s="13"/>
      <c r="D817" s="13"/>
      <c r="E817" s="13"/>
      <c r="F817" s="13"/>
      <c r="G817" s="38"/>
      <c r="H817" s="14"/>
      <c r="I817" s="38"/>
      <c r="J817" s="42"/>
      <c r="K817" s="16"/>
      <c r="L817" s="42"/>
    </row>
    <row r="818" spans="1:12" x14ac:dyDescent="0.3">
      <c r="A818" s="13"/>
      <c r="B818" s="13"/>
      <c r="C818" s="13"/>
      <c r="D818" s="13"/>
      <c r="E818" s="13"/>
      <c r="F818" s="13"/>
      <c r="G818" s="38"/>
      <c r="H818" s="14"/>
      <c r="I818" s="14"/>
      <c r="J818" s="42"/>
      <c r="K818" s="16"/>
      <c r="L818" s="16"/>
    </row>
    <row r="819" spans="1:12" x14ac:dyDescent="0.3">
      <c r="A819" s="13"/>
      <c r="B819" s="13"/>
      <c r="C819" s="13"/>
      <c r="D819" s="13"/>
      <c r="E819" s="13"/>
      <c r="F819" s="13"/>
      <c r="G819" s="38"/>
      <c r="H819" s="14"/>
      <c r="I819" s="38"/>
      <c r="J819" s="42"/>
      <c r="K819" s="16"/>
      <c r="L819" s="42"/>
    </row>
    <row r="820" spans="1:12" x14ac:dyDescent="0.3">
      <c r="A820" s="13"/>
      <c r="B820" s="13"/>
      <c r="C820" s="13"/>
      <c r="D820" s="13"/>
      <c r="E820" s="13"/>
      <c r="F820" s="13"/>
      <c r="G820" s="14"/>
      <c r="H820" s="14"/>
      <c r="I820" s="14"/>
      <c r="J820" s="16"/>
      <c r="K820" s="16"/>
      <c r="L820" s="16"/>
    </row>
    <row r="821" spans="1:12" x14ac:dyDescent="0.3">
      <c r="A821" s="13"/>
      <c r="B821" s="13"/>
      <c r="C821" s="13"/>
      <c r="D821" s="13"/>
      <c r="E821" s="13"/>
      <c r="F821" s="13"/>
      <c r="G821" s="14"/>
      <c r="H821" s="14"/>
      <c r="I821" s="14"/>
      <c r="J821" s="16"/>
      <c r="K821" s="16"/>
      <c r="L821" s="16"/>
    </row>
    <row r="822" spans="1:12" x14ac:dyDescent="0.3">
      <c r="A822" s="13"/>
      <c r="B822" s="13"/>
      <c r="C822" s="13"/>
      <c r="D822" s="13"/>
      <c r="E822" s="13"/>
      <c r="F822" s="13"/>
      <c r="G822" s="14"/>
      <c r="H822" s="14"/>
      <c r="I822" s="14"/>
      <c r="J822" s="16"/>
      <c r="K822" s="16"/>
      <c r="L822" s="16"/>
    </row>
    <row r="823" spans="1:12" x14ac:dyDescent="0.3">
      <c r="A823" s="13"/>
      <c r="B823" s="13"/>
      <c r="C823" s="13"/>
      <c r="D823" s="13"/>
      <c r="E823" s="13"/>
      <c r="F823" s="13"/>
      <c r="G823" s="38"/>
      <c r="H823" s="14"/>
      <c r="I823" s="38"/>
      <c r="J823" s="42"/>
      <c r="K823" s="16"/>
      <c r="L823" s="42"/>
    </row>
    <row r="824" spans="1:12" x14ac:dyDescent="0.3">
      <c r="A824" s="13"/>
      <c r="B824" s="13"/>
      <c r="C824" s="13"/>
      <c r="D824" s="13"/>
      <c r="E824" s="13"/>
      <c r="F824" s="13"/>
      <c r="G824" s="38"/>
      <c r="H824" s="14"/>
      <c r="I824" s="38"/>
      <c r="J824" s="42"/>
      <c r="K824" s="16"/>
      <c r="L824" s="42"/>
    </row>
    <row r="825" spans="1:12" x14ac:dyDescent="0.3">
      <c r="A825" s="13"/>
      <c r="B825" s="13"/>
      <c r="C825" s="13"/>
      <c r="D825" s="13"/>
      <c r="E825" s="13"/>
      <c r="F825" s="13"/>
      <c r="G825" s="38"/>
      <c r="H825" s="14"/>
      <c r="I825" s="38"/>
      <c r="J825" s="42"/>
      <c r="K825" s="16"/>
      <c r="L825" s="42"/>
    </row>
    <row r="826" spans="1:12" x14ac:dyDescent="0.3">
      <c r="A826" s="13"/>
      <c r="B826" s="13"/>
      <c r="C826" s="13"/>
      <c r="D826" s="13"/>
      <c r="E826" s="13"/>
      <c r="F826" s="13"/>
      <c r="G826" s="38"/>
      <c r="H826" s="14"/>
      <c r="I826" s="38"/>
      <c r="J826" s="42"/>
      <c r="K826" s="16"/>
      <c r="L826" s="42"/>
    </row>
    <row r="827" spans="1:12" x14ac:dyDescent="0.3">
      <c r="A827" s="13"/>
      <c r="B827" s="13"/>
      <c r="C827" s="13"/>
      <c r="D827" s="13"/>
      <c r="E827" s="13"/>
      <c r="F827" s="13"/>
      <c r="G827" s="38"/>
      <c r="H827" s="14"/>
      <c r="I827" s="38"/>
      <c r="J827" s="42"/>
      <c r="K827" s="16"/>
      <c r="L827" s="42"/>
    </row>
    <row r="828" spans="1:12" x14ac:dyDescent="0.3">
      <c r="A828" s="18"/>
      <c r="B828" s="18"/>
      <c r="C828" s="18"/>
      <c r="D828" s="18"/>
      <c r="E828" s="18"/>
      <c r="F828" s="18"/>
      <c r="G828" s="39"/>
      <c r="H828" s="19"/>
      <c r="I828" s="39"/>
      <c r="J828" s="43"/>
      <c r="K828" s="20"/>
      <c r="L828" s="43"/>
    </row>
    <row r="829" spans="1:12" x14ac:dyDescent="0.3">
      <c r="A829" s="18"/>
      <c r="B829" s="18"/>
      <c r="C829" s="18"/>
      <c r="D829" s="18"/>
      <c r="E829" s="18"/>
      <c r="F829" s="18"/>
      <c r="G829" s="39"/>
      <c r="H829" s="19"/>
      <c r="I829" s="39"/>
      <c r="J829" s="43"/>
      <c r="K829" s="20"/>
      <c r="L829" s="43"/>
    </row>
    <row r="830" spans="1:12" x14ac:dyDescent="0.3">
      <c r="A830" s="18"/>
      <c r="B830" s="18"/>
      <c r="C830" s="18"/>
      <c r="D830" s="18"/>
      <c r="E830" s="18"/>
      <c r="F830" s="18"/>
      <c r="G830" s="39"/>
      <c r="H830" s="19"/>
      <c r="I830" s="39"/>
      <c r="J830" s="43"/>
      <c r="K830" s="20"/>
      <c r="L830" s="43"/>
    </row>
    <row r="831" spans="1:12" x14ac:dyDescent="0.3">
      <c r="A831" s="18"/>
      <c r="B831" s="18"/>
      <c r="C831" s="18"/>
      <c r="D831" s="18"/>
      <c r="E831" s="18"/>
      <c r="F831" s="18"/>
      <c r="G831" s="39"/>
      <c r="H831" s="19"/>
      <c r="I831" s="39"/>
      <c r="J831" s="43"/>
      <c r="K831" s="20"/>
      <c r="L831" s="43"/>
    </row>
    <row r="832" spans="1:12" x14ac:dyDescent="0.3">
      <c r="A832" s="18"/>
      <c r="B832" s="18"/>
      <c r="C832" s="18"/>
      <c r="D832" s="18"/>
      <c r="E832" s="18"/>
      <c r="F832" s="18"/>
      <c r="G832" s="39"/>
      <c r="H832" s="19"/>
      <c r="I832" s="39"/>
      <c r="J832" s="43"/>
      <c r="K832" s="20"/>
      <c r="L832" s="43"/>
    </row>
    <row r="833" spans="1:12" x14ac:dyDescent="0.3">
      <c r="A833" s="18"/>
      <c r="B833" s="18"/>
      <c r="C833" s="18"/>
      <c r="D833" s="18"/>
      <c r="E833" s="18"/>
      <c r="F833" s="18"/>
      <c r="G833" s="39"/>
      <c r="H833" s="19"/>
      <c r="I833" s="39"/>
      <c r="J833" s="43"/>
      <c r="K833" s="20"/>
      <c r="L833" s="43"/>
    </row>
    <row r="834" spans="1:12" x14ac:dyDescent="0.3">
      <c r="A834" s="18"/>
      <c r="B834" s="18"/>
      <c r="C834" s="18"/>
      <c r="D834" s="18"/>
      <c r="E834" s="18"/>
      <c r="F834" s="18"/>
      <c r="G834" s="39"/>
      <c r="H834" s="19"/>
      <c r="I834" s="39"/>
      <c r="J834" s="43"/>
      <c r="K834" s="20"/>
      <c r="L834" s="43"/>
    </row>
    <row r="835" spans="1:12" x14ac:dyDescent="0.3">
      <c r="A835" s="18"/>
      <c r="B835" s="18"/>
      <c r="C835" s="18"/>
      <c r="D835" s="18"/>
      <c r="E835" s="18"/>
      <c r="F835" s="18"/>
      <c r="G835" s="39"/>
      <c r="H835" s="19"/>
      <c r="I835" s="39"/>
      <c r="J835" s="43"/>
      <c r="K835" s="20"/>
      <c r="L835" s="43"/>
    </row>
    <row r="836" spans="1:12" x14ac:dyDescent="0.3">
      <c r="A836" s="13"/>
      <c r="B836" s="13"/>
      <c r="C836" s="13"/>
      <c r="D836" s="13"/>
      <c r="E836" s="13"/>
      <c r="F836" s="13"/>
      <c r="G836" s="38"/>
      <c r="H836" s="14"/>
      <c r="I836" s="38"/>
      <c r="J836" s="42"/>
      <c r="K836" s="16"/>
      <c r="L836" s="42"/>
    </row>
    <row r="837" spans="1:12" x14ac:dyDescent="0.3">
      <c r="A837" s="13"/>
      <c r="B837" s="13"/>
      <c r="C837" s="13"/>
      <c r="D837" s="13"/>
      <c r="E837" s="13"/>
      <c r="F837" s="13"/>
      <c r="G837" s="38"/>
      <c r="H837" s="14"/>
      <c r="I837" s="38"/>
      <c r="J837" s="42"/>
      <c r="K837" s="16"/>
      <c r="L837" s="42"/>
    </row>
    <row r="838" spans="1:12" x14ac:dyDescent="0.3">
      <c r="A838" s="18"/>
      <c r="B838" s="18"/>
      <c r="C838" s="18"/>
      <c r="D838" s="18"/>
      <c r="E838" s="18"/>
      <c r="F838" s="18"/>
      <c r="G838" s="39"/>
      <c r="H838" s="19"/>
      <c r="I838" s="39"/>
      <c r="J838" s="43"/>
      <c r="K838" s="20"/>
      <c r="L838" s="43"/>
    </row>
    <row r="839" spans="1:12" x14ac:dyDescent="0.3">
      <c r="A839" s="13"/>
      <c r="B839" s="13"/>
      <c r="C839" s="13"/>
      <c r="D839" s="13"/>
      <c r="E839" s="13"/>
      <c r="F839" s="13"/>
      <c r="G839" s="38"/>
      <c r="H839" s="14"/>
      <c r="I839" s="38"/>
      <c r="J839" s="42"/>
      <c r="K839" s="16"/>
      <c r="L839" s="42"/>
    </row>
    <row r="840" spans="1:12" x14ac:dyDescent="0.3">
      <c r="A840" s="13"/>
      <c r="B840" s="13"/>
      <c r="C840" s="13"/>
      <c r="D840" s="13"/>
      <c r="E840" s="13"/>
      <c r="F840" s="13"/>
      <c r="G840" s="15"/>
      <c r="H840" s="14"/>
      <c r="I840" s="38"/>
      <c r="J840" s="17"/>
      <c r="K840" s="16"/>
      <c r="L840" s="42"/>
    </row>
    <row r="841" spans="1:12" x14ac:dyDescent="0.3">
      <c r="A841" s="13"/>
      <c r="B841" s="13"/>
      <c r="C841" s="13"/>
      <c r="D841" s="13"/>
      <c r="E841" s="13"/>
      <c r="F841" s="13"/>
      <c r="G841" s="15"/>
      <c r="H841" s="14"/>
      <c r="I841" s="38"/>
      <c r="J841" s="17"/>
      <c r="K841" s="16"/>
      <c r="L841" s="42"/>
    </row>
    <row r="842" spans="1:12" x14ac:dyDescent="0.3">
      <c r="A842" s="13"/>
      <c r="B842" s="13"/>
      <c r="C842" s="13"/>
      <c r="D842" s="13"/>
      <c r="E842" s="13"/>
      <c r="F842" s="13"/>
      <c r="G842" s="15"/>
      <c r="H842" s="14"/>
      <c r="I842" s="15"/>
      <c r="J842" s="17"/>
      <c r="K842" s="16"/>
      <c r="L842" s="17"/>
    </row>
    <row r="843" spans="1:12" x14ac:dyDescent="0.3">
      <c r="A843" s="13"/>
      <c r="B843" s="13"/>
      <c r="C843" s="13"/>
      <c r="D843" s="13"/>
      <c r="E843" s="13"/>
      <c r="F843" s="13"/>
      <c r="G843" s="15"/>
      <c r="H843" s="14"/>
      <c r="I843" s="38"/>
      <c r="J843" s="17"/>
      <c r="K843" s="16"/>
      <c r="L843" s="42"/>
    </row>
    <row r="844" spans="1:12" x14ac:dyDescent="0.3">
      <c r="A844" s="13"/>
      <c r="B844" s="13"/>
      <c r="C844" s="13"/>
      <c r="D844" s="13"/>
      <c r="E844" s="13"/>
      <c r="F844" s="13"/>
      <c r="G844" s="15"/>
      <c r="H844" s="14"/>
      <c r="I844" s="15"/>
      <c r="J844" s="17"/>
      <c r="K844" s="16"/>
      <c r="L844" s="17"/>
    </row>
    <row r="845" spans="1:12" x14ac:dyDescent="0.3">
      <c r="A845" s="13"/>
      <c r="B845" s="13"/>
      <c r="C845" s="13"/>
      <c r="D845" s="13"/>
      <c r="E845" s="13"/>
      <c r="F845" s="13"/>
      <c r="G845" s="38"/>
      <c r="H845" s="14"/>
      <c r="I845" s="38"/>
      <c r="J845" s="42"/>
      <c r="K845" s="16"/>
      <c r="L845" s="42"/>
    </row>
    <row r="846" spans="1:12" x14ac:dyDescent="0.3">
      <c r="A846" s="13"/>
      <c r="B846" s="13"/>
      <c r="C846" s="13"/>
      <c r="D846" s="13"/>
      <c r="E846" s="13"/>
      <c r="F846" s="13"/>
      <c r="G846" s="38"/>
      <c r="H846" s="14"/>
      <c r="I846" s="38"/>
      <c r="J846" s="42"/>
      <c r="K846" s="16"/>
      <c r="L846" s="42"/>
    </row>
    <row r="847" spans="1:12" x14ac:dyDescent="0.3">
      <c r="A847" s="13"/>
      <c r="B847" s="13"/>
      <c r="C847" s="13"/>
      <c r="D847" s="13"/>
      <c r="E847" s="13"/>
      <c r="F847" s="13"/>
      <c r="G847" s="38"/>
      <c r="H847" s="14"/>
      <c r="I847" s="38"/>
      <c r="J847" s="42"/>
      <c r="K847" s="16"/>
      <c r="L847" s="42"/>
    </row>
    <row r="848" spans="1:12" x14ac:dyDescent="0.3">
      <c r="A848" s="13"/>
      <c r="B848" s="13"/>
      <c r="C848" s="13"/>
      <c r="D848" s="13"/>
      <c r="E848" s="13"/>
      <c r="F848" s="13"/>
      <c r="G848" s="15"/>
      <c r="H848" s="14"/>
      <c r="I848" s="15"/>
      <c r="J848" s="17"/>
      <c r="K848" s="16"/>
      <c r="L848" s="17"/>
    </row>
    <row r="849" spans="1:12" x14ac:dyDescent="0.3">
      <c r="A849" s="13"/>
      <c r="B849" s="13"/>
      <c r="C849" s="13"/>
      <c r="D849" s="13"/>
      <c r="E849" s="13"/>
      <c r="F849" s="13"/>
      <c r="G849" s="15"/>
      <c r="H849" s="14"/>
      <c r="I849" s="15"/>
      <c r="J849" s="17"/>
      <c r="K849" s="16"/>
      <c r="L849" s="17"/>
    </row>
    <row r="850" spans="1:12" x14ac:dyDescent="0.3">
      <c r="A850" s="13"/>
      <c r="B850" s="13"/>
      <c r="C850" s="13"/>
      <c r="D850" s="13"/>
      <c r="E850" s="13"/>
      <c r="F850" s="13"/>
      <c r="G850" s="15"/>
      <c r="H850" s="14"/>
      <c r="I850" s="15"/>
      <c r="J850" s="17"/>
      <c r="K850" s="16"/>
      <c r="L850" s="17"/>
    </row>
    <row r="851" spans="1:12" x14ac:dyDescent="0.3">
      <c r="A851" s="13"/>
      <c r="B851" s="13"/>
      <c r="C851" s="13"/>
      <c r="D851" s="13"/>
      <c r="E851" s="13"/>
      <c r="F851" s="13"/>
      <c r="G851" s="15"/>
      <c r="H851" s="14"/>
      <c r="I851" s="15"/>
      <c r="J851" s="17"/>
      <c r="K851" s="16"/>
      <c r="L851" s="17"/>
    </row>
    <row r="852" spans="1:12" x14ac:dyDescent="0.3">
      <c r="A852" s="13"/>
      <c r="B852" s="13"/>
      <c r="C852" s="13"/>
      <c r="D852" s="13"/>
      <c r="E852" s="13"/>
      <c r="F852" s="13"/>
      <c r="G852" s="15"/>
      <c r="H852" s="14"/>
      <c r="I852" s="15"/>
      <c r="J852" s="17"/>
      <c r="K852" s="16"/>
      <c r="L852" s="17"/>
    </row>
    <row r="853" spans="1:12" x14ac:dyDescent="0.3">
      <c r="A853" s="13"/>
      <c r="B853" s="13"/>
      <c r="C853" s="13"/>
      <c r="D853" s="13"/>
      <c r="E853" s="13"/>
      <c r="F853" s="13"/>
      <c r="G853" s="15"/>
      <c r="H853" s="14"/>
      <c r="I853" s="15"/>
      <c r="J853" s="17"/>
      <c r="K853" s="16"/>
      <c r="L853" s="17"/>
    </row>
    <row r="854" spans="1:12" x14ac:dyDescent="0.3">
      <c r="A854" s="13"/>
      <c r="B854" s="13"/>
      <c r="C854" s="13"/>
      <c r="D854" s="13"/>
      <c r="E854" s="13"/>
      <c r="F854" s="13"/>
      <c r="G854" s="15"/>
      <c r="H854" s="14"/>
      <c r="I854" s="15"/>
      <c r="J854" s="17"/>
      <c r="K854" s="16"/>
      <c r="L854" s="17"/>
    </row>
    <row r="855" spans="1:12" x14ac:dyDescent="0.3">
      <c r="A855" s="13"/>
      <c r="B855" s="13"/>
      <c r="C855" s="13"/>
      <c r="D855" s="13"/>
      <c r="E855" s="13"/>
      <c r="F855" s="13"/>
      <c r="G855" s="15"/>
      <c r="H855" s="14"/>
      <c r="I855" s="15"/>
      <c r="J855" s="17"/>
      <c r="K855" s="16"/>
      <c r="L855" s="17"/>
    </row>
    <row r="856" spans="1:12" x14ac:dyDescent="0.3">
      <c r="A856" s="13"/>
      <c r="B856" s="13"/>
      <c r="C856" s="13"/>
      <c r="D856" s="13"/>
      <c r="E856" s="13"/>
      <c r="F856" s="13"/>
      <c r="G856" s="15"/>
      <c r="H856" s="14"/>
      <c r="I856" s="15"/>
      <c r="J856" s="17"/>
      <c r="K856" s="16"/>
      <c r="L856" s="17"/>
    </row>
    <row r="857" spans="1:12" x14ac:dyDescent="0.3">
      <c r="A857" s="13"/>
      <c r="B857" s="13"/>
      <c r="C857" s="13"/>
      <c r="D857" s="13"/>
      <c r="E857" s="13"/>
      <c r="F857" s="13"/>
      <c r="G857" s="15"/>
      <c r="H857" s="14"/>
      <c r="I857" s="15"/>
      <c r="J857" s="17"/>
      <c r="K857" s="16"/>
      <c r="L857" s="17"/>
    </row>
    <row r="858" spans="1:12" x14ac:dyDescent="0.3">
      <c r="A858" s="13"/>
      <c r="B858" s="13"/>
      <c r="C858" s="13"/>
      <c r="D858" s="13"/>
      <c r="E858" s="13"/>
      <c r="F858" s="13"/>
      <c r="G858" s="15"/>
      <c r="H858" s="14"/>
      <c r="I858" s="15"/>
      <c r="J858" s="17"/>
      <c r="K858" s="16"/>
      <c r="L858" s="17"/>
    </row>
    <row r="859" spans="1:12" x14ac:dyDescent="0.3">
      <c r="A859" s="13"/>
      <c r="B859" s="13"/>
      <c r="C859" s="13"/>
      <c r="D859" s="13"/>
      <c r="E859" s="13"/>
      <c r="F859" s="13"/>
      <c r="G859" s="15"/>
      <c r="H859" s="14"/>
      <c r="I859" s="15"/>
      <c r="J859" s="17"/>
      <c r="K859" s="16"/>
      <c r="L859" s="17"/>
    </row>
    <row r="860" spans="1:12" x14ac:dyDescent="0.3">
      <c r="A860" s="13"/>
      <c r="B860" s="13"/>
      <c r="C860" s="13"/>
      <c r="D860" s="13"/>
      <c r="E860" s="13"/>
      <c r="F860" s="13"/>
      <c r="G860" s="15"/>
      <c r="H860" s="14"/>
      <c r="I860" s="15"/>
      <c r="J860" s="17"/>
      <c r="K860" s="16"/>
      <c r="L860" s="17"/>
    </row>
    <row r="861" spans="1:12" x14ac:dyDescent="0.3">
      <c r="A861" s="13"/>
      <c r="B861" s="13"/>
      <c r="C861" s="13"/>
      <c r="D861" s="13"/>
      <c r="E861" s="13"/>
      <c r="F861" s="13"/>
      <c r="G861" s="15"/>
      <c r="H861" s="14"/>
      <c r="I861" s="15"/>
      <c r="J861" s="17"/>
      <c r="K861" s="16"/>
      <c r="L861" s="17"/>
    </row>
    <row r="862" spans="1:12" x14ac:dyDescent="0.3">
      <c r="A862" s="13"/>
      <c r="B862" s="13"/>
      <c r="C862" s="13"/>
      <c r="D862" s="13"/>
      <c r="E862" s="13"/>
      <c r="F862" s="13"/>
      <c r="G862" s="15"/>
      <c r="H862" s="14"/>
      <c r="I862" s="15"/>
      <c r="J862" s="17"/>
      <c r="K862" s="16"/>
      <c r="L862" s="17"/>
    </row>
    <row r="863" spans="1:12" x14ac:dyDescent="0.3">
      <c r="A863" s="13"/>
      <c r="B863" s="13"/>
      <c r="C863" s="13"/>
      <c r="D863" s="13"/>
      <c r="E863" s="13"/>
      <c r="F863" s="13"/>
      <c r="G863" s="15"/>
      <c r="H863" s="14"/>
      <c r="I863" s="15"/>
      <c r="J863" s="17"/>
      <c r="K863" s="16"/>
      <c r="L863" s="17"/>
    </row>
    <row r="864" spans="1:12" x14ac:dyDescent="0.3">
      <c r="A864" s="13"/>
      <c r="B864" s="13"/>
      <c r="C864" s="13"/>
      <c r="D864" s="13"/>
      <c r="E864" s="13"/>
      <c r="F864" s="13"/>
      <c r="G864" s="15"/>
      <c r="H864" s="14"/>
      <c r="I864" s="15"/>
      <c r="J864" s="17"/>
      <c r="K864" s="16"/>
      <c r="L864" s="17"/>
    </row>
    <row r="865" spans="1:12" x14ac:dyDescent="0.3">
      <c r="A865" s="13"/>
      <c r="B865" s="13"/>
      <c r="C865" s="13"/>
      <c r="D865" s="13"/>
      <c r="E865" s="13"/>
      <c r="F865" s="13"/>
      <c r="G865" s="15"/>
      <c r="H865" s="14"/>
      <c r="I865" s="15"/>
      <c r="J865" s="17"/>
      <c r="K865" s="16"/>
      <c r="L865" s="17"/>
    </row>
    <row r="866" spans="1:12" x14ac:dyDescent="0.3">
      <c r="A866" s="13"/>
      <c r="B866" s="13"/>
      <c r="C866" s="13"/>
      <c r="D866" s="13"/>
      <c r="E866" s="13"/>
      <c r="F866" s="13"/>
      <c r="G866" s="15"/>
      <c r="H866" s="14"/>
      <c r="I866" s="15"/>
      <c r="J866" s="17"/>
      <c r="K866" s="16"/>
      <c r="L866" s="17"/>
    </row>
    <row r="867" spans="1:12" x14ac:dyDescent="0.3">
      <c r="A867" s="13"/>
      <c r="B867" s="13"/>
      <c r="C867" s="13"/>
      <c r="D867" s="13"/>
      <c r="E867" s="13"/>
      <c r="F867" s="13"/>
      <c r="G867" s="15"/>
      <c r="H867" s="14"/>
      <c r="I867" s="15"/>
      <c r="J867" s="17"/>
      <c r="K867" s="16"/>
      <c r="L867" s="17"/>
    </row>
    <row r="868" spans="1:12" x14ac:dyDescent="0.3">
      <c r="A868" s="13"/>
      <c r="B868" s="13"/>
      <c r="C868" s="13"/>
      <c r="D868" s="13"/>
      <c r="E868" s="13"/>
      <c r="F868" s="13"/>
      <c r="G868" s="15"/>
      <c r="H868" s="14"/>
      <c r="I868" s="15"/>
      <c r="J868" s="17"/>
      <c r="K868" s="16"/>
      <c r="L868" s="17"/>
    </row>
    <row r="869" spans="1:12" x14ac:dyDescent="0.3">
      <c r="A869" s="13"/>
      <c r="B869" s="13"/>
      <c r="C869" s="13"/>
      <c r="D869" s="13"/>
      <c r="E869" s="13"/>
      <c r="F869" s="13"/>
      <c r="G869" s="15"/>
      <c r="H869" s="14"/>
      <c r="I869" s="15"/>
      <c r="J869" s="17"/>
      <c r="K869" s="16"/>
      <c r="L869" s="17"/>
    </row>
    <row r="870" spans="1:12" x14ac:dyDescent="0.3">
      <c r="A870" s="13"/>
      <c r="B870" s="13"/>
      <c r="C870" s="13"/>
      <c r="D870" s="13"/>
      <c r="E870" s="13"/>
      <c r="F870" s="13"/>
      <c r="G870" s="15"/>
      <c r="H870" s="14"/>
      <c r="I870" s="15"/>
      <c r="J870" s="17"/>
      <c r="K870" s="16"/>
      <c r="L870" s="17"/>
    </row>
    <row r="871" spans="1:12" x14ac:dyDescent="0.3">
      <c r="A871" s="13"/>
      <c r="B871" s="13"/>
      <c r="C871" s="13"/>
      <c r="D871" s="13"/>
      <c r="E871" s="13"/>
      <c r="F871" s="13"/>
      <c r="G871" s="15"/>
      <c r="H871" s="14"/>
      <c r="I871" s="15"/>
      <c r="J871" s="17"/>
      <c r="K871" s="16"/>
      <c r="L871" s="17"/>
    </row>
    <row r="872" spans="1:12" x14ac:dyDescent="0.3">
      <c r="A872" s="13"/>
      <c r="B872" s="13"/>
      <c r="C872" s="13"/>
      <c r="D872" s="13"/>
      <c r="E872" s="13"/>
      <c r="F872" s="13"/>
      <c r="G872" s="15"/>
      <c r="H872" s="14"/>
      <c r="I872" s="15"/>
      <c r="J872" s="17"/>
      <c r="K872" s="16"/>
      <c r="L872" s="17"/>
    </row>
    <row r="873" spans="1:12" x14ac:dyDescent="0.3">
      <c r="A873" s="13"/>
      <c r="B873" s="13"/>
      <c r="C873" s="13"/>
      <c r="D873" s="13"/>
      <c r="E873" s="13"/>
      <c r="F873" s="13"/>
      <c r="G873" s="15"/>
      <c r="H873" s="14"/>
      <c r="I873" s="15"/>
      <c r="J873" s="17"/>
      <c r="K873" s="16"/>
      <c r="L873" s="17"/>
    </row>
    <row r="874" spans="1:12" x14ac:dyDescent="0.3">
      <c r="A874" s="13"/>
      <c r="B874" s="13"/>
      <c r="C874" s="13"/>
      <c r="D874" s="13"/>
      <c r="E874" s="13"/>
      <c r="F874" s="13"/>
      <c r="G874" s="15"/>
      <c r="H874" s="14"/>
      <c r="I874" s="15"/>
      <c r="J874" s="17"/>
      <c r="K874" s="16"/>
      <c r="L874" s="17"/>
    </row>
    <row r="875" spans="1:12" x14ac:dyDescent="0.3">
      <c r="A875" s="13"/>
      <c r="B875" s="13"/>
      <c r="C875" s="13"/>
      <c r="D875" s="13"/>
      <c r="E875" s="13"/>
      <c r="F875" s="13"/>
      <c r="G875" s="15"/>
      <c r="H875" s="14"/>
      <c r="I875" s="15"/>
      <c r="J875" s="17"/>
      <c r="K875" s="16"/>
      <c r="L875" s="17"/>
    </row>
    <row r="876" spans="1:12" x14ac:dyDescent="0.3">
      <c r="A876" s="13"/>
      <c r="B876" s="13"/>
      <c r="C876" s="13"/>
      <c r="D876" s="13"/>
      <c r="E876" s="13"/>
      <c r="F876" s="13"/>
      <c r="G876" s="37"/>
      <c r="H876" s="14"/>
      <c r="I876" s="37"/>
      <c r="J876" s="41"/>
      <c r="K876" s="16"/>
      <c r="L876" s="41"/>
    </row>
    <row r="877" spans="1:12" x14ac:dyDescent="0.3">
      <c r="A877" s="13"/>
      <c r="B877" s="13"/>
      <c r="C877" s="13"/>
      <c r="D877" s="13"/>
      <c r="E877" s="13"/>
      <c r="F877" s="13"/>
      <c r="G877" s="37"/>
      <c r="H877" s="14"/>
      <c r="I877" s="37"/>
      <c r="J877" s="41"/>
      <c r="K877" s="16"/>
      <c r="L877" s="41"/>
    </row>
    <row r="878" spans="1:12" x14ac:dyDescent="0.3">
      <c r="A878" s="13"/>
      <c r="B878" s="13"/>
      <c r="C878" s="13"/>
      <c r="D878" s="13"/>
      <c r="E878" s="13"/>
      <c r="F878" s="13"/>
      <c r="G878" s="15"/>
      <c r="H878" s="14"/>
      <c r="I878" s="15"/>
      <c r="J878" s="17"/>
      <c r="K878" s="16"/>
      <c r="L878" s="17"/>
    </row>
    <row r="879" spans="1:12" x14ac:dyDescent="0.3">
      <c r="A879" s="13"/>
      <c r="B879" s="13"/>
      <c r="C879" s="13"/>
      <c r="D879" s="13"/>
      <c r="E879" s="13"/>
      <c r="F879" s="13"/>
      <c r="G879" s="15"/>
      <c r="H879" s="14"/>
      <c r="I879" s="15"/>
      <c r="J879" s="17"/>
      <c r="K879" s="16"/>
      <c r="L879" s="17"/>
    </row>
    <row r="880" spans="1:12" x14ac:dyDescent="0.3">
      <c r="A880" s="13"/>
      <c r="B880" s="13"/>
      <c r="C880" s="13"/>
      <c r="D880" s="13"/>
      <c r="E880" s="13"/>
      <c r="F880" s="13"/>
      <c r="G880" s="37"/>
      <c r="H880" s="14"/>
      <c r="I880" s="37"/>
      <c r="J880" s="41"/>
      <c r="K880" s="16"/>
      <c r="L880" s="41"/>
    </row>
    <row r="881" spans="1:12" x14ac:dyDescent="0.3">
      <c r="A881" s="13"/>
      <c r="B881" s="13"/>
      <c r="C881" s="13"/>
      <c r="D881" s="13"/>
      <c r="E881" s="13"/>
      <c r="F881" s="13"/>
      <c r="G881" s="37"/>
      <c r="H881" s="14"/>
      <c r="I881" s="37"/>
      <c r="J881" s="41"/>
      <c r="K881" s="16"/>
      <c r="L881" s="41"/>
    </row>
    <row r="882" spans="1:12" x14ac:dyDescent="0.3">
      <c r="A882" s="13"/>
      <c r="B882" s="13"/>
      <c r="C882" s="13"/>
      <c r="D882" s="13"/>
      <c r="E882" s="13"/>
      <c r="F882" s="13"/>
      <c r="G882" s="37"/>
      <c r="H882" s="14"/>
      <c r="I882" s="37"/>
      <c r="J882" s="41"/>
      <c r="K882" s="16"/>
      <c r="L882" s="41"/>
    </row>
    <row r="883" spans="1:12" x14ac:dyDescent="0.3">
      <c r="A883" s="13"/>
      <c r="B883" s="13"/>
      <c r="C883" s="13"/>
      <c r="D883" s="13"/>
      <c r="E883" s="13"/>
      <c r="F883" s="13"/>
      <c r="G883" s="37"/>
      <c r="H883" s="14"/>
      <c r="I883" s="37"/>
      <c r="J883" s="41"/>
      <c r="K883" s="16"/>
      <c r="L883" s="41"/>
    </row>
    <row r="884" spans="1:12" x14ac:dyDescent="0.3">
      <c r="A884" s="13"/>
      <c r="B884" s="13"/>
      <c r="C884" s="13"/>
      <c r="D884" s="13"/>
      <c r="E884" s="13"/>
      <c r="F884" s="13"/>
      <c r="G884" s="37"/>
      <c r="H884" s="14"/>
      <c r="I884" s="37"/>
      <c r="J884" s="41"/>
      <c r="K884" s="16"/>
      <c r="L884" s="41"/>
    </row>
    <row r="885" spans="1:12" x14ac:dyDescent="0.3">
      <c r="A885" s="13"/>
      <c r="B885" s="13"/>
      <c r="C885" s="13"/>
      <c r="D885" s="13"/>
      <c r="E885" s="13"/>
      <c r="F885" s="13"/>
      <c r="G885" s="37"/>
      <c r="H885" s="14"/>
      <c r="I885" s="37"/>
      <c r="J885" s="41"/>
      <c r="K885" s="16"/>
      <c r="L885" s="41"/>
    </row>
    <row r="886" spans="1:12" x14ac:dyDescent="0.3">
      <c r="A886" s="13"/>
      <c r="B886" s="13"/>
      <c r="C886" s="13"/>
      <c r="D886" s="13"/>
      <c r="E886" s="13"/>
      <c r="F886" s="13"/>
      <c r="G886" s="37"/>
      <c r="H886" s="14"/>
      <c r="I886" s="37"/>
      <c r="J886" s="41"/>
      <c r="K886" s="16"/>
      <c r="L886" s="41"/>
    </row>
    <row r="887" spans="1:12" x14ac:dyDescent="0.3">
      <c r="A887" s="13"/>
      <c r="B887" s="13"/>
      <c r="C887" s="13"/>
      <c r="D887" s="13"/>
      <c r="E887" s="13"/>
      <c r="F887" s="13"/>
      <c r="G887" s="37"/>
      <c r="H887" s="14"/>
      <c r="I887" s="37"/>
      <c r="J887" s="41"/>
      <c r="K887" s="16"/>
      <c r="L887" s="41"/>
    </row>
    <row r="888" spans="1:12" x14ac:dyDescent="0.3">
      <c r="A888" s="13"/>
      <c r="B888" s="13"/>
      <c r="C888" s="13"/>
      <c r="D888" s="13"/>
      <c r="E888" s="13"/>
      <c r="F888" s="13"/>
      <c r="G888" s="37"/>
      <c r="H888" s="14"/>
      <c r="I888" s="37"/>
      <c r="J888" s="41"/>
      <c r="K888" s="16"/>
      <c r="L888" s="41"/>
    </row>
    <row r="889" spans="1:12" x14ac:dyDescent="0.3">
      <c r="A889" s="13"/>
      <c r="B889" s="13"/>
      <c r="C889" s="13"/>
      <c r="D889" s="13"/>
      <c r="E889" s="13"/>
      <c r="F889" s="13"/>
      <c r="G889" s="37"/>
      <c r="H889" s="14"/>
      <c r="I889" s="37"/>
      <c r="J889" s="41"/>
      <c r="K889" s="16"/>
      <c r="L889" s="41"/>
    </row>
    <row r="890" spans="1:12" x14ac:dyDescent="0.3">
      <c r="A890" s="13"/>
      <c r="B890" s="13"/>
      <c r="C890" s="13"/>
      <c r="D890" s="13"/>
      <c r="E890" s="13"/>
      <c r="F890" s="13"/>
      <c r="G890" s="37"/>
      <c r="H890" s="14"/>
      <c r="I890" s="37"/>
      <c r="J890" s="41"/>
      <c r="K890" s="16"/>
      <c r="L890" s="41"/>
    </row>
    <row r="891" spans="1:12" x14ac:dyDescent="0.3">
      <c r="A891" s="13"/>
      <c r="B891" s="13"/>
      <c r="C891" s="13"/>
      <c r="D891" s="13"/>
      <c r="E891" s="13"/>
      <c r="F891" s="13"/>
      <c r="G891" s="37"/>
      <c r="H891" s="14"/>
      <c r="I891" s="37"/>
      <c r="J891" s="41"/>
      <c r="K891" s="16"/>
      <c r="L891" s="41"/>
    </row>
    <row r="892" spans="1:12" x14ac:dyDescent="0.3">
      <c r="A892" s="13"/>
      <c r="B892" s="13"/>
      <c r="C892" s="13"/>
      <c r="D892" s="13"/>
      <c r="E892" s="13"/>
      <c r="F892" s="13"/>
      <c r="G892" s="37"/>
      <c r="H892" s="14"/>
      <c r="I892" s="37"/>
      <c r="J892" s="41"/>
      <c r="K892" s="16"/>
      <c r="L892" s="41"/>
    </row>
    <row r="893" spans="1:12" x14ac:dyDescent="0.3">
      <c r="A893" s="13"/>
      <c r="B893" s="13"/>
      <c r="C893" s="13"/>
      <c r="D893" s="13"/>
      <c r="E893" s="13"/>
      <c r="F893" s="13"/>
      <c r="G893" s="37"/>
      <c r="H893" s="14"/>
      <c r="I893" s="37"/>
      <c r="J893" s="41"/>
      <c r="K893" s="16"/>
      <c r="L893" s="41"/>
    </row>
    <row r="894" spans="1:12" x14ac:dyDescent="0.3">
      <c r="A894" s="13"/>
      <c r="B894" s="13"/>
      <c r="C894" s="13"/>
      <c r="D894" s="13"/>
      <c r="E894" s="13"/>
      <c r="F894" s="13"/>
      <c r="G894" s="37"/>
      <c r="H894" s="14"/>
      <c r="I894" s="37"/>
      <c r="J894" s="41"/>
      <c r="K894" s="16"/>
      <c r="L894" s="41"/>
    </row>
    <row r="895" spans="1:12" x14ac:dyDescent="0.3">
      <c r="A895" s="36"/>
      <c r="B895" s="13"/>
      <c r="C895" s="13"/>
      <c r="D895" s="13"/>
      <c r="E895" s="13"/>
      <c r="F895" s="13"/>
      <c r="G895" s="36"/>
      <c r="H895" s="40"/>
      <c r="I895" s="36"/>
      <c r="J895" s="36"/>
      <c r="K895" s="44"/>
      <c r="L895" s="36"/>
    </row>
    <row r="896" spans="1:12" x14ac:dyDescent="0.3">
      <c r="A896" s="13"/>
      <c r="B896" s="13"/>
      <c r="C896" s="13"/>
      <c r="D896" s="13"/>
      <c r="E896" s="13"/>
      <c r="F896" s="13"/>
      <c r="G896" s="37"/>
      <c r="H896" s="14"/>
      <c r="I896" s="37"/>
      <c r="J896" s="41"/>
      <c r="K896" s="16"/>
      <c r="L896" s="41"/>
    </row>
    <row r="897" spans="1:12" x14ac:dyDescent="0.3">
      <c r="A897" s="36"/>
      <c r="B897" s="13"/>
      <c r="C897" s="13"/>
      <c r="D897" s="13"/>
      <c r="E897" s="13"/>
      <c r="F897" s="13"/>
      <c r="G897" s="36"/>
      <c r="H897" s="40"/>
      <c r="I897" s="36"/>
      <c r="J897" s="36"/>
      <c r="K897" s="44"/>
      <c r="L897" s="36"/>
    </row>
    <row r="898" spans="1:12" x14ac:dyDescent="0.3">
      <c r="A898" s="13"/>
      <c r="B898" s="13"/>
      <c r="C898" s="13"/>
      <c r="D898" s="13"/>
      <c r="E898" s="13"/>
      <c r="F898" s="13"/>
      <c r="G898" s="37"/>
      <c r="H898" s="14"/>
      <c r="I898" s="37"/>
      <c r="J898" s="41"/>
      <c r="K898" s="16"/>
      <c r="L898" s="41"/>
    </row>
    <row r="899" spans="1:12" x14ac:dyDescent="0.3">
      <c r="A899" s="13"/>
      <c r="B899" s="13"/>
      <c r="C899" s="13"/>
      <c r="D899" s="13"/>
      <c r="E899" s="13"/>
      <c r="F899" s="13"/>
      <c r="G899" s="37"/>
      <c r="H899" s="14"/>
      <c r="I899" s="37"/>
      <c r="J899" s="41"/>
      <c r="K899" s="16"/>
      <c r="L899" s="41"/>
    </row>
    <row r="900" spans="1:12" x14ac:dyDescent="0.3">
      <c r="A900" s="13"/>
      <c r="B900" s="13"/>
      <c r="C900" s="13"/>
      <c r="D900" s="13"/>
      <c r="E900" s="13"/>
      <c r="F900" s="13"/>
      <c r="G900" s="37"/>
      <c r="H900" s="14"/>
      <c r="I900" s="37"/>
      <c r="J900" s="41"/>
      <c r="K900" s="16"/>
      <c r="L900" s="41"/>
    </row>
    <row r="901" spans="1:12" x14ac:dyDescent="0.3">
      <c r="A901" s="13"/>
      <c r="B901" s="13"/>
      <c r="C901" s="13"/>
      <c r="D901" s="13"/>
      <c r="E901" s="13"/>
      <c r="F901" s="13"/>
      <c r="G901" s="37"/>
      <c r="H901" s="14"/>
      <c r="I901" s="37"/>
      <c r="J901" s="41"/>
      <c r="K901" s="16"/>
      <c r="L901" s="41"/>
    </row>
    <row r="902" spans="1:12" x14ac:dyDescent="0.3">
      <c r="A902" s="13"/>
      <c r="B902" s="13"/>
      <c r="C902" s="13"/>
      <c r="D902" s="13"/>
      <c r="E902" s="13"/>
      <c r="F902" s="13"/>
      <c r="G902" s="14"/>
      <c r="H902" s="14"/>
      <c r="I902" s="14"/>
      <c r="J902" s="16"/>
      <c r="K902" s="16"/>
      <c r="L902" s="16"/>
    </row>
    <row r="903" spans="1:12" x14ac:dyDescent="0.3">
      <c r="A903" s="13"/>
      <c r="B903" s="13"/>
      <c r="C903" s="13"/>
      <c r="D903" s="13"/>
      <c r="E903" s="13"/>
      <c r="F903" s="13"/>
      <c r="G903" s="14"/>
      <c r="H903" s="14"/>
      <c r="I903" s="14"/>
      <c r="J903" s="16"/>
      <c r="K903" s="16"/>
      <c r="L903" s="16"/>
    </row>
    <row r="904" spans="1:12" x14ac:dyDescent="0.3">
      <c r="A904" s="23"/>
      <c r="B904" s="23"/>
      <c r="C904" s="13"/>
      <c r="D904" s="13"/>
      <c r="E904" s="13"/>
      <c r="F904" s="13"/>
      <c r="G904" s="46"/>
      <c r="H904" s="40"/>
      <c r="I904" s="40"/>
      <c r="J904" s="48"/>
      <c r="K904" s="44"/>
      <c r="L904" s="44"/>
    </row>
    <row r="905" spans="1:12" x14ac:dyDescent="0.3">
      <c r="A905" s="13"/>
      <c r="B905" s="13"/>
      <c r="C905" s="13"/>
      <c r="D905" s="13"/>
      <c r="E905" s="13"/>
      <c r="F905" s="13"/>
      <c r="G905" s="45"/>
      <c r="H905" s="14"/>
      <c r="I905" s="37"/>
      <c r="J905" s="47"/>
      <c r="K905" s="16"/>
      <c r="L905" s="41"/>
    </row>
    <row r="906" spans="1:12" x14ac:dyDescent="0.3">
      <c r="A906" s="13"/>
      <c r="B906" s="13"/>
      <c r="C906" s="13"/>
      <c r="D906" s="13"/>
      <c r="E906" s="13"/>
      <c r="F906" s="13"/>
      <c r="G906" s="45"/>
      <c r="H906" s="14"/>
      <c r="I906" s="45"/>
      <c r="J906" s="47"/>
      <c r="K906" s="16"/>
      <c r="L906" s="47"/>
    </row>
    <row r="907" spans="1:12" x14ac:dyDescent="0.3">
      <c r="A907" s="23"/>
      <c r="B907" s="23"/>
      <c r="C907" s="36"/>
      <c r="D907" s="36"/>
      <c r="E907" s="36"/>
      <c r="F907" s="36"/>
      <c r="G907" s="46"/>
      <c r="H907" s="40"/>
      <c r="I907" s="40"/>
      <c r="J907" s="48"/>
      <c r="K907" s="44"/>
      <c r="L907" s="44"/>
    </row>
    <row r="908" spans="1:12" x14ac:dyDescent="0.3">
      <c r="A908" s="13"/>
      <c r="B908" s="13"/>
      <c r="C908" s="13"/>
      <c r="D908" s="13"/>
      <c r="E908" s="13"/>
      <c r="F908" s="13"/>
      <c r="G908" s="38"/>
      <c r="H908" s="14"/>
      <c r="I908" s="38"/>
      <c r="J908" s="42"/>
      <c r="K908" s="16"/>
      <c r="L908" s="42"/>
    </row>
    <row r="909" spans="1:12" x14ac:dyDescent="0.3">
      <c r="A909" s="13"/>
      <c r="B909" s="13"/>
      <c r="C909" s="13"/>
      <c r="D909" s="13"/>
      <c r="E909" s="13"/>
      <c r="F909" s="13"/>
      <c r="G909" s="14"/>
      <c r="H909" s="14"/>
      <c r="I909" s="14"/>
      <c r="J909" s="16"/>
      <c r="K909" s="16"/>
      <c r="L909" s="16"/>
    </row>
    <row r="910" spans="1:12" x14ac:dyDescent="0.3">
      <c r="A910" s="13"/>
      <c r="B910" s="13"/>
      <c r="C910" s="13"/>
      <c r="D910" s="13"/>
      <c r="E910" s="13"/>
      <c r="F910" s="13"/>
      <c r="G910" s="14"/>
      <c r="H910" s="14"/>
      <c r="I910" s="14"/>
      <c r="J910" s="16"/>
      <c r="K910" s="16"/>
      <c r="L910" s="16"/>
    </row>
    <row r="911" spans="1:12" x14ac:dyDescent="0.3">
      <c r="A911" s="13"/>
      <c r="B911" s="13"/>
      <c r="C911" s="13"/>
      <c r="D911" s="13"/>
      <c r="E911" s="13"/>
      <c r="F911" s="13"/>
      <c r="G911" s="14"/>
      <c r="H911" s="14"/>
      <c r="I911" s="14"/>
      <c r="J911" s="16"/>
      <c r="K911" s="16"/>
      <c r="L911" s="16"/>
    </row>
    <row r="912" spans="1:12" x14ac:dyDescent="0.3">
      <c r="A912" s="13"/>
      <c r="B912" s="13"/>
      <c r="C912" s="13"/>
      <c r="D912" s="13"/>
      <c r="E912" s="13"/>
      <c r="F912" s="13"/>
      <c r="G912" s="38"/>
      <c r="H912" s="14"/>
      <c r="I912" s="38"/>
      <c r="J912" s="42"/>
      <c r="K912" s="16"/>
      <c r="L912" s="42"/>
    </row>
    <row r="913" spans="1:12" x14ac:dyDescent="0.3">
      <c r="A913" s="13"/>
      <c r="B913" s="13"/>
      <c r="C913" s="13"/>
      <c r="D913" s="13"/>
      <c r="E913" s="13"/>
      <c r="F913" s="13"/>
      <c r="G913" s="38"/>
      <c r="H913" s="14"/>
      <c r="I913" s="38"/>
      <c r="J913" s="42"/>
      <c r="K913" s="16"/>
      <c r="L913" s="42"/>
    </row>
    <row r="914" spans="1:12" x14ac:dyDescent="0.3">
      <c r="A914" s="13"/>
      <c r="B914" s="13"/>
      <c r="C914" s="13"/>
      <c r="D914" s="13"/>
      <c r="E914" s="13"/>
      <c r="F914" s="13"/>
      <c r="G914" s="38"/>
      <c r="H914" s="14"/>
      <c r="I914" s="38"/>
      <c r="J914" s="42"/>
      <c r="K914" s="16"/>
      <c r="L914" s="42"/>
    </row>
    <row r="915" spans="1:12" x14ac:dyDescent="0.3">
      <c r="A915" s="13"/>
      <c r="B915" s="13"/>
      <c r="C915" s="13"/>
      <c r="D915" s="13"/>
      <c r="E915" s="13"/>
      <c r="F915" s="13"/>
      <c r="G915" s="38"/>
      <c r="H915" s="14"/>
      <c r="I915" s="38"/>
      <c r="J915" s="42"/>
      <c r="K915" s="16"/>
      <c r="L915" s="42"/>
    </row>
    <row r="916" spans="1:12" x14ac:dyDescent="0.3">
      <c r="A916" s="13"/>
      <c r="B916" s="13"/>
      <c r="C916" s="13"/>
      <c r="D916" s="13"/>
      <c r="E916" s="13"/>
      <c r="F916" s="13"/>
      <c r="G916" s="38"/>
      <c r="H916" s="14"/>
      <c r="I916" s="38"/>
      <c r="J916" s="42"/>
      <c r="K916" s="16"/>
      <c r="L916" s="42"/>
    </row>
    <row r="917" spans="1:12" x14ac:dyDescent="0.3">
      <c r="A917" s="13"/>
      <c r="B917" s="13"/>
      <c r="C917" s="13"/>
      <c r="D917" s="13"/>
      <c r="E917" s="13"/>
      <c r="F917" s="13"/>
      <c r="G917" s="38"/>
      <c r="H917" s="14"/>
      <c r="I917" s="38"/>
      <c r="J917" s="42"/>
      <c r="K917" s="16"/>
      <c r="L917" s="42"/>
    </row>
    <row r="918" spans="1:12" x14ac:dyDescent="0.3">
      <c r="A918" s="13"/>
      <c r="B918" s="13"/>
      <c r="C918" s="13"/>
      <c r="D918" s="13"/>
      <c r="E918" s="13"/>
      <c r="F918" s="13"/>
      <c r="G918" s="38"/>
      <c r="H918" s="14"/>
      <c r="I918" s="38"/>
      <c r="J918" s="42"/>
      <c r="K918" s="16"/>
      <c r="L918" s="42"/>
    </row>
    <row r="919" spans="1:12" x14ac:dyDescent="0.3">
      <c r="A919" s="13"/>
      <c r="B919" s="13"/>
      <c r="C919" s="13"/>
      <c r="D919" s="13"/>
      <c r="E919" s="13"/>
      <c r="F919" s="13"/>
      <c r="G919" s="38"/>
      <c r="H919" s="14"/>
      <c r="I919" s="38"/>
      <c r="J919" s="42"/>
      <c r="K919" s="16"/>
      <c r="L919" s="42"/>
    </row>
    <row r="920" spans="1:12" x14ac:dyDescent="0.3">
      <c r="A920" s="13"/>
      <c r="B920" s="13"/>
      <c r="C920" s="13"/>
      <c r="D920" s="13"/>
      <c r="E920" s="13"/>
      <c r="F920" s="13"/>
      <c r="G920" s="38"/>
      <c r="H920" s="14"/>
      <c r="I920" s="38"/>
      <c r="J920" s="42"/>
      <c r="K920" s="16"/>
      <c r="L920" s="42"/>
    </row>
    <row r="921" spans="1:12" x14ac:dyDescent="0.3">
      <c r="A921" s="13"/>
      <c r="B921" s="13"/>
      <c r="C921" s="13"/>
      <c r="D921" s="13"/>
      <c r="E921" s="13"/>
      <c r="F921" s="13"/>
      <c r="G921" s="38"/>
      <c r="H921" s="14"/>
      <c r="I921" s="38"/>
      <c r="J921" s="42"/>
      <c r="K921" s="16"/>
      <c r="L921" s="42"/>
    </row>
    <row r="922" spans="1:12" x14ac:dyDescent="0.3">
      <c r="A922" s="13"/>
      <c r="B922" s="13"/>
      <c r="C922" s="13"/>
      <c r="D922" s="13"/>
      <c r="E922" s="13"/>
      <c r="F922" s="13"/>
      <c r="G922" s="38"/>
      <c r="H922" s="14"/>
      <c r="I922" s="38"/>
      <c r="J922" s="42"/>
      <c r="K922" s="16"/>
      <c r="L922" s="42"/>
    </row>
    <row r="923" spans="1:12" x14ac:dyDescent="0.3">
      <c r="A923" s="13"/>
      <c r="B923" s="13"/>
      <c r="C923" s="13"/>
      <c r="D923" s="13"/>
      <c r="E923" s="13"/>
      <c r="F923" s="13"/>
      <c r="G923" s="38"/>
      <c r="H923" s="14"/>
      <c r="I923" s="38"/>
      <c r="J923" s="42"/>
      <c r="K923" s="16"/>
      <c r="L923" s="42"/>
    </row>
    <row r="924" spans="1:12" x14ac:dyDescent="0.3">
      <c r="A924" s="13"/>
      <c r="B924" s="13"/>
      <c r="C924" s="13"/>
      <c r="D924" s="13"/>
      <c r="E924" s="13"/>
      <c r="F924" s="13"/>
      <c r="G924" s="38"/>
      <c r="H924" s="14"/>
      <c r="I924" s="38"/>
      <c r="J924" s="42"/>
      <c r="K924" s="16"/>
      <c r="L924" s="42"/>
    </row>
    <row r="925" spans="1:12" x14ac:dyDescent="0.3">
      <c r="A925" s="13"/>
      <c r="B925" s="13"/>
      <c r="C925" s="13"/>
      <c r="D925" s="13"/>
      <c r="E925" s="13"/>
      <c r="F925" s="13"/>
      <c r="G925" s="38"/>
      <c r="H925" s="14"/>
      <c r="I925" s="38"/>
      <c r="J925" s="42"/>
      <c r="K925" s="16"/>
      <c r="L925" s="42"/>
    </row>
    <row r="926" spans="1:12" x14ac:dyDescent="0.3">
      <c r="A926" s="13"/>
      <c r="B926" s="13"/>
      <c r="C926" s="13"/>
      <c r="D926" s="13"/>
      <c r="E926" s="13"/>
      <c r="F926" s="13"/>
      <c r="G926" s="38"/>
      <c r="H926" s="14"/>
      <c r="I926" s="38"/>
      <c r="J926" s="42"/>
      <c r="K926" s="16"/>
      <c r="L926" s="42"/>
    </row>
    <row r="927" spans="1:12" x14ac:dyDescent="0.3">
      <c r="A927" s="13"/>
      <c r="B927" s="13"/>
      <c r="C927" s="13"/>
      <c r="D927" s="13"/>
      <c r="E927" s="13"/>
      <c r="F927" s="13"/>
      <c r="G927" s="38"/>
      <c r="H927" s="14"/>
      <c r="I927" s="38"/>
      <c r="J927" s="42"/>
      <c r="K927" s="16"/>
      <c r="L927" s="42"/>
    </row>
    <row r="928" spans="1:12" x14ac:dyDescent="0.3">
      <c r="A928" s="13"/>
      <c r="B928" s="13"/>
      <c r="C928" s="13"/>
      <c r="D928" s="13"/>
      <c r="E928" s="13"/>
      <c r="F928" s="13"/>
      <c r="G928" s="38"/>
      <c r="H928" s="14"/>
      <c r="I928" s="38"/>
      <c r="J928" s="42"/>
      <c r="K928" s="16"/>
      <c r="L928" s="42"/>
    </row>
    <row r="929" spans="1:12" x14ac:dyDescent="0.3">
      <c r="A929" s="18"/>
      <c r="B929" s="18"/>
      <c r="C929" s="18"/>
      <c r="D929" s="18"/>
      <c r="E929" s="18"/>
      <c r="F929" s="18"/>
      <c r="G929" s="39"/>
      <c r="H929" s="19"/>
      <c r="I929" s="39"/>
      <c r="J929" s="43"/>
      <c r="K929" s="20"/>
      <c r="L929" s="43"/>
    </row>
    <row r="930" spans="1:12" x14ac:dyDescent="0.3">
      <c r="A930" s="18"/>
      <c r="B930" s="18"/>
      <c r="C930" s="18"/>
      <c r="D930" s="18"/>
      <c r="E930" s="18"/>
      <c r="F930" s="18"/>
      <c r="G930" s="39"/>
      <c r="H930" s="19"/>
      <c r="I930" s="39"/>
      <c r="J930" s="43"/>
      <c r="K930" s="20"/>
      <c r="L930" s="43"/>
    </row>
    <row r="931" spans="1:12" x14ac:dyDescent="0.3">
      <c r="A931" s="18"/>
      <c r="B931" s="18"/>
      <c r="C931" s="18"/>
      <c r="D931" s="18"/>
      <c r="E931" s="18"/>
      <c r="F931" s="18"/>
      <c r="G931" s="39"/>
      <c r="H931" s="19"/>
      <c r="I931" s="39"/>
      <c r="J931" s="43"/>
      <c r="K931" s="20"/>
      <c r="L931" s="43"/>
    </row>
    <row r="932" spans="1:12" x14ac:dyDescent="0.3">
      <c r="A932" s="18"/>
      <c r="B932" s="18"/>
      <c r="C932" s="18"/>
      <c r="D932" s="18"/>
      <c r="E932" s="18"/>
      <c r="F932" s="18"/>
      <c r="G932" s="39"/>
      <c r="H932" s="19"/>
      <c r="I932" s="39"/>
      <c r="J932" s="43"/>
      <c r="K932" s="20"/>
      <c r="L932" s="43"/>
    </row>
    <row r="933" spans="1:12" x14ac:dyDescent="0.3">
      <c r="A933" s="18"/>
      <c r="B933" s="18"/>
      <c r="C933" s="18"/>
      <c r="D933" s="18"/>
      <c r="E933" s="18"/>
      <c r="F933" s="18"/>
      <c r="G933" s="39"/>
      <c r="H933" s="19"/>
      <c r="I933" s="39"/>
      <c r="J933" s="43"/>
      <c r="K933" s="20"/>
      <c r="L933" s="43"/>
    </row>
    <row r="934" spans="1:12" x14ac:dyDescent="0.3">
      <c r="A934" s="18"/>
      <c r="B934" s="18"/>
      <c r="C934" s="18"/>
      <c r="D934" s="18"/>
      <c r="E934" s="18"/>
      <c r="F934" s="18"/>
      <c r="G934" s="39"/>
      <c r="H934" s="19"/>
      <c r="I934" s="39"/>
      <c r="J934" s="43"/>
      <c r="K934" s="20"/>
      <c r="L934" s="43"/>
    </row>
    <row r="935" spans="1:12" x14ac:dyDescent="0.3">
      <c r="A935" s="18"/>
      <c r="B935" s="18"/>
      <c r="C935" s="18"/>
      <c r="D935" s="18"/>
      <c r="E935" s="18"/>
      <c r="F935" s="18"/>
      <c r="G935" s="39"/>
      <c r="H935" s="19"/>
      <c r="I935" s="39"/>
      <c r="J935" s="43"/>
      <c r="K935" s="20"/>
      <c r="L935" s="43"/>
    </row>
    <row r="936" spans="1:12" x14ac:dyDescent="0.3">
      <c r="A936" s="18"/>
      <c r="B936" s="18"/>
      <c r="C936" s="18"/>
      <c r="D936" s="18"/>
      <c r="E936" s="18"/>
      <c r="F936" s="18"/>
      <c r="G936" s="39"/>
      <c r="H936" s="19"/>
      <c r="I936" s="39"/>
      <c r="J936" s="43"/>
      <c r="K936" s="20"/>
      <c r="L936" s="43"/>
    </row>
    <row r="937" spans="1:12" x14ac:dyDescent="0.3">
      <c r="A937" s="13"/>
      <c r="B937" s="13"/>
      <c r="C937" s="13"/>
      <c r="D937" s="13"/>
      <c r="E937" s="13"/>
      <c r="F937" s="13"/>
      <c r="G937" s="38"/>
      <c r="H937" s="14"/>
      <c r="I937" s="38"/>
      <c r="J937" s="42"/>
      <c r="K937" s="16"/>
      <c r="L937" s="42"/>
    </row>
    <row r="938" spans="1:12" x14ac:dyDescent="0.3">
      <c r="A938" s="13"/>
      <c r="B938" s="13"/>
      <c r="C938" s="13"/>
      <c r="D938" s="13"/>
      <c r="E938" s="13"/>
      <c r="F938" s="13"/>
      <c r="G938" s="38"/>
      <c r="H938" s="14"/>
      <c r="I938" s="38"/>
      <c r="J938" s="42"/>
      <c r="K938" s="16"/>
      <c r="L938" s="42"/>
    </row>
    <row r="939" spans="1:12" x14ac:dyDescent="0.3">
      <c r="A939" s="18"/>
      <c r="B939" s="18"/>
      <c r="C939" s="18"/>
      <c r="D939" s="18"/>
      <c r="E939" s="18"/>
      <c r="F939" s="18"/>
      <c r="G939" s="39"/>
      <c r="H939" s="19"/>
      <c r="I939" s="39"/>
      <c r="J939" s="43"/>
      <c r="K939" s="20"/>
      <c r="L939" s="43"/>
    </row>
    <row r="940" spans="1:12" x14ac:dyDescent="0.3">
      <c r="A940" s="13"/>
      <c r="B940" s="13"/>
      <c r="C940" s="13"/>
      <c r="D940" s="13"/>
      <c r="E940" s="13"/>
      <c r="F940" s="13"/>
      <c r="G940" s="38"/>
      <c r="H940" s="14"/>
      <c r="I940" s="38"/>
      <c r="J940" s="42"/>
      <c r="K940" s="16"/>
      <c r="L940" s="42"/>
    </row>
    <row r="941" spans="1:12" x14ac:dyDescent="0.3">
      <c r="A941" s="13"/>
      <c r="B941" s="13"/>
      <c r="C941" s="13"/>
      <c r="D941" s="13"/>
      <c r="E941" s="13"/>
      <c r="F941" s="13"/>
      <c r="G941" s="15"/>
      <c r="H941" s="14"/>
      <c r="I941" s="38"/>
      <c r="J941" s="17"/>
      <c r="K941" s="16"/>
      <c r="L941" s="42"/>
    </row>
    <row r="942" spans="1:12" x14ac:dyDescent="0.3">
      <c r="A942" s="13"/>
      <c r="B942" s="13"/>
      <c r="C942" s="13"/>
      <c r="D942" s="13"/>
      <c r="E942" s="13"/>
      <c r="F942" s="13"/>
      <c r="G942" s="15"/>
      <c r="H942" s="14"/>
      <c r="I942" s="38"/>
      <c r="J942" s="17"/>
      <c r="K942" s="16"/>
      <c r="L942" s="42"/>
    </row>
    <row r="943" spans="1:12" x14ac:dyDescent="0.3">
      <c r="A943" s="13"/>
      <c r="B943" s="13"/>
      <c r="C943" s="13"/>
      <c r="D943" s="13"/>
      <c r="E943" s="13"/>
      <c r="F943" s="13"/>
      <c r="G943" s="15"/>
      <c r="H943" s="14"/>
      <c r="I943" s="15"/>
      <c r="J943" s="17"/>
      <c r="K943" s="16"/>
      <c r="L943" s="17"/>
    </row>
    <row r="944" spans="1:12" x14ac:dyDescent="0.3">
      <c r="A944" s="13"/>
      <c r="B944" s="13"/>
      <c r="C944" s="13"/>
      <c r="D944" s="13"/>
      <c r="E944" s="13"/>
      <c r="F944" s="13"/>
      <c r="G944" s="15"/>
      <c r="H944" s="14"/>
      <c r="I944" s="38"/>
      <c r="J944" s="17"/>
      <c r="K944" s="16"/>
      <c r="L944" s="42"/>
    </row>
    <row r="945" spans="1:12" x14ac:dyDescent="0.3">
      <c r="A945" s="13"/>
      <c r="B945" s="13"/>
      <c r="C945" s="13"/>
      <c r="D945" s="13"/>
      <c r="E945" s="13"/>
      <c r="F945" s="13"/>
      <c r="G945" s="15"/>
      <c r="H945" s="14"/>
      <c r="I945" s="15"/>
      <c r="J945" s="17"/>
      <c r="K945" s="16"/>
      <c r="L945" s="17"/>
    </row>
    <row r="946" spans="1:12" x14ac:dyDescent="0.3">
      <c r="A946" s="13"/>
      <c r="B946" s="13"/>
      <c r="C946" s="13"/>
      <c r="D946" s="13"/>
      <c r="E946" s="13"/>
      <c r="F946" s="13"/>
      <c r="G946" s="38"/>
      <c r="H946" s="14"/>
      <c r="I946" s="38"/>
      <c r="J946" s="42"/>
      <c r="K946" s="16"/>
      <c r="L946" s="42"/>
    </row>
    <row r="947" spans="1:12" x14ac:dyDescent="0.3">
      <c r="A947" s="13"/>
      <c r="B947" s="13"/>
      <c r="C947" s="13"/>
      <c r="D947" s="13"/>
      <c r="E947" s="13"/>
      <c r="F947" s="13"/>
      <c r="G947" s="38"/>
      <c r="H947" s="14"/>
      <c r="I947" s="38"/>
      <c r="J947" s="42"/>
      <c r="K947" s="16"/>
      <c r="L947" s="42"/>
    </row>
    <row r="948" spans="1:12" x14ac:dyDescent="0.3">
      <c r="A948" s="13"/>
      <c r="B948" s="13"/>
      <c r="C948" s="13"/>
      <c r="D948" s="13"/>
      <c r="E948" s="13"/>
      <c r="F948" s="13"/>
      <c r="G948" s="38"/>
      <c r="H948" s="14"/>
      <c r="I948" s="38"/>
      <c r="J948" s="42"/>
      <c r="K948" s="16"/>
      <c r="L948" s="42"/>
    </row>
    <row r="949" spans="1:12" x14ac:dyDescent="0.3">
      <c r="A949" s="13"/>
      <c r="B949" s="13"/>
      <c r="C949" s="13"/>
      <c r="D949" s="13"/>
      <c r="E949" s="13"/>
      <c r="F949" s="13"/>
      <c r="G949" s="15"/>
      <c r="H949" s="14"/>
      <c r="I949" s="15"/>
      <c r="J949" s="17"/>
      <c r="K949" s="16"/>
      <c r="L949" s="17"/>
    </row>
    <row r="950" spans="1:12" x14ac:dyDescent="0.3">
      <c r="A950" s="13"/>
      <c r="B950" s="13"/>
      <c r="C950" s="13"/>
      <c r="D950" s="13"/>
      <c r="E950" s="13"/>
      <c r="F950" s="13"/>
      <c r="G950" s="15"/>
      <c r="H950" s="14"/>
      <c r="I950" s="15"/>
      <c r="J950" s="17"/>
      <c r="K950" s="16"/>
      <c r="L950" s="17"/>
    </row>
    <row r="951" spans="1:12" x14ac:dyDescent="0.3">
      <c r="A951" s="13"/>
      <c r="B951" s="13"/>
      <c r="C951" s="13"/>
      <c r="D951" s="13"/>
      <c r="E951" s="13"/>
      <c r="F951" s="13"/>
      <c r="G951" s="15"/>
      <c r="H951" s="14"/>
      <c r="I951" s="15"/>
      <c r="J951" s="17"/>
      <c r="K951" s="16"/>
      <c r="L951" s="17"/>
    </row>
    <row r="952" spans="1:12" x14ac:dyDescent="0.3">
      <c r="A952" s="13"/>
      <c r="B952" s="13"/>
      <c r="C952" s="13"/>
      <c r="D952" s="13"/>
      <c r="E952" s="13"/>
      <c r="F952" s="13"/>
      <c r="G952" s="15"/>
      <c r="H952" s="14"/>
      <c r="I952" s="15"/>
      <c r="J952" s="17"/>
      <c r="K952" s="16"/>
      <c r="L952" s="17"/>
    </row>
    <row r="953" spans="1:12" x14ac:dyDescent="0.3">
      <c r="A953" s="13"/>
      <c r="B953" s="13"/>
      <c r="C953" s="13"/>
      <c r="D953" s="13"/>
      <c r="E953" s="13"/>
      <c r="F953" s="13"/>
      <c r="G953" s="15"/>
      <c r="H953" s="14"/>
      <c r="I953" s="15"/>
      <c r="J953" s="17"/>
      <c r="K953" s="16"/>
      <c r="L953" s="17"/>
    </row>
    <row r="954" spans="1:12" x14ac:dyDescent="0.3">
      <c r="A954" s="13"/>
      <c r="B954" s="13"/>
      <c r="C954" s="13"/>
      <c r="D954" s="13"/>
      <c r="E954" s="13"/>
      <c r="F954" s="13"/>
      <c r="G954" s="15"/>
      <c r="H954" s="14"/>
      <c r="I954" s="15"/>
      <c r="J954" s="17"/>
      <c r="K954" s="16"/>
      <c r="L954" s="17"/>
    </row>
    <row r="955" spans="1:12" x14ac:dyDescent="0.3">
      <c r="A955" s="13"/>
      <c r="B955" s="13"/>
      <c r="C955" s="13"/>
      <c r="D955" s="13"/>
      <c r="E955" s="13"/>
      <c r="F955" s="13"/>
      <c r="G955" s="15"/>
      <c r="H955" s="14"/>
      <c r="I955" s="15"/>
      <c r="J955" s="17"/>
      <c r="K955" s="16"/>
      <c r="L955" s="17"/>
    </row>
    <row r="956" spans="1:12" x14ac:dyDescent="0.3">
      <c r="A956" s="13"/>
      <c r="B956" s="13"/>
      <c r="C956" s="13"/>
      <c r="D956" s="13"/>
      <c r="E956" s="13"/>
      <c r="F956" s="13"/>
      <c r="G956" s="15"/>
      <c r="H956" s="14"/>
      <c r="I956" s="15"/>
      <c r="J956" s="17"/>
      <c r="K956" s="16"/>
      <c r="L956" s="17"/>
    </row>
    <row r="957" spans="1:12" x14ac:dyDescent="0.3">
      <c r="A957" s="13"/>
      <c r="B957" s="13"/>
      <c r="C957" s="13"/>
      <c r="D957" s="13"/>
      <c r="E957" s="13"/>
      <c r="F957" s="13"/>
      <c r="G957" s="15"/>
      <c r="H957" s="14"/>
      <c r="I957" s="15"/>
      <c r="J957" s="17"/>
      <c r="K957" s="16"/>
      <c r="L957" s="17"/>
    </row>
    <row r="958" spans="1:12" x14ac:dyDescent="0.3">
      <c r="A958" s="13"/>
      <c r="B958" s="13"/>
      <c r="C958" s="13"/>
      <c r="D958" s="13"/>
      <c r="E958" s="13"/>
      <c r="F958" s="13"/>
      <c r="G958" s="15"/>
      <c r="H958" s="14"/>
      <c r="I958" s="15"/>
      <c r="J958" s="17"/>
      <c r="K958" s="16"/>
      <c r="L958" s="17"/>
    </row>
    <row r="959" spans="1:12" x14ac:dyDescent="0.3">
      <c r="A959" s="13"/>
      <c r="B959" s="13"/>
      <c r="C959" s="13"/>
      <c r="D959" s="13"/>
      <c r="E959" s="13"/>
      <c r="F959" s="13"/>
      <c r="G959" s="15"/>
      <c r="H959" s="14"/>
      <c r="I959" s="15"/>
      <c r="J959" s="17"/>
      <c r="K959" s="16"/>
      <c r="L959" s="17"/>
    </row>
    <row r="960" spans="1:12" x14ac:dyDescent="0.3">
      <c r="A960" s="13"/>
      <c r="B960" s="13"/>
      <c r="C960" s="13"/>
      <c r="D960" s="13"/>
      <c r="E960" s="13"/>
      <c r="F960" s="13"/>
      <c r="G960" s="15"/>
      <c r="H960" s="14"/>
      <c r="I960" s="15"/>
      <c r="J960" s="17"/>
      <c r="K960" s="16"/>
      <c r="L960" s="17"/>
    </row>
    <row r="961" spans="1:12" x14ac:dyDescent="0.3">
      <c r="A961" s="13"/>
      <c r="B961" s="13"/>
      <c r="C961" s="13"/>
      <c r="D961" s="13"/>
      <c r="E961" s="13"/>
      <c r="F961" s="13"/>
      <c r="G961" s="15"/>
      <c r="H961" s="14"/>
      <c r="I961" s="15"/>
      <c r="J961" s="17"/>
      <c r="K961" s="16"/>
      <c r="L961" s="17"/>
    </row>
    <row r="962" spans="1:12" x14ac:dyDescent="0.3">
      <c r="A962" s="13"/>
      <c r="B962" s="13"/>
      <c r="C962" s="13"/>
      <c r="D962" s="13"/>
      <c r="E962" s="13"/>
      <c r="F962" s="13"/>
      <c r="G962" s="15"/>
      <c r="H962" s="14"/>
      <c r="I962" s="15"/>
      <c r="J962" s="17"/>
      <c r="K962" s="16"/>
      <c r="L962" s="17"/>
    </row>
    <row r="963" spans="1:12" x14ac:dyDescent="0.3">
      <c r="A963" s="13"/>
      <c r="B963" s="13"/>
      <c r="C963" s="13"/>
      <c r="D963" s="13"/>
      <c r="E963" s="13"/>
      <c r="F963" s="13"/>
      <c r="G963" s="15"/>
      <c r="H963" s="14"/>
      <c r="I963" s="15"/>
      <c r="J963" s="17"/>
      <c r="K963" s="16"/>
      <c r="L963" s="17"/>
    </row>
    <row r="964" spans="1:12" x14ac:dyDescent="0.3">
      <c r="A964" s="13"/>
      <c r="B964" s="13"/>
      <c r="C964" s="13"/>
      <c r="D964" s="13"/>
      <c r="E964" s="13"/>
      <c r="F964" s="13"/>
      <c r="G964" s="37"/>
      <c r="H964" s="14"/>
      <c r="I964" s="37"/>
      <c r="J964" s="41"/>
      <c r="K964" s="16"/>
      <c r="L964" s="41"/>
    </row>
    <row r="965" spans="1:12" x14ac:dyDescent="0.3">
      <c r="A965" s="13"/>
      <c r="B965" s="13"/>
      <c r="C965" s="13"/>
      <c r="D965" s="13"/>
      <c r="E965" s="13"/>
      <c r="F965" s="13"/>
      <c r="G965" s="37"/>
      <c r="H965" s="14"/>
      <c r="I965" s="37"/>
      <c r="J965" s="41"/>
      <c r="K965" s="16"/>
      <c r="L965" s="41"/>
    </row>
    <row r="966" spans="1:12" x14ac:dyDescent="0.3">
      <c r="A966" s="13"/>
      <c r="B966" s="13"/>
      <c r="C966" s="13"/>
      <c r="D966" s="13"/>
      <c r="E966" s="13"/>
      <c r="F966" s="13"/>
      <c r="G966" s="15"/>
      <c r="H966" s="14"/>
      <c r="I966" s="15"/>
      <c r="J966" s="17"/>
      <c r="K966" s="16"/>
      <c r="L966" s="17"/>
    </row>
    <row r="967" spans="1:12" x14ac:dyDescent="0.3">
      <c r="A967" s="13"/>
      <c r="B967" s="13"/>
      <c r="C967" s="13"/>
      <c r="D967" s="13"/>
      <c r="E967" s="13"/>
      <c r="F967" s="13"/>
      <c r="G967" s="15"/>
      <c r="H967" s="14"/>
      <c r="I967" s="15"/>
      <c r="J967" s="17"/>
      <c r="K967" s="16"/>
      <c r="L967" s="17"/>
    </row>
    <row r="968" spans="1:12" x14ac:dyDescent="0.3">
      <c r="A968" s="13"/>
      <c r="B968" s="13"/>
      <c r="C968" s="13"/>
      <c r="D968" s="13"/>
      <c r="E968" s="13"/>
      <c r="F968" s="13"/>
      <c r="G968" s="37"/>
      <c r="H968" s="14"/>
      <c r="I968" s="37"/>
      <c r="J968" s="41"/>
      <c r="K968" s="16"/>
      <c r="L968" s="41"/>
    </row>
    <row r="969" spans="1:12" x14ac:dyDescent="0.3">
      <c r="A969" s="13"/>
      <c r="B969" s="13"/>
      <c r="C969" s="13"/>
      <c r="D969" s="13"/>
      <c r="E969" s="13"/>
      <c r="F969" s="13"/>
      <c r="G969" s="37"/>
      <c r="H969" s="14"/>
      <c r="I969" s="37"/>
      <c r="J969" s="41"/>
      <c r="K969" s="16"/>
      <c r="L969" s="41"/>
    </row>
    <row r="970" spans="1:12" x14ac:dyDescent="0.3">
      <c r="A970" s="13"/>
      <c r="B970" s="13"/>
      <c r="C970" s="13"/>
      <c r="D970" s="13"/>
      <c r="E970" s="13"/>
      <c r="F970" s="13"/>
      <c r="G970" s="37"/>
      <c r="H970" s="14"/>
      <c r="I970" s="37"/>
      <c r="J970" s="41"/>
      <c r="K970" s="16"/>
      <c r="L970" s="41"/>
    </row>
    <row r="971" spans="1:12" x14ac:dyDescent="0.3">
      <c r="A971" s="13"/>
      <c r="B971" s="13"/>
      <c r="C971" s="13"/>
      <c r="D971" s="13"/>
      <c r="E971" s="13"/>
      <c r="F971" s="13"/>
      <c r="G971" s="37"/>
      <c r="H971" s="14"/>
      <c r="I971" s="37"/>
      <c r="J971" s="41"/>
      <c r="K971" s="16"/>
      <c r="L971" s="41"/>
    </row>
    <row r="972" spans="1:12" x14ac:dyDescent="0.3">
      <c r="A972" s="13"/>
      <c r="B972" s="13"/>
      <c r="C972" s="13"/>
      <c r="D972" s="13"/>
      <c r="E972" s="13"/>
      <c r="F972" s="13"/>
      <c r="G972" s="37"/>
      <c r="H972" s="14"/>
      <c r="I972" s="37"/>
      <c r="J972" s="41"/>
      <c r="K972" s="16"/>
      <c r="L972" s="41"/>
    </row>
    <row r="973" spans="1:12" x14ac:dyDescent="0.3">
      <c r="A973" s="13"/>
      <c r="B973" s="13"/>
      <c r="C973" s="13"/>
      <c r="D973" s="13"/>
      <c r="E973" s="13"/>
      <c r="F973" s="13"/>
      <c r="G973" s="37"/>
      <c r="H973" s="14"/>
      <c r="I973" s="37"/>
      <c r="J973" s="41"/>
      <c r="K973" s="16"/>
      <c r="L973" s="41"/>
    </row>
    <row r="974" spans="1:12" x14ac:dyDescent="0.3">
      <c r="A974" s="13"/>
      <c r="B974" s="13"/>
      <c r="C974" s="13"/>
      <c r="D974" s="13"/>
      <c r="E974" s="13"/>
      <c r="F974" s="13"/>
      <c r="G974" s="37"/>
      <c r="H974" s="14"/>
      <c r="I974" s="37"/>
      <c r="J974" s="41"/>
      <c r="K974" s="16"/>
      <c r="L974" s="41"/>
    </row>
    <row r="975" spans="1:12" x14ac:dyDescent="0.3">
      <c r="A975" s="13"/>
      <c r="B975" s="13"/>
      <c r="C975" s="13"/>
      <c r="D975" s="13"/>
      <c r="E975" s="13"/>
      <c r="F975" s="13"/>
      <c r="G975" s="37"/>
      <c r="H975" s="14"/>
      <c r="I975" s="37"/>
      <c r="J975" s="41"/>
      <c r="K975" s="16"/>
      <c r="L975" s="41"/>
    </row>
    <row r="976" spans="1:12" x14ac:dyDescent="0.3">
      <c r="A976" s="13"/>
      <c r="B976" s="13"/>
      <c r="C976" s="13"/>
      <c r="D976" s="13"/>
      <c r="E976" s="13"/>
      <c r="F976" s="13"/>
      <c r="G976" s="37"/>
      <c r="H976" s="14"/>
      <c r="I976" s="37"/>
      <c r="J976" s="41"/>
      <c r="K976" s="16"/>
      <c r="L976" s="41"/>
    </row>
    <row r="977" spans="1:12" x14ac:dyDescent="0.3">
      <c r="A977" s="13"/>
      <c r="B977" s="13"/>
      <c r="C977" s="13"/>
      <c r="D977" s="13"/>
      <c r="E977" s="13"/>
      <c r="F977" s="13"/>
      <c r="G977" s="37"/>
      <c r="H977" s="14"/>
      <c r="I977" s="37"/>
      <c r="J977" s="41"/>
      <c r="K977" s="16"/>
      <c r="L977" s="41"/>
    </row>
    <row r="978" spans="1:12" x14ac:dyDescent="0.3">
      <c r="A978" s="13"/>
      <c r="B978" s="13"/>
      <c r="C978" s="13"/>
      <c r="D978" s="13"/>
      <c r="E978" s="13"/>
      <c r="F978" s="13"/>
      <c r="G978" s="37"/>
      <c r="H978" s="14"/>
      <c r="I978" s="37"/>
      <c r="J978" s="41"/>
      <c r="K978" s="16"/>
      <c r="L978" s="41"/>
    </row>
    <row r="979" spans="1:12" x14ac:dyDescent="0.3">
      <c r="A979" s="13"/>
      <c r="B979" s="13"/>
      <c r="C979" s="13"/>
      <c r="D979" s="13"/>
      <c r="E979" s="13"/>
      <c r="F979" s="13"/>
      <c r="G979" s="37"/>
      <c r="H979" s="14"/>
      <c r="I979" s="37"/>
      <c r="J979" s="41"/>
      <c r="K979" s="16"/>
      <c r="L979" s="41"/>
    </row>
    <row r="980" spans="1:12" x14ac:dyDescent="0.3">
      <c r="A980" s="13"/>
      <c r="B980" s="13"/>
      <c r="C980" s="13"/>
      <c r="D980" s="13"/>
      <c r="E980" s="13"/>
      <c r="F980" s="13"/>
      <c r="G980" s="37"/>
      <c r="H980" s="14"/>
      <c r="I980" s="37"/>
      <c r="J980" s="41"/>
      <c r="K980" s="16"/>
      <c r="L980" s="41"/>
    </row>
    <row r="981" spans="1:12" x14ac:dyDescent="0.3">
      <c r="A981" s="13"/>
      <c r="B981" s="13"/>
      <c r="C981" s="13"/>
      <c r="D981" s="13"/>
      <c r="E981" s="13"/>
      <c r="F981" s="13"/>
      <c r="G981" s="37"/>
      <c r="H981" s="14"/>
      <c r="I981" s="37"/>
      <c r="J981" s="41"/>
      <c r="K981" s="16"/>
      <c r="L981" s="41"/>
    </row>
    <row r="982" spans="1:12" x14ac:dyDescent="0.3">
      <c r="A982" s="13"/>
      <c r="B982" s="13"/>
      <c r="C982" s="13"/>
      <c r="D982" s="13"/>
      <c r="E982" s="13"/>
      <c r="F982" s="13"/>
      <c r="G982" s="37"/>
      <c r="H982" s="14"/>
      <c r="I982" s="37"/>
      <c r="J982" s="41"/>
      <c r="K982" s="16"/>
      <c r="L982" s="41"/>
    </row>
    <row r="983" spans="1:12" x14ac:dyDescent="0.3">
      <c r="A983" s="13"/>
      <c r="B983" s="13"/>
      <c r="C983" s="13"/>
      <c r="D983" s="13"/>
      <c r="E983" s="13"/>
      <c r="F983" s="13"/>
      <c r="G983" s="37"/>
      <c r="H983" s="14"/>
      <c r="I983" s="37"/>
      <c r="J983" s="41"/>
      <c r="K983" s="16"/>
      <c r="L983" s="41"/>
    </row>
    <row r="984" spans="1:12" x14ac:dyDescent="0.3">
      <c r="A984" s="13"/>
      <c r="B984" s="13"/>
      <c r="C984" s="13"/>
      <c r="D984" s="13"/>
      <c r="E984" s="13"/>
      <c r="F984" s="13"/>
      <c r="G984" s="37"/>
      <c r="H984" s="14"/>
      <c r="I984" s="37"/>
      <c r="J984" s="41"/>
      <c r="K984" s="16"/>
      <c r="L984" s="41"/>
    </row>
    <row r="985" spans="1:12" x14ac:dyDescent="0.3">
      <c r="A985" s="13"/>
      <c r="B985" s="13"/>
      <c r="C985" s="13"/>
      <c r="D985" s="13"/>
      <c r="E985" s="13"/>
      <c r="F985" s="13"/>
      <c r="G985" s="37"/>
      <c r="H985" s="14"/>
      <c r="I985" s="37"/>
      <c r="J985" s="41"/>
      <c r="K985" s="16"/>
      <c r="L985" s="41"/>
    </row>
    <row r="986" spans="1:12" x14ac:dyDescent="0.3">
      <c r="A986" s="13"/>
      <c r="B986" s="13"/>
      <c r="C986" s="13"/>
      <c r="D986" s="13"/>
      <c r="E986" s="13"/>
      <c r="F986" s="13"/>
      <c r="G986" s="37"/>
      <c r="H986" s="14"/>
      <c r="I986" s="37"/>
      <c r="J986" s="41"/>
      <c r="K986" s="16"/>
      <c r="L986" s="41"/>
    </row>
    <row r="987" spans="1:12" x14ac:dyDescent="0.3">
      <c r="A987" s="13"/>
      <c r="B987" s="13"/>
      <c r="C987" s="13"/>
      <c r="D987" s="13"/>
      <c r="E987" s="13"/>
      <c r="F987" s="13"/>
      <c r="G987" s="37"/>
      <c r="H987" s="14"/>
      <c r="I987" s="37"/>
      <c r="J987" s="41"/>
      <c r="K987" s="16"/>
      <c r="L987" s="41"/>
    </row>
    <row r="988" spans="1:12" x14ac:dyDescent="0.3">
      <c r="A988" s="13"/>
      <c r="B988" s="13"/>
      <c r="C988" s="13"/>
      <c r="D988" s="13"/>
      <c r="E988" s="13"/>
      <c r="F988" s="13"/>
      <c r="G988" s="37"/>
      <c r="H988" s="14"/>
      <c r="I988" s="37"/>
      <c r="J988" s="41"/>
      <c r="K988" s="16"/>
      <c r="L988" s="41"/>
    </row>
    <row r="989" spans="1:12" x14ac:dyDescent="0.3">
      <c r="A989" s="13"/>
      <c r="B989" s="13"/>
      <c r="C989" s="13"/>
      <c r="D989" s="13"/>
      <c r="E989" s="13"/>
      <c r="F989" s="13"/>
      <c r="G989" s="37"/>
      <c r="H989" s="14"/>
      <c r="I989" s="37"/>
      <c r="J989" s="41"/>
      <c r="K989" s="16"/>
      <c r="L989" s="41"/>
    </row>
    <row r="990" spans="1:12" x14ac:dyDescent="0.3">
      <c r="A990" s="13"/>
      <c r="B990" s="13"/>
      <c r="C990" s="13"/>
      <c r="D990" s="13"/>
      <c r="E990" s="13"/>
      <c r="F990" s="13"/>
      <c r="G990" s="37"/>
      <c r="H990" s="14"/>
      <c r="I990" s="37"/>
      <c r="J990" s="41"/>
      <c r="K990" s="16"/>
      <c r="L990" s="41"/>
    </row>
    <row r="991" spans="1:12" x14ac:dyDescent="0.3">
      <c r="A991" s="13"/>
      <c r="B991" s="13"/>
      <c r="C991" s="13"/>
      <c r="D991" s="13"/>
      <c r="E991" s="13"/>
      <c r="F991" s="13"/>
      <c r="G991" s="45"/>
      <c r="H991" s="14"/>
      <c r="I991" s="37"/>
      <c r="J991" s="47"/>
      <c r="K991" s="16"/>
      <c r="L991" s="41"/>
    </row>
    <row r="992" spans="1:12" x14ac:dyDescent="0.3">
      <c r="A992" s="13"/>
      <c r="B992" s="13"/>
      <c r="C992" s="13"/>
      <c r="D992" s="13"/>
      <c r="E992" s="13"/>
      <c r="F992" s="13"/>
      <c r="G992" s="45"/>
      <c r="H992" s="14"/>
      <c r="I992" s="37"/>
      <c r="J992" s="47"/>
      <c r="K992" s="16"/>
      <c r="L992" s="41"/>
    </row>
    <row r="993" spans="1:12" x14ac:dyDescent="0.3">
      <c r="A993" s="13"/>
      <c r="B993" s="13"/>
      <c r="C993" s="13"/>
      <c r="D993" s="13"/>
      <c r="E993" s="13"/>
      <c r="F993" s="13"/>
      <c r="G993" s="45"/>
      <c r="H993" s="14"/>
      <c r="I993" s="45"/>
      <c r="J993" s="47"/>
      <c r="K993" s="16"/>
      <c r="L993" s="47"/>
    </row>
    <row r="994" spans="1:12" x14ac:dyDescent="0.3">
      <c r="A994" s="13"/>
      <c r="B994" s="13"/>
      <c r="C994" s="13"/>
      <c r="D994" s="13"/>
      <c r="E994" s="13"/>
      <c r="F994" s="13"/>
      <c r="G994" s="45"/>
      <c r="H994" s="14"/>
      <c r="I994" s="37"/>
      <c r="J994" s="47"/>
      <c r="K994" s="16"/>
      <c r="L994" s="41"/>
    </row>
    <row r="995" spans="1:12" x14ac:dyDescent="0.3">
      <c r="A995" s="13"/>
      <c r="B995" s="13"/>
      <c r="C995" s="13"/>
      <c r="D995" s="13"/>
      <c r="E995" s="13"/>
      <c r="F995" s="13"/>
      <c r="G995" s="45"/>
      <c r="H995" s="14"/>
      <c r="I995" s="45"/>
      <c r="J995" s="47"/>
      <c r="K995" s="16"/>
      <c r="L995" s="47"/>
    </row>
    <row r="996" spans="1:12" x14ac:dyDescent="0.3">
      <c r="A996" s="13"/>
      <c r="B996" s="13"/>
      <c r="C996" s="13"/>
      <c r="D996" s="13"/>
      <c r="E996" s="13"/>
      <c r="F996" s="13"/>
      <c r="G996" s="37"/>
      <c r="H996" s="14"/>
      <c r="I996" s="37"/>
      <c r="J996" s="41"/>
      <c r="K996" s="16"/>
      <c r="L996" s="41"/>
    </row>
    <row r="997" spans="1:12" x14ac:dyDescent="0.3">
      <c r="A997" s="36"/>
      <c r="B997" s="13"/>
      <c r="C997" s="13"/>
      <c r="D997" s="13"/>
      <c r="E997" s="13"/>
      <c r="F997" s="13"/>
      <c r="G997" s="36"/>
      <c r="H997" s="40"/>
      <c r="I997" s="36"/>
      <c r="J997" s="36"/>
      <c r="K997" s="44"/>
      <c r="L997" s="36"/>
    </row>
    <row r="998" spans="1:12" x14ac:dyDescent="0.3">
      <c r="A998" s="13"/>
      <c r="B998" s="13"/>
      <c r="C998" s="13"/>
      <c r="D998" s="13"/>
      <c r="E998" s="13"/>
      <c r="F998" s="13"/>
      <c r="G998" s="37"/>
      <c r="H998" s="14"/>
      <c r="I998" s="37"/>
      <c r="J998" s="41"/>
      <c r="K998" s="16"/>
      <c r="L998" s="41"/>
    </row>
    <row r="999" spans="1:12" x14ac:dyDescent="0.3">
      <c r="A999" s="36"/>
      <c r="B999" s="13"/>
      <c r="C999" s="13"/>
      <c r="D999" s="13"/>
      <c r="E999" s="13"/>
      <c r="F999" s="13"/>
      <c r="G999"/>
      <c r="H999" s="40"/>
      <c r="I999"/>
      <c r="J999"/>
      <c r="K999" s="44"/>
      <c r="L999"/>
    </row>
    <row r="1000" spans="1:12" x14ac:dyDescent="0.3">
      <c r="A1000" s="13"/>
      <c r="B1000" s="13"/>
      <c r="C1000" s="13"/>
      <c r="D1000" s="13"/>
      <c r="E1000" s="13"/>
      <c r="F1000" s="13"/>
      <c r="G1000" s="45"/>
      <c r="H1000" s="14"/>
      <c r="I1000" s="45"/>
      <c r="J1000" s="47"/>
      <c r="K1000" s="16"/>
      <c r="L1000" s="47"/>
    </row>
    <row r="1001" spans="1:12" x14ac:dyDescent="0.3">
      <c r="A1001" s="13"/>
      <c r="B1001" s="13"/>
      <c r="C1001" s="13"/>
      <c r="D1001" s="13"/>
      <c r="E1001" s="13"/>
      <c r="F1001" s="13"/>
      <c r="G1001" s="45"/>
      <c r="H1001" s="14"/>
      <c r="I1001" s="45"/>
      <c r="J1001" s="47"/>
      <c r="K1001" s="16"/>
      <c r="L1001" s="47"/>
    </row>
    <row r="1002" spans="1:12" x14ac:dyDescent="0.3">
      <c r="A1002" s="13"/>
      <c r="B1002" s="13"/>
      <c r="C1002" s="13"/>
      <c r="D1002" s="13"/>
      <c r="E1002" s="13"/>
      <c r="F1002" s="13"/>
      <c r="G1002" s="45"/>
      <c r="H1002" s="14"/>
      <c r="I1002" s="45"/>
      <c r="J1002" s="47"/>
      <c r="K1002" s="16"/>
      <c r="L1002" s="47"/>
    </row>
    <row r="1003" spans="1:12" x14ac:dyDescent="0.3">
      <c r="A1003" s="13"/>
      <c r="B1003" s="13"/>
      <c r="C1003" s="13"/>
      <c r="D1003" s="13"/>
      <c r="E1003" s="13"/>
      <c r="F1003" s="13"/>
      <c r="G1003" s="45"/>
      <c r="H1003" s="14"/>
      <c r="I1003" s="45"/>
      <c r="J1003" s="47"/>
      <c r="K1003" s="16"/>
      <c r="L1003" s="47"/>
    </row>
    <row r="1004" spans="1:12" x14ac:dyDescent="0.3">
      <c r="A1004" s="13"/>
      <c r="B1004" s="13"/>
      <c r="C1004" s="13"/>
      <c r="D1004" s="13"/>
      <c r="E1004" s="13"/>
      <c r="F1004" s="13"/>
      <c r="G1004" s="38"/>
      <c r="H1004" s="14"/>
      <c r="I1004" s="38"/>
      <c r="J1004" s="42"/>
      <c r="K1004" s="16"/>
      <c r="L1004" s="42"/>
    </row>
    <row r="1005" spans="1:12" x14ac:dyDescent="0.3">
      <c r="A1005" s="13"/>
      <c r="B1005" s="13"/>
      <c r="C1005" s="13"/>
      <c r="D1005" s="13"/>
      <c r="E1005" s="13"/>
      <c r="F1005" s="13"/>
      <c r="G1005" s="38"/>
      <c r="H1005" s="14"/>
      <c r="I1005" s="38"/>
      <c r="J1005" s="42"/>
      <c r="K1005" s="16"/>
      <c r="L1005" s="42"/>
    </row>
    <row r="1006" spans="1:12" x14ac:dyDescent="0.3">
      <c r="A1006" s="23"/>
      <c r="B1006" s="23"/>
      <c r="C1006" s="13"/>
      <c r="D1006" s="13"/>
      <c r="E1006" s="13"/>
      <c r="F1006" s="13"/>
      <c r="G1006" s="46"/>
      <c r="H1006" s="40"/>
      <c r="I1006" s="46"/>
      <c r="J1006" s="48"/>
      <c r="K1006" s="44"/>
      <c r="L1006" s="48"/>
    </row>
    <row r="1007" spans="1:12" x14ac:dyDescent="0.3">
      <c r="A1007" s="13"/>
      <c r="B1007" s="13"/>
      <c r="C1007" s="13"/>
      <c r="D1007" s="13"/>
      <c r="E1007" s="13"/>
      <c r="F1007" s="13"/>
      <c r="G1007" s="45"/>
      <c r="H1007" s="14"/>
      <c r="I1007" s="45"/>
      <c r="J1007" s="47"/>
      <c r="K1007" s="16"/>
      <c r="L1007" s="47"/>
    </row>
    <row r="1008" spans="1:12" x14ac:dyDescent="0.3">
      <c r="A1008" s="13"/>
      <c r="B1008" s="13"/>
      <c r="C1008" s="13"/>
      <c r="D1008" s="13"/>
      <c r="E1008" s="13"/>
      <c r="F1008" s="13"/>
      <c r="G1008" s="45"/>
      <c r="H1008" s="14"/>
      <c r="I1008" s="45"/>
      <c r="J1008" s="47"/>
      <c r="K1008" s="16"/>
      <c r="L1008" s="47"/>
    </row>
    <row r="1009" spans="1:12" x14ac:dyDescent="0.3">
      <c r="A1009" s="23"/>
      <c r="B1009" s="23"/>
      <c r="C1009" s="36"/>
      <c r="D1009" s="36"/>
      <c r="E1009" s="36"/>
      <c r="F1009" s="36"/>
      <c r="G1009" s="46"/>
      <c r="H1009" s="40"/>
      <c r="I1009" s="46"/>
      <c r="J1009" s="48"/>
      <c r="K1009" s="44"/>
      <c r="L1009" s="48"/>
    </row>
    <row r="1010" spans="1:12" x14ac:dyDescent="0.3">
      <c r="A1010" s="13"/>
      <c r="B1010" s="13"/>
      <c r="C1010" s="13"/>
      <c r="D1010" s="13"/>
      <c r="E1010" s="13"/>
      <c r="F1010" s="13"/>
      <c r="G1010" s="38"/>
      <c r="H1010" s="14"/>
      <c r="I1010" s="38"/>
      <c r="J1010" s="42"/>
      <c r="K1010" s="16"/>
      <c r="L1010" s="42"/>
    </row>
    <row r="1011" spans="1:12" x14ac:dyDescent="0.3">
      <c r="A1011" s="13"/>
      <c r="B1011" s="13"/>
      <c r="C1011" s="13"/>
      <c r="D1011" s="13"/>
      <c r="E1011" s="13"/>
      <c r="F1011" s="13"/>
      <c r="G1011" s="38"/>
      <c r="H1011" s="14"/>
      <c r="I1011" s="38"/>
      <c r="J1011" s="42"/>
      <c r="K1011" s="16"/>
      <c r="L1011" s="42"/>
    </row>
    <row r="1012" spans="1:12" x14ac:dyDescent="0.3">
      <c r="A1012" s="13"/>
      <c r="B1012" s="13"/>
      <c r="C1012" s="13"/>
      <c r="D1012" s="13"/>
      <c r="E1012" s="13"/>
      <c r="F1012" s="13"/>
      <c r="G1012" s="38"/>
      <c r="H1012" s="14"/>
      <c r="I1012" s="38"/>
      <c r="J1012" s="42"/>
      <c r="K1012" s="16"/>
      <c r="L1012" s="42"/>
    </row>
    <row r="1013" spans="1:12" x14ac:dyDescent="0.3">
      <c r="A1013" s="13"/>
      <c r="B1013" s="13"/>
      <c r="C1013" s="13"/>
      <c r="D1013" s="13"/>
      <c r="E1013" s="13"/>
      <c r="F1013" s="13"/>
      <c r="G1013" s="38"/>
      <c r="H1013" s="14"/>
      <c r="I1013" s="38"/>
      <c r="J1013" s="42"/>
      <c r="K1013" s="16"/>
      <c r="L1013" s="42"/>
    </row>
    <row r="1014" spans="1:12" x14ac:dyDescent="0.3">
      <c r="A1014" s="13"/>
      <c r="B1014" s="13"/>
      <c r="C1014" s="13"/>
      <c r="D1014" s="13"/>
      <c r="E1014" s="13"/>
      <c r="F1014" s="13"/>
      <c r="G1014" s="38"/>
      <c r="H1014" s="14"/>
      <c r="I1014" s="38"/>
      <c r="J1014" s="42"/>
      <c r="K1014" s="16"/>
      <c r="L1014" s="42"/>
    </row>
    <row r="1015" spans="1:12" x14ac:dyDescent="0.3">
      <c r="A1015" s="13"/>
      <c r="B1015" s="13"/>
      <c r="C1015" s="13"/>
      <c r="D1015" s="13"/>
      <c r="E1015" s="13"/>
      <c r="F1015" s="13"/>
      <c r="G1015" s="38"/>
      <c r="H1015" s="14"/>
      <c r="I1015" s="38"/>
      <c r="J1015" s="42"/>
      <c r="K1015" s="16"/>
      <c r="L1015" s="42"/>
    </row>
    <row r="1016" spans="1:12" x14ac:dyDescent="0.3">
      <c r="A1016" s="13"/>
      <c r="B1016" s="13"/>
      <c r="C1016" s="13"/>
      <c r="D1016" s="13"/>
      <c r="E1016" s="13"/>
      <c r="F1016" s="13"/>
      <c r="G1016" s="38"/>
      <c r="H1016" s="14"/>
      <c r="I1016" s="38"/>
      <c r="J1016" s="42"/>
      <c r="K1016" s="16"/>
      <c r="L1016" s="42"/>
    </row>
    <row r="1017" spans="1:12" x14ac:dyDescent="0.3">
      <c r="A1017" s="13"/>
      <c r="B1017" s="13"/>
      <c r="C1017" s="13"/>
      <c r="D1017" s="13"/>
      <c r="E1017" s="13"/>
      <c r="F1017" s="13"/>
      <c r="G1017" s="38"/>
      <c r="H1017" s="14"/>
      <c r="I1017" s="38"/>
      <c r="J1017" s="42"/>
      <c r="K1017" s="16"/>
      <c r="L1017" s="42"/>
    </row>
    <row r="1018" spans="1:12" x14ac:dyDescent="0.3">
      <c r="A1018" s="13"/>
      <c r="B1018" s="13"/>
      <c r="C1018" s="13"/>
      <c r="D1018" s="13"/>
      <c r="E1018" s="13"/>
      <c r="F1018" s="13"/>
      <c r="G1018" s="38"/>
      <c r="H1018" s="14"/>
      <c r="I1018" s="38"/>
      <c r="J1018" s="42"/>
      <c r="K1018" s="16"/>
      <c r="L1018" s="42"/>
    </row>
    <row r="1019" spans="1:12" x14ac:dyDescent="0.3">
      <c r="A1019" s="13"/>
      <c r="B1019" s="13"/>
      <c r="C1019" s="13"/>
      <c r="D1019" s="13"/>
      <c r="E1019" s="13"/>
      <c r="F1019" s="13"/>
      <c r="G1019" s="38"/>
      <c r="H1019" s="14"/>
      <c r="I1019" s="38"/>
      <c r="J1019" s="42"/>
      <c r="K1019" s="16"/>
      <c r="L1019" s="42"/>
    </row>
    <row r="1020" spans="1:12" x14ac:dyDescent="0.3">
      <c r="A1020" s="13"/>
      <c r="B1020" s="13"/>
      <c r="C1020" s="13"/>
      <c r="D1020" s="13"/>
      <c r="E1020" s="13"/>
      <c r="F1020" s="13"/>
      <c r="G1020" s="38"/>
      <c r="H1020" s="14"/>
      <c r="I1020" s="38"/>
      <c r="J1020" s="42"/>
      <c r="K1020" s="16"/>
      <c r="L1020" s="42"/>
    </row>
    <row r="1021" spans="1:12" x14ac:dyDescent="0.3">
      <c r="A1021" s="13"/>
      <c r="B1021" s="13"/>
      <c r="C1021" s="13"/>
      <c r="D1021" s="13"/>
      <c r="E1021" s="13"/>
      <c r="F1021" s="13"/>
      <c r="G1021" s="38"/>
      <c r="H1021" s="14"/>
      <c r="I1021" s="38"/>
      <c r="J1021" s="42"/>
      <c r="K1021" s="16"/>
      <c r="L1021" s="42"/>
    </row>
    <row r="1022" spans="1:12" x14ac:dyDescent="0.3">
      <c r="A1022" s="13"/>
      <c r="B1022" s="13"/>
      <c r="C1022" s="13"/>
      <c r="D1022" s="13"/>
      <c r="E1022" s="13"/>
      <c r="F1022" s="13"/>
      <c r="G1022" s="38"/>
      <c r="H1022" s="14"/>
      <c r="I1022" s="38"/>
      <c r="J1022" s="42"/>
      <c r="K1022" s="16"/>
      <c r="L1022" s="42"/>
    </row>
    <row r="1023" spans="1:12" x14ac:dyDescent="0.3">
      <c r="A1023" s="13"/>
      <c r="B1023" s="13"/>
      <c r="C1023" s="13"/>
      <c r="D1023" s="13"/>
      <c r="E1023" s="13"/>
      <c r="F1023" s="13"/>
      <c r="G1023" s="38"/>
      <c r="H1023" s="14"/>
      <c r="I1023" s="38"/>
      <c r="J1023" s="42"/>
      <c r="K1023" s="16"/>
      <c r="L1023" s="42"/>
    </row>
    <row r="1024" spans="1:12" x14ac:dyDescent="0.3">
      <c r="A1024" s="13"/>
      <c r="B1024" s="13"/>
      <c r="C1024" s="13"/>
      <c r="D1024" s="13"/>
      <c r="E1024" s="13"/>
      <c r="F1024" s="13"/>
      <c r="G1024" s="38"/>
      <c r="H1024" s="14"/>
      <c r="I1024" s="38"/>
      <c r="J1024" s="42"/>
      <c r="K1024" s="16"/>
      <c r="L1024" s="42"/>
    </row>
    <row r="1025" spans="1:12" x14ac:dyDescent="0.3">
      <c r="A1025" s="13"/>
      <c r="B1025" s="13"/>
      <c r="C1025" s="13"/>
      <c r="D1025" s="13"/>
      <c r="E1025" s="13"/>
      <c r="F1025" s="13"/>
      <c r="G1025" s="38"/>
      <c r="H1025" s="14"/>
      <c r="I1025" s="38"/>
      <c r="J1025" s="42"/>
      <c r="K1025" s="16"/>
      <c r="L1025" s="42"/>
    </row>
    <row r="1026" spans="1:12" x14ac:dyDescent="0.3">
      <c r="A1026" s="13"/>
      <c r="B1026" s="13"/>
      <c r="C1026" s="13"/>
      <c r="D1026" s="13"/>
      <c r="E1026" s="13"/>
      <c r="F1026" s="13"/>
      <c r="G1026" s="38"/>
      <c r="H1026" s="14"/>
      <c r="I1026" s="38"/>
      <c r="J1026" s="42"/>
      <c r="K1026" s="16"/>
      <c r="L1026" s="42"/>
    </row>
    <row r="1027" spans="1:12" x14ac:dyDescent="0.3">
      <c r="A1027" s="13"/>
      <c r="B1027" s="13"/>
      <c r="C1027" s="13"/>
      <c r="D1027" s="13"/>
      <c r="E1027" s="13"/>
      <c r="F1027" s="13"/>
      <c r="G1027" s="38"/>
      <c r="H1027" s="14"/>
      <c r="I1027" s="38"/>
      <c r="J1027" s="42"/>
      <c r="K1027" s="16"/>
      <c r="L1027" s="42"/>
    </row>
    <row r="1028" spans="1:12" x14ac:dyDescent="0.3">
      <c r="A1028" s="13"/>
      <c r="B1028" s="13"/>
      <c r="C1028" s="13"/>
      <c r="D1028" s="13"/>
      <c r="E1028" s="13"/>
      <c r="F1028" s="13"/>
      <c r="G1028" s="38"/>
      <c r="H1028" s="14"/>
      <c r="I1028" s="38"/>
      <c r="J1028" s="42"/>
      <c r="K1028" s="16"/>
      <c r="L1028" s="42"/>
    </row>
    <row r="1029" spans="1:12" x14ac:dyDescent="0.3">
      <c r="A1029" s="13"/>
      <c r="B1029" s="13"/>
      <c r="C1029" s="13"/>
      <c r="D1029" s="13"/>
      <c r="E1029" s="13"/>
      <c r="F1029" s="13"/>
      <c r="G1029" s="38"/>
      <c r="H1029" s="14"/>
      <c r="I1029" s="38"/>
      <c r="J1029" s="42"/>
      <c r="K1029" s="16"/>
      <c r="L1029" s="42"/>
    </row>
    <row r="1030" spans="1:12" x14ac:dyDescent="0.3">
      <c r="A1030" s="13"/>
      <c r="B1030" s="13"/>
      <c r="C1030" s="13"/>
      <c r="D1030" s="13"/>
      <c r="E1030" s="13"/>
      <c r="F1030" s="13"/>
      <c r="G1030" s="38"/>
      <c r="H1030" s="14"/>
      <c r="I1030" s="38"/>
      <c r="J1030" s="42"/>
      <c r="K1030" s="16"/>
      <c r="L1030" s="42"/>
    </row>
    <row r="1031" spans="1:12" x14ac:dyDescent="0.3">
      <c r="A1031" s="18"/>
      <c r="B1031" s="18"/>
      <c r="C1031" s="18"/>
      <c r="D1031" s="18"/>
      <c r="E1031" s="18"/>
      <c r="F1031" s="18"/>
      <c r="G1031" s="39"/>
      <c r="H1031" s="19"/>
      <c r="I1031" s="39"/>
      <c r="J1031" s="43"/>
      <c r="K1031" s="20"/>
      <c r="L1031" s="43"/>
    </row>
    <row r="1032" spans="1:12" x14ac:dyDescent="0.3">
      <c r="A1032" s="18"/>
      <c r="B1032" s="18"/>
      <c r="C1032" s="18"/>
      <c r="D1032" s="18"/>
      <c r="E1032" s="18"/>
      <c r="F1032" s="18"/>
      <c r="G1032" s="39"/>
      <c r="H1032" s="19"/>
      <c r="I1032" s="39"/>
      <c r="J1032" s="43"/>
      <c r="K1032" s="20"/>
      <c r="L1032" s="43"/>
    </row>
    <row r="1033" spans="1:12" x14ac:dyDescent="0.3">
      <c r="A1033" s="18"/>
      <c r="B1033" s="18"/>
      <c r="C1033" s="18"/>
      <c r="D1033" s="18"/>
      <c r="E1033" s="18"/>
      <c r="F1033" s="18"/>
      <c r="G1033" s="39"/>
      <c r="H1033" s="19"/>
      <c r="I1033" s="39"/>
      <c r="J1033" s="43"/>
      <c r="K1033" s="20"/>
      <c r="L1033" s="43"/>
    </row>
    <row r="1034" spans="1:12" x14ac:dyDescent="0.3">
      <c r="A1034" s="18"/>
      <c r="B1034" s="18"/>
      <c r="C1034" s="18"/>
      <c r="D1034" s="18"/>
      <c r="E1034" s="18"/>
      <c r="F1034" s="18"/>
      <c r="G1034" s="39"/>
      <c r="H1034" s="19"/>
      <c r="I1034" s="39"/>
      <c r="J1034" s="43"/>
      <c r="K1034" s="20"/>
      <c r="L1034" s="43"/>
    </row>
    <row r="1035" spans="1:12" x14ac:dyDescent="0.3">
      <c r="A1035" s="18"/>
      <c r="B1035" s="18"/>
      <c r="C1035" s="18"/>
      <c r="D1035" s="18"/>
      <c r="E1035" s="18"/>
      <c r="F1035" s="18"/>
      <c r="G1035" s="39"/>
      <c r="H1035" s="19"/>
      <c r="I1035" s="39"/>
      <c r="J1035" s="43"/>
      <c r="K1035" s="20"/>
      <c r="L1035" s="43"/>
    </row>
    <row r="1036" spans="1:12" x14ac:dyDescent="0.3">
      <c r="A1036" s="18"/>
      <c r="B1036" s="18"/>
      <c r="C1036" s="18"/>
      <c r="D1036" s="18"/>
      <c r="E1036" s="18"/>
      <c r="F1036" s="18"/>
      <c r="G1036" s="39"/>
      <c r="H1036" s="19"/>
      <c r="I1036" s="39"/>
      <c r="J1036" s="43"/>
      <c r="K1036" s="20"/>
      <c r="L1036" s="43"/>
    </row>
    <row r="1037" spans="1:12" x14ac:dyDescent="0.3">
      <c r="A1037" s="18"/>
      <c r="B1037" s="18"/>
      <c r="C1037" s="18"/>
      <c r="D1037" s="18"/>
      <c r="E1037" s="18"/>
      <c r="F1037" s="18"/>
      <c r="G1037" s="39"/>
      <c r="H1037" s="19"/>
      <c r="I1037" s="39"/>
      <c r="J1037" s="43"/>
      <c r="K1037" s="20"/>
      <c r="L1037" s="43"/>
    </row>
    <row r="1038" spans="1:12" x14ac:dyDescent="0.3">
      <c r="A1038" s="18"/>
      <c r="B1038" s="18"/>
      <c r="C1038" s="18"/>
      <c r="D1038" s="18"/>
      <c r="E1038" s="18"/>
      <c r="F1038" s="18"/>
      <c r="G1038" s="39"/>
      <c r="H1038" s="19"/>
      <c r="I1038" s="39"/>
      <c r="J1038" s="43"/>
      <c r="K1038" s="20"/>
      <c r="L1038" s="43"/>
    </row>
    <row r="1039" spans="1:12" x14ac:dyDescent="0.3">
      <c r="A1039" s="13"/>
      <c r="B1039" s="13"/>
      <c r="C1039" s="13"/>
      <c r="D1039" s="13"/>
      <c r="E1039" s="13"/>
      <c r="F1039" s="13"/>
      <c r="G1039" s="38"/>
      <c r="H1039" s="14"/>
      <c r="I1039" s="38"/>
      <c r="J1039" s="42"/>
      <c r="K1039" s="16"/>
      <c r="L1039" s="42"/>
    </row>
    <row r="1040" spans="1:12" x14ac:dyDescent="0.3">
      <c r="A1040" s="13"/>
      <c r="B1040" s="13"/>
      <c r="C1040" s="13"/>
      <c r="D1040" s="13"/>
      <c r="E1040" s="13"/>
      <c r="F1040" s="13"/>
      <c r="G1040" s="38"/>
      <c r="H1040" s="14"/>
      <c r="I1040" s="38"/>
      <c r="J1040" s="42"/>
      <c r="K1040" s="16"/>
      <c r="L1040" s="42"/>
    </row>
    <row r="1041" spans="1:12" x14ac:dyDescent="0.3">
      <c r="A1041" s="18"/>
      <c r="B1041" s="18"/>
      <c r="C1041" s="18"/>
      <c r="D1041" s="18"/>
      <c r="E1041" s="18"/>
      <c r="F1041" s="18"/>
      <c r="G1041" s="39"/>
      <c r="H1041" s="19"/>
      <c r="I1041" s="39"/>
      <c r="J1041" s="43"/>
      <c r="K1041" s="20"/>
      <c r="L1041" s="43"/>
    </row>
    <row r="1042" spans="1:12" x14ac:dyDescent="0.3">
      <c r="A1042" s="13"/>
      <c r="B1042" s="13"/>
      <c r="C1042" s="13"/>
      <c r="D1042" s="13"/>
      <c r="E1042" s="13"/>
      <c r="F1042" s="13"/>
      <c r="G1042" s="38"/>
      <c r="H1042" s="14"/>
      <c r="I1042" s="38"/>
      <c r="J1042" s="42"/>
      <c r="K1042" s="16"/>
      <c r="L1042" s="42"/>
    </row>
    <row r="1043" spans="1:12" x14ac:dyDescent="0.3">
      <c r="A1043" s="13"/>
      <c r="B1043" s="13"/>
      <c r="C1043" s="13"/>
      <c r="D1043" s="13"/>
      <c r="E1043" s="13"/>
      <c r="F1043" s="13"/>
      <c r="G1043" s="15"/>
      <c r="H1043" s="14"/>
      <c r="I1043" s="38"/>
      <c r="J1043" s="17"/>
      <c r="K1043" s="16"/>
      <c r="L1043" s="42"/>
    </row>
    <row r="1044" spans="1:12" x14ac:dyDescent="0.3">
      <c r="A1044" s="13"/>
      <c r="B1044" s="13"/>
      <c r="C1044" s="13"/>
      <c r="D1044" s="13"/>
      <c r="E1044" s="13"/>
      <c r="F1044" s="13"/>
      <c r="G1044" s="15"/>
      <c r="H1044" s="14"/>
      <c r="I1044" s="38"/>
      <c r="J1044" s="17"/>
      <c r="K1044" s="16"/>
      <c r="L1044" s="42"/>
    </row>
    <row r="1045" spans="1:12" x14ac:dyDescent="0.3">
      <c r="A1045" s="13"/>
      <c r="B1045" s="13"/>
      <c r="C1045" s="13"/>
      <c r="D1045" s="13"/>
      <c r="E1045" s="13"/>
      <c r="F1045" s="13"/>
      <c r="G1045" s="15"/>
      <c r="H1045" s="14"/>
      <c r="I1045" s="15"/>
      <c r="J1045" s="17"/>
      <c r="K1045" s="16"/>
      <c r="L1045" s="17"/>
    </row>
    <row r="1046" spans="1:12" x14ac:dyDescent="0.3">
      <c r="A1046" s="13"/>
      <c r="B1046" s="13"/>
      <c r="C1046" s="13"/>
      <c r="D1046" s="13"/>
      <c r="E1046" s="13"/>
      <c r="F1046" s="13"/>
      <c r="G1046" s="15"/>
      <c r="H1046" s="14"/>
      <c r="I1046" s="38"/>
      <c r="J1046" s="17"/>
      <c r="K1046" s="16"/>
      <c r="L1046" s="42"/>
    </row>
    <row r="1047" spans="1:12" x14ac:dyDescent="0.3">
      <c r="A1047" s="13"/>
      <c r="B1047" s="13"/>
      <c r="C1047" s="13"/>
      <c r="D1047" s="13"/>
      <c r="E1047" s="13"/>
      <c r="F1047" s="13"/>
      <c r="G1047" s="15"/>
      <c r="H1047" s="14"/>
      <c r="I1047" s="15"/>
      <c r="J1047" s="17"/>
      <c r="K1047" s="16"/>
      <c r="L1047" s="17"/>
    </row>
    <row r="1048" spans="1:12" x14ac:dyDescent="0.3">
      <c r="A1048" s="13"/>
      <c r="B1048" s="13"/>
      <c r="C1048" s="13"/>
      <c r="D1048" s="13"/>
      <c r="E1048" s="13"/>
      <c r="F1048" s="13"/>
      <c r="G1048" s="38"/>
      <c r="H1048" s="14"/>
      <c r="I1048" s="38"/>
      <c r="J1048" s="42"/>
      <c r="K1048" s="16"/>
      <c r="L1048" s="42"/>
    </row>
    <row r="1049" spans="1:12" x14ac:dyDescent="0.3">
      <c r="A1049" s="13"/>
      <c r="B1049" s="13"/>
      <c r="C1049" s="13"/>
      <c r="D1049" s="13"/>
      <c r="E1049" s="13"/>
      <c r="F1049" s="13"/>
      <c r="G1049" s="38"/>
      <c r="H1049" s="14"/>
      <c r="I1049" s="38"/>
      <c r="J1049" s="42"/>
      <c r="K1049" s="16"/>
      <c r="L1049" s="42"/>
    </row>
    <row r="1050" spans="1:12" x14ac:dyDescent="0.3">
      <c r="A1050" s="13"/>
      <c r="B1050" s="13"/>
      <c r="C1050" s="13"/>
      <c r="D1050" s="13"/>
      <c r="E1050" s="13"/>
      <c r="F1050" s="13"/>
      <c r="G1050" s="38"/>
      <c r="H1050" s="14"/>
      <c r="I1050" s="38"/>
      <c r="J1050" s="42"/>
      <c r="K1050" s="16"/>
      <c r="L1050" s="42"/>
    </row>
    <row r="1051" spans="1:12" x14ac:dyDescent="0.3">
      <c r="A1051" s="13"/>
      <c r="B1051" s="13"/>
      <c r="C1051" s="13"/>
      <c r="D1051" s="13"/>
      <c r="E1051" s="13"/>
      <c r="F1051" s="13"/>
      <c r="G1051" s="37"/>
      <c r="H1051" s="14"/>
      <c r="I1051" s="37"/>
      <c r="J1051" s="41"/>
      <c r="K1051" s="16"/>
      <c r="L1051" s="41"/>
    </row>
    <row r="1052" spans="1:12" x14ac:dyDescent="0.3">
      <c r="A1052" s="13"/>
      <c r="B1052" s="13"/>
      <c r="C1052" s="13"/>
      <c r="D1052" s="13"/>
      <c r="E1052" s="13"/>
      <c r="F1052" s="13"/>
      <c r="G1052" s="37"/>
      <c r="H1052" s="14"/>
      <c r="I1052" s="37"/>
      <c r="J1052" s="41"/>
      <c r="K1052" s="16"/>
      <c r="L1052" s="41"/>
    </row>
    <row r="1053" spans="1:12" x14ac:dyDescent="0.3">
      <c r="A1053" s="13"/>
      <c r="B1053" s="13"/>
      <c r="C1053" s="13"/>
      <c r="D1053" s="13"/>
      <c r="E1053" s="13"/>
      <c r="F1053" s="13"/>
      <c r="G1053" s="15"/>
      <c r="H1053" s="14"/>
      <c r="I1053" s="15"/>
      <c r="J1053" s="17"/>
      <c r="K1053" s="16"/>
      <c r="L1053" s="17"/>
    </row>
    <row r="1054" spans="1:12" x14ac:dyDescent="0.3">
      <c r="A1054" s="13"/>
      <c r="B1054" s="13"/>
      <c r="C1054" s="13"/>
      <c r="D1054" s="13"/>
      <c r="E1054" s="13"/>
      <c r="F1054" s="13"/>
      <c r="G1054" s="15"/>
      <c r="H1054" s="14"/>
      <c r="I1054" s="15"/>
      <c r="J1054" s="17"/>
      <c r="K1054" s="16"/>
      <c r="L1054" s="17"/>
    </row>
    <row r="1055" spans="1:12" x14ac:dyDescent="0.3">
      <c r="A1055" s="13"/>
      <c r="B1055" s="13"/>
      <c r="C1055" s="13"/>
      <c r="D1055" s="13"/>
      <c r="E1055" s="13"/>
      <c r="F1055" s="13"/>
      <c r="G1055" s="37"/>
      <c r="H1055" s="14"/>
      <c r="I1055" s="37"/>
      <c r="J1055" s="41"/>
      <c r="K1055" s="16"/>
      <c r="L1055" s="41"/>
    </row>
    <row r="1056" spans="1:12" x14ac:dyDescent="0.3">
      <c r="A1056" s="13"/>
      <c r="B1056" s="13"/>
      <c r="C1056" s="13"/>
      <c r="D1056" s="13"/>
      <c r="E1056" s="13"/>
      <c r="F1056" s="13"/>
      <c r="G1056" s="37"/>
      <c r="H1056" s="14"/>
      <c r="I1056" s="37"/>
      <c r="J1056" s="41"/>
      <c r="K1056" s="16"/>
      <c r="L1056" s="41"/>
    </row>
    <row r="1057" spans="1:12" x14ac:dyDescent="0.3">
      <c r="A1057" s="13"/>
      <c r="B1057" s="13"/>
      <c r="C1057" s="13"/>
      <c r="D1057" s="13"/>
      <c r="E1057" s="13"/>
      <c r="F1057" s="13"/>
      <c r="G1057" s="37"/>
      <c r="H1057" s="14"/>
      <c r="I1057" s="37"/>
      <c r="J1057" s="41"/>
      <c r="K1057" s="16"/>
      <c r="L1057" s="41"/>
    </row>
    <row r="1058" spans="1:12" x14ac:dyDescent="0.3">
      <c r="A1058" s="13"/>
      <c r="B1058" s="13"/>
      <c r="C1058" s="13"/>
      <c r="D1058" s="13"/>
      <c r="E1058" s="13"/>
      <c r="F1058" s="13"/>
      <c r="G1058" s="37"/>
      <c r="H1058" s="14"/>
      <c r="I1058" s="37"/>
      <c r="J1058" s="41"/>
      <c r="K1058" s="16"/>
      <c r="L1058" s="41"/>
    </row>
    <row r="1059" spans="1:12" x14ac:dyDescent="0.3">
      <c r="A1059" s="13"/>
      <c r="B1059" s="13"/>
      <c r="C1059" s="13"/>
      <c r="D1059" s="13"/>
      <c r="E1059" s="13"/>
      <c r="F1059" s="13"/>
      <c r="G1059" s="37"/>
      <c r="H1059" s="14"/>
      <c r="I1059" s="37"/>
      <c r="J1059" s="41"/>
      <c r="K1059" s="16"/>
      <c r="L1059" s="41"/>
    </row>
    <row r="1060" spans="1:12" x14ac:dyDescent="0.3">
      <c r="A1060" s="13"/>
      <c r="B1060" s="13"/>
      <c r="C1060" s="13"/>
      <c r="D1060" s="13"/>
      <c r="E1060" s="13"/>
      <c r="F1060" s="13"/>
      <c r="G1060" s="37"/>
      <c r="H1060" s="14"/>
      <c r="I1060" s="37"/>
      <c r="J1060" s="41"/>
      <c r="K1060" s="16"/>
      <c r="L1060" s="41"/>
    </row>
    <row r="1061" spans="1:12" x14ac:dyDescent="0.3">
      <c r="A1061" s="13"/>
      <c r="B1061" s="13"/>
      <c r="C1061" s="13"/>
      <c r="D1061" s="13"/>
      <c r="E1061" s="13"/>
      <c r="F1061" s="13"/>
      <c r="G1061" s="37"/>
      <c r="H1061" s="14"/>
      <c r="I1061" s="37"/>
      <c r="J1061" s="41"/>
      <c r="K1061" s="16"/>
      <c r="L1061" s="41"/>
    </row>
    <row r="1062" spans="1:12" x14ac:dyDescent="0.3">
      <c r="A1062" s="13"/>
      <c r="B1062" s="13"/>
      <c r="C1062" s="13"/>
      <c r="D1062" s="13"/>
      <c r="E1062" s="13"/>
      <c r="F1062" s="13"/>
      <c r="G1062" s="37"/>
      <c r="H1062" s="14"/>
      <c r="I1062" s="37"/>
      <c r="J1062" s="41"/>
      <c r="K1062" s="16"/>
      <c r="L1062" s="41"/>
    </row>
    <row r="1063" spans="1:12" x14ac:dyDescent="0.3">
      <c r="A1063" s="13"/>
      <c r="B1063" s="13"/>
      <c r="C1063" s="13"/>
      <c r="D1063" s="13"/>
      <c r="E1063" s="13"/>
      <c r="F1063" s="13"/>
      <c r="G1063" s="37"/>
      <c r="H1063" s="14"/>
      <c r="I1063" s="37"/>
      <c r="J1063" s="41"/>
      <c r="K1063" s="16"/>
      <c r="L1063" s="41"/>
    </row>
    <row r="1064" spans="1:12" x14ac:dyDescent="0.3">
      <c r="A1064" s="13"/>
      <c r="B1064" s="13"/>
      <c r="C1064" s="13"/>
      <c r="D1064" s="13"/>
      <c r="E1064" s="13"/>
      <c r="F1064" s="13"/>
      <c r="G1064" s="37"/>
      <c r="H1064" s="14"/>
      <c r="I1064" s="37"/>
      <c r="J1064" s="41"/>
      <c r="K1064" s="16"/>
      <c r="L1064" s="41"/>
    </row>
    <row r="1065" spans="1:12" x14ac:dyDescent="0.3">
      <c r="A1065" s="13"/>
      <c r="B1065" s="13"/>
      <c r="C1065" s="13"/>
      <c r="D1065" s="13"/>
      <c r="E1065" s="13"/>
      <c r="F1065" s="13"/>
      <c r="G1065" s="37"/>
      <c r="H1065" s="14"/>
      <c r="I1065" s="37"/>
      <c r="J1065" s="41"/>
      <c r="K1065" s="16"/>
      <c r="L1065" s="41"/>
    </row>
    <row r="1066" spans="1:12" x14ac:dyDescent="0.3">
      <c r="A1066" s="13"/>
      <c r="B1066" s="13"/>
      <c r="C1066" s="13"/>
      <c r="D1066" s="13"/>
      <c r="E1066" s="13"/>
      <c r="F1066" s="13"/>
      <c r="G1066" s="37"/>
      <c r="H1066" s="14"/>
      <c r="I1066" s="37"/>
      <c r="J1066" s="41"/>
      <c r="K1066" s="16"/>
      <c r="L1066" s="41"/>
    </row>
    <row r="1067" spans="1:12" x14ac:dyDescent="0.3">
      <c r="A1067" s="13"/>
      <c r="B1067" s="13"/>
      <c r="C1067" s="13"/>
      <c r="D1067" s="13"/>
      <c r="E1067" s="13"/>
      <c r="F1067" s="13"/>
      <c r="G1067" s="37"/>
      <c r="H1067" s="14"/>
      <c r="I1067" s="37"/>
      <c r="J1067" s="41"/>
      <c r="K1067" s="16"/>
      <c r="L1067" s="41"/>
    </row>
    <row r="1068" spans="1:12" x14ac:dyDescent="0.3">
      <c r="A1068" s="13"/>
      <c r="B1068" s="13"/>
      <c r="C1068" s="13"/>
      <c r="D1068" s="13"/>
      <c r="E1068" s="13"/>
      <c r="F1068" s="13"/>
      <c r="G1068" s="37"/>
      <c r="H1068" s="14"/>
      <c r="I1068" s="37"/>
      <c r="J1068" s="41"/>
      <c r="K1068" s="16"/>
      <c r="L1068" s="41"/>
    </row>
    <row r="1069" spans="1:12" x14ac:dyDescent="0.3">
      <c r="A1069" s="13"/>
      <c r="B1069" s="13"/>
      <c r="C1069" s="13"/>
      <c r="D1069" s="13"/>
      <c r="E1069" s="13"/>
      <c r="F1069" s="13"/>
      <c r="G1069" s="37"/>
      <c r="H1069" s="14"/>
      <c r="I1069" s="37"/>
      <c r="J1069" s="41"/>
      <c r="K1069" s="16"/>
      <c r="L1069" s="41"/>
    </row>
    <row r="1070" spans="1:12" x14ac:dyDescent="0.3">
      <c r="A1070" s="13"/>
      <c r="B1070" s="13"/>
      <c r="C1070" s="13"/>
      <c r="D1070" s="13"/>
      <c r="E1070" s="13"/>
      <c r="F1070" s="13"/>
      <c r="G1070" s="37"/>
      <c r="H1070" s="14"/>
      <c r="I1070" s="37"/>
      <c r="J1070" s="41"/>
      <c r="K1070" s="16"/>
      <c r="L1070" s="41"/>
    </row>
    <row r="1071" spans="1:12" x14ac:dyDescent="0.3">
      <c r="A1071" s="13"/>
      <c r="B1071" s="13"/>
      <c r="C1071" s="13"/>
      <c r="D1071" s="13"/>
      <c r="E1071" s="13"/>
      <c r="F1071" s="13"/>
      <c r="G1071" s="37"/>
      <c r="H1071" s="14"/>
      <c r="I1071" s="37"/>
      <c r="J1071" s="41"/>
      <c r="K1071" s="16"/>
      <c r="L1071" s="41"/>
    </row>
    <row r="1072" spans="1:12" x14ac:dyDescent="0.3">
      <c r="A1072" s="13"/>
      <c r="B1072" s="13"/>
      <c r="C1072" s="13"/>
      <c r="D1072" s="13"/>
      <c r="E1072" s="13"/>
      <c r="F1072" s="13"/>
      <c r="G1072" s="37"/>
      <c r="H1072" s="14"/>
      <c r="I1072" s="37"/>
      <c r="J1072" s="41"/>
      <c r="K1072" s="16"/>
      <c r="L1072" s="41"/>
    </row>
    <row r="1073" spans="1:12" x14ac:dyDescent="0.3">
      <c r="A1073" s="13"/>
      <c r="B1073" s="13"/>
      <c r="C1073" s="13"/>
      <c r="D1073" s="13"/>
      <c r="E1073" s="13"/>
      <c r="F1073" s="13"/>
      <c r="G1073" s="37"/>
      <c r="H1073" s="14"/>
      <c r="I1073" s="37"/>
      <c r="J1073" s="41"/>
      <c r="K1073" s="16"/>
      <c r="L1073" s="41"/>
    </row>
    <row r="1074" spans="1:12" x14ac:dyDescent="0.3">
      <c r="A1074" s="13"/>
      <c r="B1074" s="13"/>
      <c r="C1074" s="13"/>
      <c r="D1074" s="13"/>
      <c r="E1074" s="13"/>
      <c r="F1074" s="13"/>
      <c r="G1074" s="37"/>
      <c r="H1074" s="14"/>
      <c r="I1074" s="37"/>
      <c r="J1074" s="41"/>
      <c r="K1074" s="16"/>
      <c r="L1074" s="41"/>
    </row>
    <row r="1075" spans="1:12" x14ac:dyDescent="0.3">
      <c r="A1075" s="13"/>
      <c r="B1075" s="13"/>
      <c r="C1075" s="13"/>
      <c r="D1075" s="13"/>
      <c r="E1075" s="13"/>
      <c r="F1075" s="13"/>
      <c r="G1075" s="37"/>
      <c r="H1075" s="14"/>
      <c r="I1075" s="37"/>
      <c r="J1075" s="41"/>
      <c r="K1075" s="16"/>
      <c r="L1075" s="41"/>
    </row>
    <row r="1076" spans="1:12" x14ac:dyDescent="0.3">
      <c r="A1076" s="13"/>
      <c r="B1076" s="13"/>
      <c r="C1076" s="13"/>
      <c r="D1076" s="13"/>
      <c r="E1076" s="13"/>
      <c r="F1076" s="13"/>
      <c r="G1076" s="37"/>
      <c r="H1076" s="14"/>
      <c r="I1076" s="37"/>
      <c r="J1076" s="41"/>
      <c r="K1076" s="16"/>
      <c r="L1076" s="41"/>
    </row>
    <row r="1077" spans="1:12" x14ac:dyDescent="0.3">
      <c r="A1077" s="13"/>
      <c r="B1077" s="13"/>
      <c r="C1077" s="13"/>
      <c r="D1077" s="13"/>
      <c r="E1077" s="13"/>
      <c r="F1077" s="13"/>
      <c r="G1077" s="37"/>
      <c r="H1077" s="14"/>
      <c r="I1077" s="37"/>
      <c r="J1077" s="41"/>
      <c r="K1077" s="16"/>
      <c r="L1077" s="41"/>
    </row>
    <row r="1078" spans="1:12" x14ac:dyDescent="0.3">
      <c r="A1078" s="13"/>
      <c r="B1078" s="13"/>
      <c r="C1078" s="13"/>
      <c r="D1078" s="13"/>
      <c r="E1078" s="13"/>
      <c r="F1078" s="13"/>
      <c r="G1078" s="45"/>
      <c r="H1078" s="14"/>
      <c r="I1078" s="37"/>
      <c r="J1078" s="47"/>
      <c r="K1078" s="16"/>
      <c r="L1078" s="41"/>
    </row>
    <row r="1079" spans="1:12" x14ac:dyDescent="0.3">
      <c r="A1079" s="13"/>
      <c r="B1079" s="13"/>
      <c r="C1079" s="13"/>
      <c r="D1079" s="13"/>
      <c r="E1079" s="13"/>
      <c r="F1079" s="13"/>
      <c r="G1079" s="45"/>
      <c r="H1079" s="14"/>
      <c r="I1079" s="37"/>
      <c r="J1079" s="47"/>
      <c r="K1079" s="16"/>
      <c r="L1079" s="41"/>
    </row>
    <row r="1080" spans="1:12" x14ac:dyDescent="0.3">
      <c r="A1080" s="13"/>
      <c r="B1080" s="13"/>
      <c r="C1080" s="13"/>
      <c r="D1080" s="13"/>
      <c r="E1080" s="13"/>
      <c r="F1080" s="13"/>
      <c r="G1080" s="45"/>
      <c r="H1080" s="14"/>
      <c r="I1080" s="45"/>
      <c r="J1080" s="47"/>
      <c r="K1080" s="16"/>
      <c r="L1080" s="47"/>
    </row>
    <row r="1081" spans="1:12" x14ac:dyDescent="0.3">
      <c r="A1081" s="13"/>
      <c r="B1081" s="13"/>
      <c r="C1081" s="13"/>
      <c r="D1081" s="13"/>
      <c r="E1081" s="13"/>
      <c r="F1081" s="13"/>
      <c r="G1081" s="45"/>
      <c r="H1081" s="14"/>
      <c r="I1081" s="37"/>
      <c r="J1081" s="47"/>
      <c r="K1081" s="16"/>
      <c r="L1081" s="41"/>
    </row>
    <row r="1082" spans="1:12" x14ac:dyDescent="0.3">
      <c r="A1082" s="13"/>
      <c r="B1082" s="13"/>
      <c r="C1082" s="13"/>
      <c r="D1082" s="13"/>
      <c r="E1082" s="13"/>
      <c r="F1082" s="13"/>
      <c r="G1082" s="45"/>
      <c r="H1082" s="14"/>
      <c r="I1082" s="45"/>
      <c r="J1082" s="47"/>
      <c r="K1082" s="16"/>
      <c r="L1082" s="47"/>
    </row>
    <row r="1083" spans="1:12" x14ac:dyDescent="0.3">
      <c r="A1083" s="13"/>
      <c r="B1083" s="13"/>
      <c r="C1083" s="13"/>
      <c r="D1083" s="13"/>
      <c r="E1083" s="13"/>
      <c r="F1083" s="13"/>
      <c r="G1083" s="45"/>
      <c r="H1083" s="14"/>
      <c r="I1083" s="45"/>
      <c r="J1083" s="47"/>
      <c r="K1083" s="16"/>
      <c r="L1083" s="47"/>
    </row>
    <row r="1084" spans="1:12" x14ac:dyDescent="0.3">
      <c r="A1084" s="13"/>
      <c r="B1084" s="13"/>
      <c r="C1084" s="13"/>
      <c r="D1084" s="13"/>
      <c r="E1084" s="13"/>
      <c r="F1084" s="13"/>
      <c r="G1084" s="45"/>
      <c r="H1084" s="14"/>
      <c r="I1084" s="45"/>
      <c r="J1084" s="47"/>
      <c r="K1084" s="16"/>
      <c r="L1084" s="47"/>
    </row>
    <row r="1085" spans="1:12" x14ac:dyDescent="0.3">
      <c r="A1085" s="13"/>
      <c r="B1085" s="13"/>
      <c r="C1085" s="13"/>
      <c r="D1085" s="13"/>
      <c r="E1085" s="13"/>
      <c r="F1085" s="13"/>
      <c r="G1085" s="45"/>
      <c r="H1085" s="14"/>
      <c r="I1085" s="45"/>
      <c r="J1085" s="47"/>
      <c r="K1085" s="16"/>
      <c r="L1085" s="47"/>
    </row>
    <row r="1086" spans="1:12" x14ac:dyDescent="0.3">
      <c r="A1086" s="13"/>
      <c r="B1086" s="13"/>
      <c r="C1086" s="13"/>
      <c r="D1086" s="13"/>
      <c r="E1086" s="13"/>
      <c r="F1086" s="13"/>
      <c r="G1086" s="45"/>
      <c r="H1086" s="14"/>
      <c r="I1086" s="45"/>
      <c r="J1086" s="47"/>
      <c r="K1086" s="16"/>
      <c r="L1086" s="47"/>
    </row>
    <row r="1087" spans="1:12" x14ac:dyDescent="0.3">
      <c r="A1087" s="13"/>
      <c r="B1087" s="13"/>
      <c r="C1087" s="13"/>
      <c r="D1087" s="13"/>
      <c r="E1087" s="13"/>
      <c r="F1087" s="13"/>
      <c r="G1087" s="45"/>
      <c r="H1087" s="14"/>
      <c r="I1087" s="45"/>
      <c r="J1087" s="47"/>
      <c r="K1087" s="16"/>
      <c r="L1087" s="47"/>
    </row>
    <row r="1088" spans="1:12" x14ac:dyDescent="0.3">
      <c r="A1088" s="13"/>
      <c r="B1088" s="13"/>
      <c r="C1088" s="13"/>
      <c r="D1088" s="13"/>
      <c r="E1088" s="13"/>
      <c r="F1088" s="13"/>
      <c r="G1088" s="45"/>
      <c r="H1088" s="14"/>
      <c r="I1088" s="45"/>
      <c r="J1088" s="47"/>
      <c r="K1088" s="16"/>
      <c r="L1088" s="47"/>
    </row>
    <row r="1089" spans="1:12" x14ac:dyDescent="0.3">
      <c r="A1089" s="13"/>
      <c r="B1089" s="13"/>
      <c r="C1089" s="13"/>
      <c r="D1089" s="13"/>
      <c r="E1089" s="13"/>
      <c r="F1089" s="13"/>
      <c r="G1089" s="45"/>
      <c r="H1089" s="14"/>
      <c r="I1089" s="45"/>
      <c r="J1089" s="47"/>
      <c r="K1089" s="16"/>
      <c r="L1089" s="47"/>
    </row>
    <row r="1090" spans="1:12" x14ac:dyDescent="0.3">
      <c r="A1090" s="13"/>
      <c r="B1090" s="13"/>
      <c r="C1090" s="13"/>
      <c r="D1090" s="13"/>
      <c r="E1090" s="13"/>
      <c r="F1090" s="13"/>
      <c r="G1090" s="45"/>
      <c r="H1090" s="14"/>
      <c r="I1090" s="45"/>
      <c r="J1090" s="47"/>
      <c r="K1090" s="16"/>
      <c r="L1090" s="47"/>
    </row>
    <row r="1091" spans="1:12" x14ac:dyDescent="0.3">
      <c r="A1091" s="13"/>
      <c r="B1091" s="13"/>
      <c r="C1091" s="13"/>
      <c r="D1091" s="13"/>
      <c r="E1091" s="13"/>
      <c r="F1091" s="13"/>
      <c r="G1091" s="45"/>
      <c r="H1091" s="14"/>
      <c r="I1091" s="45"/>
      <c r="J1091" s="47"/>
      <c r="K1091" s="16"/>
      <c r="L1091" s="47"/>
    </row>
    <row r="1092" spans="1:12" x14ac:dyDescent="0.3">
      <c r="A1092" s="13"/>
      <c r="B1092" s="13"/>
      <c r="C1092" s="13"/>
      <c r="D1092" s="13"/>
      <c r="E1092" s="13"/>
      <c r="F1092" s="13"/>
      <c r="G1092" s="45"/>
      <c r="H1092" s="14"/>
      <c r="I1092" s="45"/>
      <c r="J1092" s="47"/>
      <c r="K1092" s="16"/>
      <c r="L1092" s="47"/>
    </row>
    <row r="1093" spans="1:12" x14ac:dyDescent="0.3">
      <c r="A1093" s="13"/>
      <c r="B1093" s="13"/>
      <c r="C1093" s="13"/>
      <c r="D1093" s="13"/>
      <c r="E1093" s="13"/>
      <c r="F1093" s="13"/>
      <c r="G1093" s="45"/>
      <c r="H1093" s="14"/>
      <c r="I1093" s="45"/>
      <c r="J1093" s="47"/>
      <c r="K1093" s="16"/>
      <c r="L1093" s="47"/>
    </row>
    <row r="1094" spans="1:12" x14ac:dyDescent="0.3">
      <c r="A1094" s="13"/>
      <c r="B1094" s="13"/>
      <c r="C1094" s="13"/>
      <c r="D1094" s="13"/>
      <c r="E1094" s="13"/>
      <c r="F1094" s="13"/>
      <c r="G1094" s="45"/>
      <c r="H1094" s="14"/>
      <c r="I1094" s="45"/>
      <c r="J1094" s="47"/>
      <c r="K1094" s="16"/>
      <c r="L1094" s="47"/>
    </row>
    <row r="1095" spans="1:12" x14ac:dyDescent="0.3">
      <c r="A1095" s="13"/>
      <c r="B1095" s="13"/>
      <c r="C1095" s="13"/>
      <c r="D1095" s="13"/>
      <c r="E1095" s="13"/>
      <c r="F1095" s="13"/>
      <c r="G1095" s="45"/>
      <c r="H1095" s="14"/>
      <c r="I1095" s="45"/>
      <c r="J1095" s="47"/>
      <c r="K1095" s="16"/>
      <c r="L1095" s="47"/>
    </row>
    <row r="1096" spans="1:12" x14ac:dyDescent="0.3">
      <c r="A1096" s="13"/>
      <c r="B1096" s="13"/>
      <c r="C1096" s="13"/>
      <c r="D1096" s="13"/>
      <c r="E1096" s="13"/>
      <c r="F1096" s="13"/>
      <c r="G1096" s="45"/>
      <c r="H1096" s="14"/>
      <c r="I1096" s="45"/>
      <c r="J1096" s="47"/>
      <c r="K1096" s="16"/>
      <c r="L1096" s="47"/>
    </row>
    <row r="1097" spans="1:12" x14ac:dyDescent="0.3">
      <c r="A1097" s="13"/>
      <c r="B1097" s="13"/>
      <c r="C1097" s="13"/>
      <c r="D1097" s="13"/>
      <c r="E1097" s="13"/>
      <c r="F1097" s="13"/>
      <c r="G1097" s="45"/>
      <c r="H1097" s="14"/>
      <c r="I1097" s="45"/>
      <c r="J1097" s="47"/>
      <c r="K1097" s="16"/>
      <c r="L1097" s="47"/>
    </row>
    <row r="1098" spans="1:12" x14ac:dyDescent="0.3">
      <c r="A1098" s="36"/>
      <c r="B1098" s="13"/>
      <c r="C1098" s="13"/>
      <c r="D1098" s="13"/>
      <c r="E1098" s="13"/>
      <c r="F1098" s="13"/>
      <c r="G1098"/>
      <c r="H1098" s="40"/>
      <c r="I1098"/>
      <c r="J1098"/>
      <c r="K1098" s="44"/>
      <c r="L1098"/>
    </row>
    <row r="1099" spans="1:12" x14ac:dyDescent="0.3">
      <c r="A1099" s="13"/>
      <c r="B1099" s="13"/>
      <c r="C1099" s="13"/>
      <c r="D1099" s="13"/>
      <c r="E1099" s="13"/>
      <c r="F1099" s="13"/>
      <c r="G1099" s="15"/>
      <c r="H1099" s="14"/>
      <c r="I1099" s="45"/>
      <c r="J1099" s="17"/>
      <c r="K1099" s="16"/>
      <c r="L1099" s="47"/>
    </row>
    <row r="1100" spans="1:12" x14ac:dyDescent="0.3">
      <c r="A1100" s="36"/>
      <c r="B1100" s="13"/>
      <c r="C1100" s="13"/>
      <c r="D1100" s="13"/>
      <c r="E1100" s="13"/>
      <c r="F1100" s="13"/>
      <c r="G1100"/>
      <c r="H1100" s="40"/>
      <c r="I1100"/>
      <c r="J1100"/>
      <c r="K1100" s="44"/>
      <c r="L1100"/>
    </row>
    <row r="1101" spans="1:12" x14ac:dyDescent="0.3">
      <c r="A1101" s="13"/>
      <c r="B1101" s="13"/>
      <c r="C1101" s="13"/>
      <c r="D1101" s="13"/>
      <c r="E1101" s="13"/>
      <c r="F1101" s="13"/>
      <c r="G1101" s="15"/>
      <c r="H1101" s="14"/>
      <c r="I1101" s="45"/>
      <c r="J1101" s="17"/>
      <c r="K1101" s="16"/>
      <c r="L1101" s="47"/>
    </row>
    <row r="1102" spans="1:12" x14ac:dyDescent="0.3">
      <c r="A1102" s="13"/>
      <c r="B1102" s="13"/>
      <c r="C1102" s="13"/>
      <c r="D1102" s="13"/>
      <c r="E1102" s="13"/>
      <c r="F1102" s="13"/>
      <c r="G1102" s="15"/>
      <c r="H1102" s="14"/>
      <c r="I1102" s="15"/>
      <c r="J1102" s="17"/>
      <c r="K1102" s="16"/>
      <c r="L1102" s="17"/>
    </row>
    <row r="1103" spans="1:12" x14ac:dyDescent="0.3">
      <c r="A1103" s="13"/>
      <c r="B1103" s="13"/>
      <c r="C1103" s="13"/>
      <c r="D1103" s="13"/>
      <c r="E1103" s="13"/>
      <c r="F1103" s="13"/>
      <c r="G1103" s="15"/>
      <c r="H1103" s="14"/>
      <c r="I1103" s="45"/>
      <c r="J1103" s="17"/>
      <c r="K1103" s="16"/>
      <c r="L1103" s="47"/>
    </row>
    <row r="1104" spans="1:12" x14ac:dyDescent="0.3">
      <c r="A1104" s="13"/>
      <c r="B1104" s="13"/>
      <c r="C1104" s="13"/>
      <c r="D1104" s="13"/>
      <c r="E1104" s="13"/>
      <c r="F1104" s="13"/>
      <c r="G1104" s="15"/>
      <c r="H1104" s="14"/>
      <c r="I1104" s="15"/>
      <c r="J1104" s="17"/>
      <c r="K1104" s="16"/>
      <c r="L1104" s="17"/>
    </row>
    <row r="1105" spans="1:12" x14ac:dyDescent="0.3">
      <c r="A1105" s="13"/>
      <c r="B1105" s="13"/>
      <c r="C1105" s="13"/>
      <c r="D1105" s="13"/>
      <c r="E1105" s="13"/>
      <c r="F1105" s="13"/>
      <c r="G1105" s="38"/>
      <c r="H1105" s="14"/>
      <c r="I1105" s="38"/>
      <c r="J1105" s="42"/>
      <c r="K1105" s="16"/>
      <c r="L1105" s="42"/>
    </row>
    <row r="1106" spans="1:12" x14ac:dyDescent="0.3">
      <c r="A1106" s="13"/>
      <c r="B1106" s="13"/>
      <c r="C1106" s="13"/>
      <c r="D1106" s="13"/>
      <c r="E1106" s="13"/>
      <c r="F1106" s="13"/>
      <c r="G1106" s="38"/>
      <c r="H1106" s="14"/>
      <c r="I1106" s="38"/>
      <c r="J1106" s="42"/>
      <c r="K1106" s="16"/>
      <c r="L1106" s="42"/>
    </row>
    <row r="1107" spans="1:12" x14ac:dyDescent="0.3">
      <c r="A1107" s="23"/>
      <c r="B1107" s="23"/>
      <c r="C1107" s="13"/>
      <c r="D1107" s="13"/>
      <c r="E1107" s="13"/>
      <c r="F1107" s="13"/>
      <c r="H1107" s="40"/>
      <c r="K1107" s="44"/>
    </row>
    <row r="1108" spans="1:12" x14ac:dyDescent="0.3">
      <c r="A1108" s="13"/>
      <c r="B1108" s="13"/>
      <c r="C1108" s="13"/>
      <c r="D1108" s="13"/>
      <c r="E1108" s="13"/>
      <c r="F1108" s="13"/>
      <c r="G1108" s="15"/>
      <c r="H1108" s="14"/>
      <c r="I1108" s="15"/>
      <c r="J1108" s="17"/>
      <c r="K1108" s="16"/>
      <c r="L1108" s="17"/>
    </row>
    <row r="1109" spans="1:12" x14ac:dyDescent="0.3">
      <c r="A1109" s="13"/>
      <c r="B1109" s="13"/>
      <c r="C1109" s="13"/>
      <c r="D1109" s="13"/>
      <c r="E1109" s="13"/>
      <c r="F1109" s="13"/>
      <c r="G1109" s="15"/>
      <c r="H1109" s="14"/>
      <c r="I1109" s="15"/>
      <c r="J1109" s="17"/>
      <c r="K1109" s="16"/>
      <c r="L1109" s="17"/>
    </row>
    <row r="1110" spans="1:12" x14ac:dyDescent="0.3">
      <c r="A1110" s="23"/>
      <c r="B1110" s="23"/>
      <c r="C1110" s="36"/>
      <c r="D1110" s="36"/>
      <c r="E1110" s="36"/>
      <c r="F1110" s="36"/>
      <c r="H1110" s="40"/>
      <c r="K1110" s="44"/>
    </row>
    <row r="1111" spans="1:12" x14ac:dyDescent="0.3">
      <c r="A1111" s="13"/>
      <c r="B1111" s="13"/>
      <c r="C1111" s="13"/>
      <c r="D1111" s="13"/>
      <c r="E1111" s="13"/>
      <c r="F1111" s="13"/>
      <c r="G1111" s="38"/>
      <c r="H1111" s="14"/>
      <c r="I1111" s="38"/>
      <c r="J1111" s="42"/>
      <c r="K1111" s="16"/>
      <c r="L1111" s="42"/>
    </row>
    <row r="1112" spans="1:12" x14ac:dyDescent="0.3">
      <c r="A1112" s="13"/>
      <c r="B1112" s="13"/>
      <c r="C1112" s="13"/>
      <c r="D1112" s="13"/>
      <c r="E1112" s="13"/>
      <c r="F1112" s="13"/>
      <c r="G1112" s="38"/>
      <c r="H1112" s="14"/>
      <c r="I1112" s="38"/>
      <c r="J1112" s="42"/>
      <c r="K1112" s="16"/>
      <c r="L1112" s="42"/>
    </row>
    <row r="1113" spans="1:12" x14ac:dyDescent="0.3">
      <c r="A1113" s="13"/>
      <c r="B1113" s="13"/>
      <c r="C1113" s="13"/>
      <c r="D1113" s="13"/>
      <c r="E1113" s="13"/>
      <c r="F1113" s="13"/>
      <c r="G1113" s="38"/>
      <c r="H1113" s="14"/>
      <c r="I1113" s="38"/>
      <c r="J1113" s="42"/>
      <c r="K1113" s="16"/>
      <c r="L1113" s="42"/>
    </row>
    <row r="1114" spans="1:12" x14ac:dyDescent="0.3">
      <c r="A1114" s="13"/>
      <c r="B1114" s="13"/>
      <c r="C1114" s="13"/>
      <c r="D1114" s="13"/>
      <c r="E1114" s="13"/>
      <c r="F1114" s="13"/>
      <c r="G1114" s="38"/>
      <c r="H1114" s="14"/>
      <c r="I1114" s="38"/>
      <c r="J1114" s="42"/>
      <c r="K1114" s="16"/>
      <c r="L1114" s="42"/>
    </row>
    <row r="1115" spans="1:12" x14ac:dyDescent="0.3">
      <c r="A1115" s="13"/>
      <c r="B1115" s="13"/>
      <c r="C1115" s="13"/>
      <c r="D1115" s="13"/>
      <c r="E1115" s="13"/>
      <c r="F1115" s="13"/>
      <c r="G1115" s="38"/>
      <c r="H1115" s="14"/>
      <c r="I1115" s="38"/>
      <c r="J1115" s="42"/>
      <c r="K1115" s="16"/>
      <c r="L1115" s="42"/>
    </row>
    <row r="1116" spans="1:12" x14ac:dyDescent="0.3">
      <c r="A1116" s="13"/>
      <c r="B1116" s="13"/>
      <c r="C1116" s="13"/>
      <c r="D1116" s="13"/>
      <c r="E1116" s="13"/>
      <c r="F1116" s="13"/>
      <c r="G1116" s="38"/>
      <c r="H1116" s="14"/>
      <c r="I1116" s="38"/>
      <c r="J1116" s="42"/>
      <c r="K1116" s="16"/>
      <c r="L1116" s="42"/>
    </row>
    <row r="1117" spans="1:12" x14ac:dyDescent="0.3">
      <c r="A1117" s="13"/>
      <c r="B1117" s="13"/>
      <c r="C1117" s="13"/>
      <c r="D1117" s="13"/>
      <c r="E1117" s="13"/>
      <c r="F1117" s="13"/>
      <c r="G1117" s="38"/>
      <c r="H1117" s="14"/>
      <c r="I1117" s="38"/>
      <c r="J1117" s="42"/>
      <c r="K1117" s="16"/>
      <c r="L1117" s="42"/>
    </row>
    <row r="1118" spans="1:12" x14ac:dyDescent="0.3">
      <c r="A1118" s="13"/>
      <c r="B1118" s="13"/>
      <c r="C1118" s="13"/>
      <c r="D1118" s="13"/>
      <c r="E1118" s="13"/>
      <c r="F1118" s="13"/>
      <c r="G1118" s="38"/>
      <c r="H1118" s="14"/>
      <c r="I1118" s="38"/>
      <c r="J1118" s="42"/>
      <c r="K1118" s="16"/>
      <c r="L1118" s="42"/>
    </row>
    <row r="1119" spans="1:12" x14ac:dyDescent="0.3">
      <c r="A1119" s="13"/>
      <c r="B1119" s="13"/>
      <c r="C1119" s="13"/>
      <c r="D1119" s="13"/>
      <c r="E1119" s="13"/>
      <c r="F1119" s="13"/>
      <c r="G1119" s="38"/>
      <c r="H1119" s="14"/>
      <c r="I1119" s="38"/>
      <c r="J1119" s="42"/>
      <c r="K1119" s="16"/>
      <c r="L1119" s="42"/>
    </row>
    <row r="1120" spans="1:12" x14ac:dyDescent="0.3">
      <c r="A1120" s="13"/>
      <c r="B1120" s="13"/>
      <c r="C1120" s="13"/>
      <c r="D1120" s="13"/>
      <c r="E1120" s="13"/>
      <c r="F1120" s="13"/>
      <c r="G1120" s="38"/>
      <c r="H1120" s="14"/>
      <c r="I1120" s="38"/>
      <c r="J1120" s="42"/>
      <c r="K1120" s="16"/>
      <c r="L1120" s="42"/>
    </row>
    <row r="1121" spans="1:12" x14ac:dyDescent="0.3">
      <c r="A1121" s="13"/>
      <c r="B1121" s="13"/>
      <c r="C1121" s="13"/>
      <c r="D1121" s="13"/>
      <c r="E1121" s="13"/>
      <c r="F1121" s="13"/>
      <c r="G1121" s="38"/>
      <c r="H1121" s="14"/>
      <c r="I1121" s="38"/>
      <c r="J1121" s="42"/>
      <c r="K1121" s="16"/>
      <c r="L1121" s="42"/>
    </row>
    <row r="1122" spans="1:12" x14ac:dyDescent="0.3">
      <c r="A1122" s="13"/>
      <c r="B1122" s="13"/>
      <c r="C1122" s="13"/>
      <c r="D1122" s="13"/>
      <c r="E1122" s="13"/>
      <c r="F1122" s="13"/>
      <c r="G1122" s="38"/>
      <c r="H1122" s="14"/>
      <c r="I1122" s="38"/>
      <c r="J1122" s="42"/>
      <c r="K1122" s="16"/>
      <c r="L1122" s="42"/>
    </row>
    <row r="1123" spans="1:12" x14ac:dyDescent="0.3">
      <c r="A1123" s="13"/>
      <c r="B1123" s="13"/>
      <c r="C1123" s="13"/>
      <c r="D1123" s="13"/>
      <c r="E1123" s="13"/>
      <c r="F1123" s="13"/>
      <c r="G1123" s="38"/>
      <c r="H1123" s="14"/>
      <c r="I1123" s="38"/>
      <c r="J1123" s="42"/>
      <c r="K1123" s="16"/>
      <c r="L1123" s="42"/>
    </row>
    <row r="1124" spans="1:12" x14ac:dyDescent="0.3">
      <c r="A1124" s="13"/>
      <c r="B1124" s="13"/>
      <c r="C1124" s="13"/>
      <c r="D1124" s="13"/>
      <c r="E1124" s="13"/>
      <c r="F1124" s="13"/>
      <c r="G1124" s="38"/>
      <c r="H1124" s="14"/>
      <c r="I1124" s="38"/>
      <c r="J1124" s="42"/>
      <c r="K1124" s="16"/>
      <c r="L1124" s="42"/>
    </row>
    <row r="1125" spans="1:12" x14ac:dyDescent="0.3">
      <c r="A1125" s="13"/>
      <c r="B1125" s="13"/>
      <c r="C1125" s="13"/>
      <c r="D1125" s="13"/>
      <c r="E1125" s="13"/>
      <c r="F1125" s="13"/>
      <c r="G1125" s="38"/>
      <c r="H1125" s="14"/>
      <c r="I1125" s="38"/>
      <c r="J1125" s="42"/>
      <c r="K1125" s="16"/>
      <c r="L1125" s="42"/>
    </row>
    <row r="1126" spans="1:12" x14ac:dyDescent="0.3">
      <c r="A1126" s="13"/>
      <c r="B1126" s="13"/>
      <c r="C1126" s="13"/>
      <c r="D1126" s="13"/>
      <c r="E1126" s="13"/>
      <c r="F1126" s="13"/>
      <c r="G1126" s="38"/>
      <c r="H1126" s="14"/>
      <c r="I1126" s="38"/>
      <c r="J1126" s="42"/>
      <c r="K1126" s="16"/>
      <c r="L1126" s="42"/>
    </row>
    <row r="1127" spans="1:12" x14ac:dyDescent="0.3">
      <c r="A1127" s="13"/>
      <c r="B1127" s="13"/>
      <c r="C1127" s="13"/>
      <c r="D1127" s="13"/>
      <c r="E1127" s="13"/>
      <c r="F1127" s="13"/>
      <c r="G1127" s="38"/>
      <c r="H1127" s="14"/>
      <c r="I1127" s="38"/>
      <c r="J1127" s="42"/>
      <c r="K1127" s="16"/>
      <c r="L1127" s="42"/>
    </row>
    <row r="1128" spans="1:12" x14ac:dyDescent="0.3">
      <c r="A1128" s="13"/>
      <c r="B1128" s="13"/>
      <c r="C1128" s="13"/>
      <c r="D1128" s="13"/>
      <c r="E1128" s="13"/>
      <c r="F1128" s="13"/>
      <c r="G1128" s="38"/>
      <c r="H1128" s="14"/>
      <c r="I1128" s="38"/>
      <c r="J1128" s="42"/>
      <c r="K1128" s="16"/>
      <c r="L1128" s="42"/>
    </row>
    <row r="1129" spans="1:12" x14ac:dyDescent="0.3">
      <c r="A1129" s="13"/>
      <c r="B1129" s="13"/>
      <c r="C1129" s="13"/>
      <c r="D1129" s="13"/>
      <c r="E1129" s="13"/>
      <c r="F1129" s="13"/>
      <c r="G1129" s="38"/>
      <c r="H1129" s="14"/>
      <c r="I1129" s="38"/>
      <c r="J1129" s="42"/>
      <c r="K1129" s="16"/>
      <c r="L1129" s="42"/>
    </row>
    <row r="1130" spans="1:12" x14ac:dyDescent="0.3">
      <c r="A1130" s="13"/>
      <c r="B1130" s="13"/>
      <c r="C1130" s="13"/>
      <c r="D1130" s="13"/>
      <c r="E1130" s="13"/>
      <c r="F1130" s="13"/>
      <c r="G1130" s="38"/>
      <c r="H1130" s="14"/>
      <c r="I1130" s="38"/>
      <c r="J1130" s="42"/>
      <c r="K1130" s="16"/>
      <c r="L1130" s="42"/>
    </row>
    <row r="1131" spans="1:12" x14ac:dyDescent="0.3">
      <c r="A1131" s="18"/>
      <c r="B1131" s="18"/>
      <c r="C1131" s="18"/>
      <c r="D1131" s="18"/>
      <c r="E1131" s="18"/>
      <c r="F1131" s="18"/>
      <c r="G1131" s="39"/>
      <c r="H1131" s="19"/>
      <c r="I1131" s="39"/>
      <c r="J1131" s="43"/>
      <c r="K1131" s="20"/>
      <c r="L1131" s="43"/>
    </row>
    <row r="1132" spans="1:12" x14ac:dyDescent="0.3">
      <c r="A1132" s="18"/>
      <c r="B1132" s="18"/>
      <c r="C1132" s="18"/>
      <c r="D1132" s="18"/>
      <c r="E1132" s="18"/>
      <c r="F1132" s="18"/>
      <c r="G1132" s="39"/>
      <c r="H1132" s="19"/>
      <c r="I1132" s="39"/>
      <c r="J1132" s="43"/>
      <c r="K1132" s="20"/>
      <c r="L1132" s="43"/>
    </row>
    <row r="1133" spans="1:12" x14ac:dyDescent="0.3">
      <c r="A1133" s="18"/>
      <c r="B1133" s="18"/>
      <c r="C1133" s="18"/>
      <c r="D1133" s="18"/>
      <c r="E1133" s="18"/>
      <c r="F1133" s="18"/>
      <c r="G1133" s="39"/>
      <c r="H1133" s="19"/>
      <c r="I1133" s="39"/>
      <c r="J1133" s="43"/>
      <c r="K1133" s="20"/>
      <c r="L1133" s="43"/>
    </row>
    <row r="1134" spans="1:12" x14ac:dyDescent="0.3">
      <c r="A1134" s="18"/>
      <c r="B1134" s="18"/>
      <c r="C1134" s="18"/>
      <c r="D1134" s="18"/>
      <c r="E1134" s="18"/>
      <c r="F1134" s="18"/>
      <c r="G1134" s="39"/>
      <c r="H1134" s="19"/>
      <c r="I1134" s="39"/>
      <c r="J1134" s="43"/>
      <c r="K1134" s="20"/>
      <c r="L1134" s="43"/>
    </row>
    <row r="1135" spans="1:12" x14ac:dyDescent="0.3">
      <c r="A1135" s="18"/>
      <c r="B1135" s="18"/>
      <c r="C1135" s="18"/>
      <c r="D1135" s="18"/>
      <c r="E1135" s="18"/>
      <c r="F1135" s="18"/>
      <c r="G1135" s="39"/>
      <c r="H1135" s="19"/>
      <c r="I1135" s="39"/>
      <c r="J1135" s="43"/>
      <c r="K1135" s="20"/>
      <c r="L1135" s="43"/>
    </row>
    <row r="1136" spans="1:12" x14ac:dyDescent="0.3">
      <c r="A1136" s="18"/>
      <c r="B1136" s="18"/>
      <c r="C1136" s="18"/>
      <c r="D1136" s="18"/>
      <c r="E1136" s="18"/>
      <c r="F1136" s="18"/>
      <c r="G1136" s="39"/>
      <c r="H1136" s="19"/>
      <c r="I1136" s="39"/>
      <c r="J1136" s="43"/>
      <c r="K1136" s="20"/>
      <c r="L1136" s="43"/>
    </row>
    <row r="1137" spans="1:12" x14ac:dyDescent="0.3">
      <c r="A1137" s="18"/>
      <c r="B1137" s="18"/>
      <c r="C1137" s="18"/>
      <c r="D1137" s="18"/>
      <c r="E1137" s="18"/>
      <c r="F1137" s="18"/>
      <c r="G1137" s="19"/>
      <c r="H1137" s="19"/>
      <c r="I1137" s="19"/>
      <c r="J1137" s="20"/>
      <c r="K1137" s="20"/>
      <c r="L1137" s="20"/>
    </row>
    <row r="1138" spans="1:12" x14ac:dyDescent="0.3">
      <c r="A1138" s="18"/>
      <c r="B1138" s="18"/>
      <c r="C1138" s="18"/>
      <c r="D1138" s="18"/>
      <c r="E1138" s="18"/>
      <c r="F1138" s="18"/>
      <c r="G1138" s="19"/>
      <c r="H1138" s="19"/>
      <c r="I1138" s="19"/>
      <c r="J1138" s="20"/>
      <c r="K1138" s="20"/>
      <c r="L1138" s="20"/>
    </row>
    <row r="1139" spans="1:12" x14ac:dyDescent="0.3">
      <c r="A1139" s="13"/>
      <c r="B1139" s="13"/>
      <c r="C1139" s="13"/>
      <c r="D1139" s="13"/>
      <c r="E1139" s="13"/>
      <c r="F1139" s="13"/>
      <c r="G1139" s="14"/>
      <c r="H1139" s="14"/>
      <c r="I1139" s="14"/>
      <c r="J1139" s="16"/>
      <c r="K1139" s="16"/>
      <c r="L1139" s="16"/>
    </row>
    <row r="1140" spans="1:12" x14ac:dyDescent="0.3">
      <c r="A1140" s="13"/>
      <c r="B1140" s="13"/>
      <c r="C1140" s="13"/>
      <c r="D1140" s="13"/>
      <c r="E1140" s="13"/>
      <c r="F1140" s="13"/>
      <c r="G1140" s="14"/>
      <c r="H1140" s="14"/>
      <c r="I1140" s="14"/>
      <c r="J1140" s="16"/>
      <c r="K1140" s="16"/>
      <c r="L1140" s="16"/>
    </row>
    <row r="1141" spans="1:12" x14ac:dyDescent="0.3">
      <c r="A1141" s="18"/>
      <c r="B1141" s="18"/>
      <c r="C1141" s="18"/>
      <c r="D1141" s="18"/>
      <c r="E1141" s="18"/>
      <c r="F1141" s="18"/>
      <c r="G1141" s="19"/>
      <c r="H1141" s="19"/>
      <c r="I1141" s="19"/>
      <c r="J1141" s="20"/>
      <c r="K1141" s="20"/>
      <c r="L1141" s="20"/>
    </row>
    <row r="1142" spans="1:12" x14ac:dyDescent="0.3">
      <c r="A1142" s="13"/>
      <c r="B1142" s="13"/>
      <c r="C1142" s="13"/>
      <c r="D1142" s="13"/>
      <c r="E1142" s="13"/>
      <c r="F1142" s="13"/>
      <c r="G1142" s="38"/>
      <c r="H1142" s="14"/>
      <c r="I1142" s="38"/>
      <c r="J1142" s="42"/>
      <c r="K1142" s="16"/>
      <c r="L1142" s="42"/>
    </row>
    <row r="1143" spans="1:12" x14ac:dyDescent="0.3">
      <c r="A1143" s="13"/>
      <c r="B1143" s="13"/>
      <c r="C1143" s="13"/>
      <c r="D1143" s="13"/>
      <c r="E1143" s="13"/>
      <c r="F1143" s="13"/>
      <c r="G1143" s="15"/>
      <c r="H1143" s="14"/>
      <c r="I1143" s="38"/>
      <c r="J1143" s="17"/>
      <c r="K1143" s="16"/>
      <c r="L1143" s="42"/>
    </row>
    <row r="1144" spans="1:12" x14ac:dyDescent="0.3">
      <c r="A1144" s="13"/>
      <c r="B1144" s="13"/>
      <c r="C1144" s="13"/>
      <c r="D1144" s="13"/>
      <c r="E1144" s="13"/>
      <c r="F1144" s="13"/>
      <c r="G1144" s="15"/>
      <c r="H1144" s="14"/>
      <c r="I1144" s="38"/>
      <c r="J1144" s="17"/>
      <c r="K1144" s="16"/>
      <c r="L1144" s="42"/>
    </row>
    <row r="1145" spans="1:12" x14ac:dyDescent="0.3">
      <c r="A1145" s="13"/>
      <c r="B1145" s="13"/>
      <c r="C1145" s="13"/>
      <c r="D1145" s="13"/>
      <c r="E1145" s="13"/>
      <c r="F1145" s="13"/>
      <c r="G1145" s="37"/>
      <c r="H1145" s="14"/>
      <c r="I1145" s="37"/>
      <c r="J1145" s="41"/>
      <c r="K1145" s="16"/>
      <c r="L1145" s="41"/>
    </row>
    <row r="1146" spans="1:12" x14ac:dyDescent="0.3">
      <c r="A1146" s="13"/>
      <c r="B1146" s="13"/>
      <c r="C1146" s="13"/>
      <c r="D1146" s="13"/>
      <c r="E1146" s="13"/>
      <c r="F1146" s="13"/>
      <c r="G1146" s="37"/>
      <c r="H1146" s="14"/>
      <c r="I1146" s="14"/>
      <c r="J1146" s="41"/>
      <c r="K1146" s="16"/>
      <c r="L1146" s="16"/>
    </row>
    <row r="1147" spans="1:12" x14ac:dyDescent="0.3">
      <c r="A1147" s="13"/>
      <c r="B1147" s="13"/>
      <c r="C1147" s="13"/>
      <c r="D1147" s="13"/>
      <c r="E1147" s="13"/>
      <c r="F1147" s="13"/>
      <c r="G1147" s="37"/>
      <c r="H1147" s="14"/>
      <c r="I1147" s="37"/>
      <c r="J1147" s="41"/>
      <c r="K1147" s="16"/>
      <c r="L1147" s="41"/>
    </row>
    <row r="1148" spans="1:12" x14ac:dyDescent="0.3">
      <c r="A1148" s="13"/>
      <c r="B1148" s="13"/>
      <c r="C1148" s="13"/>
      <c r="D1148" s="13"/>
      <c r="E1148" s="13"/>
      <c r="F1148" s="13"/>
      <c r="G1148" s="14"/>
      <c r="H1148" s="14"/>
      <c r="I1148" s="14"/>
      <c r="J1148" s="16"/>
      <c r="K1148" s="16"/>
      <c r="L1148" s="16"/>
    </row>
    <row r="1149" spans="1:12" x14ac:dyDescent="0.3">
      <c r="A1149" s="13"/>
      <c r="B1149" s="13"/>
      <c r="C1149" s="13"/>
      <c r="D1149" s="13"/>
      <c r="E1149" s="13"/>
      <c r="F1149" s="13"/>
      <c r="G1149" s="14"/>
      <c r="H1149" s="14"/>
      <c r="I1149" s="14"/>
      <c r="J1149" s="16"/>
      <c r="K1149" s="16"/>
      <c r="L1149" s="16"/>
    </row>
    <row r="1150" spans="1:12" x14ac:dyDescent="0.3">
      <c r="A1150" s="13"/>
      <c r="B1150" s="13"/>
      <c r="C1150" s="13"/>
      <c r="D1150" s="13"/>
      <c r="E1150" s="13"/>
      <c r="F1150" s="13"/>
      <c r="G1150" s="14"/>
      <c r="H1150" s="14"/>
      <c r="I1150" s="14"/>
      <c r="J1150" s="16"/>
      <c r="K1150" s="16"/>
      <c r="L1150" s="16"/>
    </row>
    <row r="1151" spans="1:12" x14ac:dyDescent="0.3">
      <c r="A1151" s="13"/>
      <c r="B1151" s="13"/>
      <c r="C1151" s="13"/>
      <c r="D1151" s="13"/>
      <c r="E1151" s="13"/>
      <c r="F1151" s="13"/>
      <c r="G1151" s="37"/>
      <c r="H1151" s="14"/>
      <c r="I1151" s="37"/>
      <c r="J1151" s="41"/>
      <c r="K1151" s="16"/>
      <c r="L1151" s="41"/>
    </row>
    <row r="1152" spans="1:12" x14ac:dyDescent="0.3">
      <c r="A1152" s="13"/>
      <c r="B1152" s="13"/>
      <c r="C1152" s="13"/>
      <c r="D1152" s="13"/>
      <c r="E1152" s="13"/>
      <c r="F1152" s="13"/>
      <c r="G1152" s="37"/>
      <c r="H1152" s="14"/>
      <c r="I1152" s="37"/>
      <c r="J1152" s="41"/>
      <c r="K1152" s="16"/>
      <c r="L1152" s="41"/>
    </row>
    <row r="1153" spans="1:12" x14ac:dyDescent="0.3">
      <c r="A1153" s="13"/>
      <c r="B1153" s="13"/>
      <c r="C1153" s="13"/>
      <c r="D1153" s="13"/>
      <c r="E1153" s="13"/>
      <c r="F1153" s="13"/>
      <c r="G1153" s="37"/>
      <c r="H1153" s="14"/>
      <c r="I1153" s="37"/>
      <c r="J1153" s="41"/>
      <c r="K1153" s="16"/>
      <c r="L1153" s="41"/>
    </row>
    <row r="1154" spans="1:12" x14ac:dyDescent="0.3">
      <c r="A1154" s="13"/>
      <c r="B1154" s="13"/>
      <c r="C1154" s="13"/>
      <c r="D1154" s="13"/>
      <c r="E1154" s="13"/>
      <c r="F1154" s="13"/>
      <c r="G1154" s="37"/>
      <c r="H1154" s="14"/>
      <c r="I1154" s="37"/>
      <c r="J1154" s="41"/>
      <c r="K1154" s="16"/>
      <c r="L1154" s="41"/>
    </row>
    <row r="1155" spans="1:12" x14ac:dyDescent="0.3">
      <c r="A1155" s="13"/>
      <c r="B1155" s="13"/>
      <c r="C1155" s="13"/>
      <c r="D1155" s="13"/>
      <c r="E1155" s="13"/>
      <c r="F1155" s="13"/>
      <c r="G1155" s="37"/>
      <c r="H1155" s="14"/>
      <c r="I1155" s="37"/>
      <c r="J1155" s="41"/>
      <c r="K1155" s="16"/>
      <c r="L1155" s="41"/>
    </row>
    <row r="1156" spans="1:12" x14ac:dyDescent="0.3">
      <c r="A1156" s="13"/>
      <c r="B1156" s="13"/>
      <c r="C1156" s="13"/>
      <c r="D1156" s="13"/>
      <c r="E1156" s="13"/>
      <c r="F1156" s="13"/>
      <c r="G1156" s="37"/>
      <c r="H1156" s="14"/>
      <c r="I1156" s="37"/>
      <c r="J1156" s="41"/>
      <c r="K1156" s="16"/>
      <c r="L1156" s="41"/>
    </row>
    <row r="1157" spans="1:12" x14ac:dyDescent="0.3">
      <c r="A1157" s="13"/>
      <c r="B1157" s="13"/>
      <c r="C1157" s="13"/>
      <c r="D1157" s="13"/>
      <c r="E1157" s="13"/>
      <c r="F1157" s="13"/>
      <c r="G1157" s="37"/>
      <c r="H1157" s="14"/>
      <c r="I1157" s="37"/>
      <c r="J1157" s="41"/>
      <c r="K1157" s="16"/>
      <c r="L1157" s="41"/>
    </row>
    <row r="1158" spans="1:12" x14ac:dyDescent="0.3">
      <c r="A1158" s="13"/>
      <c r="B1158" s="13"/>
      <c r="C1158" s="13"/>
      <c r="D1158" s="13"/>
      <c r="E1158" s="13"/>
      <c r="F1158" s="13"/>
      <c r="G1158" s="37"/>
      <c r="H1158" s="14"/>
      <c r="I1158" s="37"/>
      <c r="J1158" s="41"/>
      <c r="K1158" s="16"/>
      <c r="L1158" s="41"/>
    </row>
    <row r="1159" spans="1:12" x14ac:dyDescent="0.3">
      <c r="A1159" s="13"/>
      <c r="B1159" s="13"/>
      <c r="C1159" s="13"/>
      <c r="D1159" s="13"/>
      <c r="E1159" s="13"/>
      <c r="F1159" s="13"/>
      <c r="G1159" s="37"/>
      <c r="H1159" s="14"/>
      <c r="I1159" s="37"/>
      <c r="J1159" s="41"/>
      <c r="K1159" s="16"/>
      <c r="L1159" s="41"/>
    </row>
    <row r="1160" spans="1:12" x14ac:dyDescent="0.3">
      <c r="A1160" s="13"/>
      <c r="B1160" s="13"/>
      <c r="C1160" s="13"/>
      <c r="D1160" s="13"/>
      <c r="E1160" s="13"/>
      <c r="F1160" s="13"/>
      <c r="G1160" s="37"/>
      <c r="H1160" s="14"/>
      <c r="I1160" s="37"/>
      <c r="J1160" s="41"/>
      <c r="K1160" s="16"/>
      <c r="L1160" s="41"/>
    </row>
    <row r="1161" spans="1:12" x14ac:dyDescent="0.3">
      <c r="A1161" s="13"/>
      <c r="B1161" s="13"/>
      <c r="C1161" s="13"/>
      <c r="D1161" s="13"/>
      <c r="E1161" s="13"/>
      <c r="F1161" s="13"/>
      <c r="G1161" s="37"/>
      <c r="H1161" s="14"/>
      <c r="I1161" s="37"/>
      <c r="J1161" s="41"/>
      <c r="K1161" s="16"/>
      <c r="L1161" s="41"/>
    </row>
    <row r="1162" spans="1:12" x14ac:dyDescent="0.3">
      <c r="A1162" s="13"/>
      <c r="B1162" s="13"/>
      <c r="C1162" s="13"/>
      <c r="D1162" s="13"/>
      <c r="E1162" s="13"/>
      <c r="F1162" s="13"/>
      <c r="G1162" s="37"/>
      <c r="H1162" s="14"/>
      <c r="I1162" s="37"/>
      <c r="J1162" s="41"/>
      <c r="K1162" s="16"/>
      <c r="L1162" s="41"/>
    </row>
    <row r="1163" spans="1:12" x14ac:dyDescent="0.3">
      <c r="A1163" s="13"/>
      <c r="B1163" s="13"/>
      <c r="C1163" s="13"/>
      <c r="D1163" s="13"/>
      <c r="E1163" s="13"/>
      <c r="F1163" s="13"/>
      <c r="G1163" s="37"/>
      <c r="H1163" s="14"/>
      <c r="I1163" s="37"/>
      <c r="J1163" s="41"/>
      <c r="K1163" s="16"/>
      <c r="L1163" s="41"/>
    </row>
    <row r="1164" spans="1:12" x14ac:dyDescent="0.3">
      <c r="A1164" s="13"/>
      <c r="B1164" s="13"/>
      <c r="C1164" s="13"/>
      <c r="D1164" s="13"/>
      <c r="E1164" s="13"/>
      <c r="F1164" s="13"/>
      <c r="G1164" s="37"/>
      <c r="H1164" s="14"/>
      <c r="I1164" s="37"/>
      <c r="J1164" s="41"/>
      <c r="K1164" s="16"/>
      <c r="L1164" s="41"/>
    </row>
    <row r="1165" spans="1:12" x14ac:dyDescent="0.3">
      <c r="A1165" s="13"/>
      <c r="B1165" s="13"/>
      <c r="C1165" s="13"/>
      <c r="D1165" s="13"/>
      <c r="E1165" s="13"/>
      <c r="F1165" s="13"/>
      <c r="G1165" s="37"/>
      <c r="H1165" s="14"/>
      <c r="I1165" s="37"/>
      <c r="J1165" s="41"/>
      <c r="K1165" s="16"/>
      <c r="L1165" s="41"/>
    </row>
    <row r="1166" spans="1:12" x14ac:dyDescent="0.3">
      <c r="A1166" s="13"/>
      <c r="B1166" s="13"/>
      <c r="C1166" s="13"/>
      <c r="D1166" s="13"/>
      <c r="E1166" s="13"/>
      <c r="F1166" s="13"/>
      <c r="G1166" s="37"/>
      <c r="H1166" s="14"/>
      <c r="I1166" s="37"/>
      <c r="J1166" s="41"/>
      <c r="K1166" s="16"/>
      <c r="L1166" s="41"/>
    </row>
    <row r="1167" spans="1:12" x14ac:dyDescent="0.3">
      <c r="A1167" s="13"/>
      <c r="B1167" s="13"/>
      <c r="C1167" s="13"/>
      <c r="D1167" s="13"/>
      <c r="E1167" s="13"/>
      <c r="F1167" s="13"/>
      <c r="G1167" s="37"/>
      <c r="H1167" s="14"/>
      <c r="I1167" s="37"/>
      <c r="J1167" s="41"/>
      <c r="K1167" s="16"/>
      <c r="L1167" s="41"/>
    </row>
    <row r="1168" spans="1:12" x14ac:dyDescent="0.3">
      <c r="A1168" s="13"/>
      <c r="B1168" s="13"/>
      <c r="C1168" s="13"/>
      <c r="D1168" s="13"/>
      <c r="E1168" s="13"/>
      <c r="F1168" s="13"/>
      <c r="G1168" s="45"/>
      <c r="H1168" s="14"/>
      <c r="I1168" s="37"/>
      <c r="J1168" s="47"/>
      <c r="K1168" s="16"/>
      <c r="L1168" s="41"/>
    </row>
    <row r="1169" spans="1:12" x14ac:dyDescent="0.3">
      <c r="A1169" s="13"/>
      <c r="B1169" s="13"/>
      <c r="C1169" s="13"/>
      <c r="D1169" s="13"/>
      <c r="E1169" s="13"/>
      <c r="F1169" s="13"/>
      <c r="G1169" s="45"/>
      <c r="H1169" s="14"/>
      <c r="I1169" s="37"/>
      <c r="J1169" s="47"/>
      <c r="K1169" s="16"/>
      <c r="L1169" s="41"/>
    </row>
    <row r="1170" spans="1:12" x14ac:dyDescent="0.3">
      <c r="A1170" s="13"/>
      <c r="B1170" s="13"/>
      <c r="C1170" s="13"/>
      <c r="D1170" s="13"/>
      <c r="E1170" s="13"/>
      <c r="F1170" s="13"/>
      <c r="G1170" s="45"/>
      <c r="H1170" s="14"/>
      <c r="I1170" s="45"/>
      <c r="J1170" s="47"/>
      <c r="K1170" s="16"/>
      <c r="L1170" s="47"/>
    </row>
    <row r="1171" spans="1:12" x14ac:dyDescent="0.3">
      <c r="A1171" s="13"/>
      <c r="B1171" s="13"/>
      <c r="C1171" s="13"/>
      <c r="D1171" s="13"/>
      <c r="E1171" s="13"/>
      <c r="F1171" s="13"/>
      <c r="G1171" s="45"/>
      <c r="H1171" s="14"/>
      <c r="I1171" s="37"/>
      <c r="J1171" s="47"/>
      <c r="K1171" s="16"/>
      <c r="L1171" s="41"/>
    </row>
    <row r="1172" spans="1:12" x14ac:dyDescent="0.3">
      <c r="A1172" s="13"/>
      <c r="B1172" s="13"/>
      <c r="C1172" s="13"/>
      <c r="D1172" s="13"/>
      <c r="E1172" s="13"/>
      <c r="F1172" s="13"/>
      <c r="G1172" s="45"/>
      <c r="H1172" s="14"/>
      <c r="I1172" s="45"/>
      <c r="J1172" s="47"/>
      <c r="K1172" s="16"/>
      <c r="L1172" s="47"/>
    </row>
    <row r="1173" spans="1:12" x14ac:dyDescent="0.3">
      <c r="A1173" s="13"/>
      <c r="B1173" s="13"/>
      <c r="C1173" s="13"/>
      <c r="D1173" s="13"/>
      <c r="E1173" s="13"/>
      <c r="F1173" s="13"/>
      <c r="G1173" s="37"/>
      <c r="H1173" s="14"/>
      <c r="I1173" s="37"/>
      <c r="J1173" s="41"/>
      <c r="K1173" s="16"/>
      <c r="L1173" s="41"/>
    </row>
    <row r="1174" spans="1:12" x14ac:dyDescent="0.3">
      <c r="A1174" s="13"/>
      <c r="B1174" s="13"/>
      <c r="C1174" s="13"/>
      <c r="D1174" s="13"/>
      <c r="E1174" s="13"/>
      <c r="F1174" s="13"/>
      <c r="G1174" s="37"/>
      <c r="H1174" s="14"/>
      <c r="I1174" s="37"/>
      <c r="J1174" s="41"/>
      <c r="K1174" s="16"/>
      <c r="L1174" s="41"/>
    </row>
    <row r="1175" spans="1:12" x14ac:dyDescent="0.3">
      <c r="A1175" s="13"/>
      <c r="B1175" s="13"/>
      <c r="C1175" s="13"/>
      <c r="D1175" s="13"/>
      <c r="E1175" s="13"/>
      <c r="F1175" s="13"/>
      <c r="G1175" s="37"/>
      <c r="H1175" s="14"/>
      <c r="I1175" s="37"/>
      <c r="J1175" s="41"/>
      <c r="K1175" s="16"/>
      <c r="L1175" s="41"/>
    </row>
    <row r="1176" spans="1:12" x14ac:dyDescent="0.3">
      <c r="A1176" s="13"/>
      <c r="B1176" s="13"/>
      <c r="C1176" s="13"/>
      <c r="D1176" s="13"/>
      <c r="E1176" s="13"/>
      <c r="F1176" s="13"/>
      <c r="G1176" s="45"/>
      <c r="H1176" s="14"/>
      <c r="I1176" s="45"/>
      <c r="J1176" s="47"/>
      <c r="K1176" s="16"/>
      <c r="L1176" s="47"/>
    </row>
    <row r="1177" spans="1:12" x14ac:dyDescent="0.3">
      <c r="A1177" s="13"/>
      <c r="B1177" s="13"/>
      <c r="C1177" s="13"/>
      <c r="D1177" s="13"/>
      <c r="E1177" s="13"/>
      <c r="F1177" s="13"/>
      <c r="G1177" s="45"/>
      <c r="H1177" s="14"/>
      <c r="I1177" s="45"/>
      <c r="J1177" s="47"/>
      <c r="K1177" s="16"/>
      <c r="L1177" s="47"/>
    </row>
    <row r="1178" spans="1:12" x14ac:dyDescent="0.3">
      <c r="A1178" s="13"/>
      <c r="B1178" s="13"/>
      <c r="C1178" s="13"/>
      <c r="D1178" s="13"/>
      <c r="E1178" s="13"/>
      <c r="F1178" s="13"/>
      <c r="G1178" s="45"/>
      <c r="H1178" s="14"/>
      <c r="I1178" s="45"/>
      <c r="J1178" s="47"/>
      <c r="K1178" s="16"/>
      <c r="L1178" s="47"/>
    </row>
    <row r="1179" spans="1:12" x14ac:dyDescent="0.3">
      <c r="A1179" s="13"/>
      <c r="B1179" s="13"/>
      <c r="C1179" s="13"/>
      <c r="D1179" s="13"/>
      <c r="E1179" s="13"/>
      <c r="F1179" s="13"/>
      <c r="G1179" s="45"/>
      <c r="H1179" s="14"/>
      <c r="I1179" s="45"/>
      <c r="J1179" s="47"/>
      <c r="K1179" s="16"/>
      <c r="L1179" s="47"/>
    </row>
    <row r="1180" spans="1:12" x14ac:dyDescent="0.3">
      <c r="A1180" s="13"/>
      <c r="B1180" s="13"/>
      <c r="C1180" s="13"/>
      <c r="D1180" s="13"/>
      <c r="E1180" s="13"/>
      <c r="F1180" s="13"/>
      <c r="G1180" s="45"/>
      <c r="H1180" s="14"/>
      <c r="I1180" s="45"/>
      <c r="J1180" s="47"/>
      <c r="K1180" s="16"/>
      <c r="L1180" s="47"/>
    </row>
    <row r="1181" spans="1:12" x14ac:dyDescent="0.3">
      <c r="A1181" s="13"/>
      <c r="B1181" s="13"/>
      <c r="C1181" s="13"/>
      <c r="D1181" s="13"/>
      <c r="E1181" s="13"/>
      <c r="F1181" s="13"/>
      <c r="G1181" s="45"/>
      <c r="H1181" s="14"/>
      <c r="I1181" s="45"/>
      <c r="J1181" s="47"/>
      <c r="K1181" s="16"/>
      <c r="L1181" s="47"/>
    </row>
    <row r="1182" spans="1:12" x14ac:dyDescent="0.3">
      <c r="A1182" s="13"/>
      <c r="B1182" s="13"/>
      <c r="C1182" s="13"/>
      <c r="D1182" s="13"/>
      <c r="E1182" s="13"/>
      <c r="F1182" s="13"/>
      <c r="G1182" s="45"/>
      <c r="H1182" s="14"/>
      <c r="I1182" s="45"/>
      <c r="J1182" s="47"/>
      <c r="K1182" s="16"/>
      <c r="L1182" s="47"/>
    </row>
    <row r="1183" spans="1:12" x14ac:dyDescent="0.3">
      <c r="A1183" s="13"/>
      <c r="B1183" s="13"/>
      <c r="C1183" s="13"/>
      <c r="D1183" s="13"/>
      <c r="E1183" s="13"/>
      <c r="F1183" s="13"/>
      <c r="G1183" s="45"/>
      <c r="H1183" s="14"/>
      <c r="I1183" s="45"/>
      <c r="J1183" s="47"/>
      <c r="K1183" s="16"/>
      <c r="L1183" s="47"/>
    </row>
    <row r="1184" spans="1:12" x14ac:dyDescent="0.3">
      <c r="A1184" s="13"/>
      <c r="B1184" s="13"/>
      <c r="C1184" s="13"/>
      <c r="D1184" s="13"/>
      <c r="E1184" s="13"/>
      <c r="F1184" s="13"/>
      <c r="G1184" s="45"/>
      <c r="H1184" s="14"/>
      <c r="I1184" s="45"/>
      <c r="J1184" s="47"/>
      <c r="K1184" s="16"/>
      <c r="L1184" s="47"/>
    </row>
    <row r="1185" spans="1:12" x14ac:dyDescent="0.3">
      <c r="A1185" s="13"/>
      <c r="B1185" s="13"/>
      <c r="C1185" s="13"/>
      <c r="D1185" s="13"/>
      <c r="E1185" s="13"/>
      <c r="F1185" s="13"/>
      <c r="G1185" s="45"/>
      <c r="H1185" s="14"/>
      <c r="I1185" s="45"/>
      <c r="J1185" s="47"/>
      <c r="K1185" s="16"/>
      <c r="L1185" s="47"/>
    </row>
    <row r="1186" spans="1:12" x14ac:dyDescent="0.3">
      <c r="A1186" s="13"/>
      <c r="B1186" s="13"/>
      <c r="C1186" s="13"/>
      <c r="D1186" s="13"/>
      <c r="E1186" s="13"/>
      <c r="F1186" s="13"/>
      <c r="G1186" s="45"/>
      <c r="H1186" s="14"/>
      <c r="I1186" s="45"/>
      <c r="J1186" s="47"/>
      <c r="K1186" s="16"/>
      <c r="L1186" s="47"/>
    </row>
    <row r="1187" spans="1:12" x14ac:dyDescent="0.3">
      <c r="A1187" s="13"/>
      <c r="B1187" s="13"/>
      <c r="C1187" s="13"/>
      <c r="D1187" s="13"/>
      <c r="E1187" s="13"/>
      <c r="F1187" s="13"/>
      <c r="G1187" s="45"/>
      <c r="H1187" s="14"/>
      <c r="I1187" s="45"/>
      <c r="J1187" s="47"/>
      <c r="K1187" s="16"/>
      <c r="L1187" s="47"/>
    </row>
    <row r="1188" spans="1:12" x14ac:dyDescent="0.3">
      <c r="A1188" s="13"/>
      <c r="B1188" s="13"/>
      <c r="C1188" s="13"/>
      <c r="D1188" s="13"/>
      <c r="E1188" s="13"/>
      <c r="F1188" s="13"/>
      <c r="G1188" s="45"/>
      <c r="H1188" s="14"/>
      <c r="I1188" s="45"/>
      <c r="J1188" s="47"/>
      <c r="K1188" s="16"/>
      <c r="L1188" s="47"/>
    </row>
    <row r="1189" spans="1:12" x14ac:dyDescent="0.3">
      <c r="A1189" s="13"/>
      <c r="B1189" s="13"/>
      <c r="C1189" s="13"/>
      <c r="D1189" s="13"/>
      <c r="E1189" s="13"/>
      <c r="F1189" s="13"/>
      <c r="G1189" s="45"/>
      <c r="H1189" s="14"/>
      <c r="I1189" s="45"/>
      <c r="J1189" s="47"/>
      <c r="K1189" s="16"/>
      <c r="L1189" s="47"/>
    </row>
    <row r="1190" spans="1:12" x14ac:dyDescent="0.3">
      <c r="A1190" s="13"/>
      <c r="B1190" s="13"/>
      <c r="C1190" s="13"/>
      <c r="D1190" s="13"/>
      <c r="E1190" s="13"/>
      <c r="F1190" s="13"/>
      <c r="G1190" s="15"/>
      <c r="H1190" s="14"/>
      <c r="I1190" s="45"/>
      <c r="J1190" s="17"/>
      <c r="K1190" s="16"/>
      <c r="L1190" s="47"/>
    </row>
    <row r="1191" spans="1:12" x14ac:dyDescent="0.3">
      <c r="A1191" s="13"/>
      <c r="B1191" s="13"/>
      <c r="C1191" s="13"/>
      <c r="D1191" s="13"/>
      <c r="E1191" s="13"/>
      <c r="F1191" s="13"/>
      <c r="G1191" s="15"/>
      <c r="H1191" s="14"/>
      <c r="I1191" s="45"/>
      <c r="J1191" s="17"/>
      <c r="K1191" s="16"/>
      <c r="L1191" s="47"/>
    </row>
    <row r="1192" spans="1:12" x14ac:dyDescent="0.3">
      <c r="A1192" s="13"/>
      <c r="B1192" s="13"/>
      <c r="C1192" s="13"/>
      <c r="D1192" s="13"/>
      <c r="E1192" s="13"/>
      <c r="F1192" s="13"/>
      <c r="G1192" s="15"/>
      <c r="H1192" s="14"/>
      <c r="I1192" s="15"/>
      <c r="J1192" s="17"/>
      <c r="K1192" s="16"/>
      <c r="L1192" s="17"/>
    </row>
    <row r="1193" spans="1:12" x14ac:dyDescent="0.3">
      <c r="A1193" s="13"/>
      <c r="B1193" s="13"/>
      <c r="C1193" s="13"/>
      <c r="D1193" s="13"/>
      <c r="E1193" s="13"/>
      <c r="F1193" s="13"/>
      <c r="G1193" s="15"/>
      <c r="H1193" s="14"/>
      <c r="I1193" s="45"/>
      <c r="J1193" s="17"/>
      <c r="K1193" s="16"/>
      <c r="L1193" s="47"/>
    </row>
    <row r="1194" spans="1:12" x14ac:dyDescent="0.3">
      <c r="A1194" s="13"/>
      <c r="B1194" s="13"/>
      <c r="C1194" s="13"/>
      <c r="D1194" s="13"/>
      <c r="E1194" s="13"/>
      <c r="F1194" s="13"/>
      <c r="G1194" s="15"/>
      <c r="H1194" s="14"/>
      <c r="I1194" s="15"/>
      <c r="J1194" s="17"/>
      <c r="K1194" s="16"/>
      <c r="L1194" s="17"/>
    </row>
    <row r="1195" spans="1:12" x14ac:dyDescent="0.3">
      <c r="A1195" s="13"/>
      <c r="B1195" s="13"/>
      <c r="C1195" s="13"/>
      <c r="D1195" s="13"/>
      <c r="E1195" s="13"/>
      <c r="F1195" s="13"/>
      <c r="G1195" s="45"/>
      <c r="H1195" s="14"/>
      <c r="I1195" s="45"/>
      <c r="J1195" s="47"/>
      <c r="K1195" s="16"/>
      <c r="L1195" s="47"/>
    </row>
    <row r="1196" spans="1:12" x14ac:dyDescent="0.3">
      <c r="A1196" s="13"/>
      <c r="B1196" s="13"/>
      <c r="C1196" s="13"/>
      <c r="D1196" s="13"/>
      <c r="E1196" s="13"/>
      <c r="F1196" s="13"/>
      <c r="G1196" s="45"/>
      <c r="H1196" s="14"/>
      <c r="I1196" s="45"/>
      <c r="J1196" s="47"/>
      <c r="K1196" s="16"/>
      <c r="L1196" s="47"/>
    </row>
    <row r="1197" spans="1:12" x14ac:dyDescent="0.3">
      <c r="A1197" s="13"/>
      <c r="B1197" s="13"/>
      <c r="C1197" s="13"/>
      <c r="D1197" s="13"/>
      <c r="E1197" s="13"/>
      <c r="F1197" s="13"/>
      <c r="G1197" s="45"/>
      <c r="H1197" s="14"/>
      <c r="I1197" s="45"/>
      <c r="J1197" s="47"/>
      <c r="K1197" s="16"/>
      <c r="L1197" s="47"/>
    </row>
    <row r="1198" spans="1:12" x14ac:dyDescent="0.3">
      <c r="A1198" s="36"/>
      <c r="B1198" s="13"/>
      <c r="C1198" s="13"/>
      <c r="D1198" s="13"/>
      <c r="E1198" s="13"/>
      <c r="F1198" s="13"/>
      <c r="G1198"/>
      <c r="H1198" s="40"/>
      <c r="I1198"/>
      <c r="J1198"/>
      <c r="K1198" s="44"/>
      <c r="L1198"/>
    </row>
    <row r="1199" spans="1:12" x14ac:dyDescent="0.3">
      <c r="A1199" s="13"/>
      <c r="B1199" s="13"/>
      <c r="C1199" s="13"/>
      <c r="D1199" s="13"/>
      <c r="E1199" s="13"/>
      <c r="F1199" s="13"/>
      <c r="G1199" s="15"/>
      <c r="H1199" s="14"/>
      <c r="I1199" s="15"/>
      <c r="J1199" s="17"/>
      <c r="K1199" s="16"/>
      <c r="L1199" s="17"/>
    </row>
    <row r="1200" spans="1:12" x14ac:dyDescent="0.3">
      <c r="A1200" s="36"/>
      <c r="B1200" s="13"/>
      <c r="C1200" s="13"/>
      <c r="D1200" s="13"/>
      <c r="E1200" s="13"/>
      <c r="F1200" s="13"/>
      <c r="G1200"/>
      <c r="H1200" s="40"/>
      <c r="I1200"/>
      <c r="J1200"/>
      <c r="K1200" s="44"/>
      <c r="L1200"/>
    </row>
    <row r="1201" spans="1:12" x14ac:dyDescent="0.3">
      <c r="A1201" s="13"/>
      <c r="B1201" s="13"/>
      <c r="C1201" s="13"/>
      <c r="D1201" s="13"/>
      <c r="E1201" s="13"/>
      <c r="F1201" s="13"/>
      <c r="G1201" s="15"/>
      <c r="H1201" s="14"/>
      <c r="I1201" s="15"/>
      <c r="J1201" s="17"/>
      <c r="K1201" s="16"/>
      <c r="L1201" s="17"/>
    </row>
    <row r="1202" spans="1:12" x14ac:dyDescent="0.3">
      <c r="A1202" s="13"/>
      <c r="B1202" s="13"/>
      <c r="C1202" s="13"/>
      <c r="D1202" s="13"/>
      <c r="E1202" s="13"/>
      <c r="F1202" s="13"/>
      <c r="G1202" s="15"/>
      <c r="H1202" s="14"/>
      <c r="I1202" s="15"/>
      <c r="J1202" s="17"/>
      <c r="K1202" s="16"/>
      <c r="L1202" s="17"/>
    </row>
    <row r="1203" spans="1:12" x14ac:dyDescent="0.3">
      <c r="A1203" s="13"/>
      <c r="B1203" s="13"/>
      <c r="C1203" s="13"/>
      <c r="D1203" s="13"/>
      <c r="E1203" s="13"/>
      <c r="F1203" s="13"/>
      <c r="G1203" s="15"/>
      <c r="H1203" s="14"/>
      <c r="I1203" s="15"/>
      <c r="J1203" s="17"/>
      <c r="K1203" s="16"/>
      <c r="L1203" s="17"/>
    </row>
    <row r="1204" spans="1:12" x14ac:dyDescent="0.3">
      <c r="A1204" s="13"/>
      <c r="B1204" s="13"/>
      <c r="C1204" s="13"/>
      <c r="D1204" s="13"/>
      <c r="E1204" s="13"/>
      <c r="F1204" s="13"/>
      <c r="G1204" s="15"/>
      <c r="H1204" s="14"/>
      <c r="I1204" s="15"/>
      <c r="J1204" s="17"/>
      <c r="K1204" s="16"/>
      <c r="L1204" s="17"/>
    </row>
    <row r="1205" spans="1:12" x14ac:dyDescent="0.3">
      <c r="A1205" s="13"/>
      <c r="B1205" s="13"/>
      <c r="C1205" s="13"/>
      <c r="D1205" s="13"/>
      <c r="E1205" s="13"/>
      <c r="F1205" s="13"/>
      <c r="G1205" s="38"/>
      <c r="H1205" s="14"/>
      <c r="I1205" s="38"/>
      <c r="J1205" s="42"/>
      <c r="K1205" s="16"/>
      <c r="L1205" s="42"/>
    </row>
    <row r="1206" spans="1:12" x14ac:dyDescent="0.3">
      <c r="A1206" s="13"/>
      <c r="B1206" s="13"/>
      <c r="C1206" s="13"/>
      <c r="D1206" s="13"/>
      <c r="E1206" s="13"/>
      <c r="F1206" s="13"/>
      <c r="G1206" s="38"/>
      <c r="H1206" s="14"/>
      <c r="I1206" s="38"/>
      <c r="J1206" s="42"/>
      <c r="K1206" s="16"/>
      <c r="L1206" s="42"/>
    </row>
    <row r="1207" spans="1:12" x14ac:dyDescent="0.3">
      <c r="A1207" s="23"/>
      <c r="B1207" s="23"/>
      <c r="C1207" s="13"/>
      <c r="D1207" s="13"/>
      <c r="E1207" s="13"/>
      <c r="F1207" s="13"/>
      <c r="H1207" s="40"/>
      <c r="K1207" s="44"/>
    </row>
    <row r="1208" spans="1:12" x14ac:dyDescent="0.3">
      <c r="A1208" s="13"/>
      <c r="B1208" s="13"/>
      <c r="C1208" s="13"/>
      <c r="D1208" s="13"/>
      <c r="E1208" s="13"/>
      <c r="F1208" s="13"/>
      <c r="G1208" s="15"/>
      <c r="H1208" s="14"/>
      <c r="I1208" s="15"/>
      <c r="J1208" s="17"/>
      <c r="K1208" s="16"/>
      <c r="L1208" s="17"/>
    </row>
    <row r="1209" spans="1:12" x14ac:dyDescent="0.3">
      <c r="A1209" s="13"/>
      <c r="B1209" s="13"/>
      <c r="C1209" s="13"/>
      <c r="D1209" s="13"/>
      <c r="E1209" s="13"/>
      <c r="F1209" s="13"/>
      <c r="G1209" s="15"/>
      <c r="H1209" s="14"/>
      <c r="I1209" s="15"/>
      <c r="J1209" s="17"/>
      <c r="K1209" s="16"/>
      <c r="L1209" s="17"/>
    </row>
    <row r="1210" spans="1:12" x14ac:dyDescent="0.3">
      <c r="A1210" s="23"/>
      <c r="B1210" s="23"/>
      <c r="C1210" s="36"/>
      <c r="D1210" s="36"/>
      <c r="E1210" s="36"/>
      <c r="F1210" s="36"/>
      <c r="H1210" s="40"/>
      <c r="K1210" s="44"/>
    </row>
    <row r="1211" spans="1:12" x14ac:dyDescent="0.3">
      <c r="A1211" s="13"/>
      <c r="B1211" s="13"/>
      <c r="C1211" s="13"/>
      <c r="D1211" s="13"/>
      <c r="E1211" s="13"/>
      <c r="F1211" s="13"/>
      <c r="G1211" s="38"/>
      <c r="H1211" s="14"/>
      <c r="I1211" s="38"/>
      <c r="J1211" s="42"/>
      <c r="K1211" s="16"/>
      <c r="L1211" s="42"/>
    </row>
    <row r="1212" spans="1:12" x14ac:dyDescent="0.3">
      <c r="A1212" s="13"/>
      <c r="B1212" s="13"/>
      <c r="C1212" s="13"/>
      <c r="D1212" s="13"/>
      <c r="E1212" s="13"/>
      <c r="F1212" s="13"/>
      <c r="G1212" s="38"/>
      <c r="H1212" s="14"/>
      <c r="I1212" s="38"/>
      <c r="J1212" s="42"/>
      <c r="K1212" s="16"/>
      <c r="L1212" s="42"/>
    </row>
    <row r="1213" spans="1:12" x14ac:dyDescent="0.3">
      <c r="A1213" s="13"/>
      <c r="B1213" s="13"/>
      <c r="C1213" s="13"/>
      <c r="D1213" s="13"/>
      <c r="E1213" s="13"/>
      <c r="F1213" s="13"/>
      <c r="G1213" s="38"/>
      <c r="H1213" s="14"/>
      <c r="I1213" s="38"/>
      <c r="J1213" s="42"/>
      <c r="K1213" s="16"/>
      <c r="L1213" s="42"/>
    </row>
    <row r="1214" spans="1:12" x14ac:dyDescent="0.3">
      <c r="A1214" s="13"/>
      <c r="B1214" s="13"/>
      <c r="C1214" s="13"/>
      <c r="D1214" s="13"/>
      <c r="E1214" s="13"/>
      <c r="F1214" s="13"/>
      <c r="G1214" s="38"/>
      <c r="H1214" s="14"/>
      <c r="I1214" s="38"/>
      <c r="J1214" s="42"/>
      <c r="K1214" s="16"/>
      <c r="L1214" s="42"/>
    </row>
    <row r="1215" spans="1:12" x14ac:dyDescent="0.3">
      <c r="A1215" s="13"/>
      <c r="B1215" s="13"/>
      <c r="C1215" s="13"/>
      <c r="D1215" s="13"/>
      <c r="E1215" s="13"/>
      <c r="F1215" s="13"/>
      <c r="G1215" s="38"/>
      <c r="H1215" s="14"/>
      <c r="I1215" s="38"/>
      <c r="J1215" s="42"/>
      <c r="K1215" s="16"/>
      <c r="L1215" s="42"/>
    </row>
    <row r="1216" spans="1:12" x14ac:dyDescent="0.3">
      <c r="A1216" s="13"/>
      <c r="B1216" s="13"/>
      <c r="C1216" s="13"/>
      <c r="D1216" s="13"/>
      <c r="E1216" s="13"/>
      <c r="F1216" s="13"/>
      <c r="G1216" s="38"/>
      <c r="H1216" s="14"/>
      <c r="I1216" s="38"/>
      <c r="J1216" s="42"/>
      <c r="K1216" s="16"/>
      <c r="L1216" s="42"/>
    </row>
    <row r="1217" spans="1:12" x14ac:dyDescent="0.3">
      <c r="A1217" s="13"/>
      <c r="B1217" s="13"/>
      <c r="C1217" s="13"/>
      <c r="D1217" s="13"/>
      <c r="E1217" s="13"/>
      <c r="F1217" s="13"/>
      <c r="G1217" s="38"/>
      <c r="H1217" s="14"/>
      <c r="I1217" s="38"/>
      <c r="J1217" s="42"/>
      <c r="K1217" s="16"/>
      <c r="L1217" s="42"/>
    </row>
    <row r="1218" spans="1:12" x14ac:dyDescent="0.3">
      <c r="A1218" s="13"/>
      <c r="B1218" s="13"/>
      <c r="C1218" s="13"/>
      <c r="D1218" s="13"/>
      <c r="E1218" s="13"/>
      <c r="F1218" s="13"/>
      <c r="G1218" s="38"/>
      <c r="H1218" s="14"/>
      <c r="I1218" s="38"/>
      <c r="J1218" s="42"/>
      <c r="K1218" s="16"/>
      <c r="L1218" s="42"/>
    </row>
    <row r="1219" spans="1:12" x14ac:dyDescent="0.3">
      <c r="A1219" s="13"/>
      <c r="B1219" s="13"/>
      <c r="C1219" s="13"/>
      <c r="D1219" s="13"/>
      <c r="E1219" s="13"/>
      <c r="F1219" s="13"/>
      <c r="G1219" s="38"/>
      <c r="H1219" s="14"/>
      <c r="I1219" s="38"/>
      <c r="J1219" s="42"/>
      <c r="K1219" s="16"/>
      <c r="L1219" s="42"/>
    </row>
    <row r="1220" spans="1:12" x14ac:dyDescent="0.3">
      <c r="A1220" s="13"/>
      <c r="B1220" s="13"/>
      <c r="C1220" s="13"/>
      <c r="D1220" s="13"/>
      <c r="E1220" s="13"/>
      <c r="F1220" s="13"/>
      <c r="G1220" s="38"/>
      <c r="H1220" s="14"/>
      <c r="I1220" s="38"/>
      <c r="J1220" s="42"/>
      <c r="K1220" s="16"/>
      <c r="L1220" s="42"/>
    </row>
    <row r="1221" spans="1:12" x14ac:dyDescent="0.3">
      <c r="A1221" s="13"/>
      <c r="B1221" s="13"/>
      <c r="C1221" s="13"/>
      <c r="D1221" s="13"/>
      <c r="E1221" s="13"/>
      <c r="F1221" s="13"/>
      <c r="G1221" s="38"/>
      <c r="H1221" s="14"/>
      <c r="I1221" s="38"/>
      <c r="J1221" s="42"/>
      <c r="K1221" s="16"/>
      <c r="L1221" s="42"/>
    </row>
    <row r="1222" spans="1:12" x14ac:dyDescent="0.3">
      <c r="A1222" s="13"/>
      <c r="B1222" s="13"/>
      <c r="C1222" s="13"/>
      <c r="D1222" s="13"/>
      <c r="E1222" s="13"/>
      <c r="F1222" s="13"/>
      <c r="G1222" s="38"/>
      <c r="H1222" s="14"/>
      <c r="I1222" s="38"/>
      <c r="J1222" s="42"/>
      <c r="K1222" s="16"/>
      <c r="L1222" s="42"/>
    </row>
    <row r="1223" spans="1:12" x14ac:dyDescent="0.3">
      <c r="A1223" s="13"/>
      <c r="B1223" s="13"/>
      <c r="C1223" s="13"/>
      <c r="D1223" s="13"/>
      <c r="E1223" s="13"/>
      <c r="F1223" s="13"/>
      <c r="G1223" s="38"/>
      <c r="H1223" s="14"/>
      <c r="I1223" s="38"/>
      <c r="J1223" s="42"/>
      <c r="K1223" s="16"/>
      <c r="L1223" s="42"/>
    </row>
    <row r="1224" spans="1:12" x14ac:dyDescent="0.3">
      <c r="A1224" s="13"/>
      <c r="B1224" s="13"/>
      <c r="C1224" s="13"/>
      <c r="D1224" s="13"/>
      <c r="E1224" s="13"/>
      <c r="F1224" s="13"/>
      <c r="G1224" s="38"/>
      <c r="H1224" s="14"/>
      <c r="I1224" s="38"/>
      <c r="J1224" s="42"/>
      <c r="K1224" s="16"/>
      <c r="L1224" s="42"/>
    </row>
    <row r="1225" spans="1:12" x14ac:dyDescent="0.3">
      <c r="A1225" s="13"/>
      <c r="B1225" s="13"/>
      <c r="C1225" s="13"/>
      <c r="D1225" s="13"/>
      <c r="E1225" s="13"/>
      <c r="F1225" s="13"/>
      <c r="G1225" s="38"/>
      <c r="H1225" s="14"/>
      <c r="I1225" s="38"/>
      <c r="J1225" s="42"/>
      <c r="K1225" s="16"/>
      <c r="L1225" s="42"/>
    </row>
    <row r="1226" spans="1:12" x14ac:dyDescent="0.3">
      <c r="A1226" s="13"/>
      <c r="B1226" s="13"/>
      <c r="C1226" s="13"/>
      <c r="D1226" s="13"/>
      <c r="E1226" s="13"/>
      <c r="F1226" s="13"/>
      <c r="G1226" s="38"/>
      <c r="H1226" s="14"/>
      <c r="I1226" s="38"/>
      <c r="J1226" s="42"/>
      <c r="K1226" s="16"/>
      <c r="L1226" s="42"/>
    </row>
    <row r="1227" spans="1:12" x14ac:dyDescent="0.3">
      <c r="A1227" s="13"/>
      <c r="B1227" s="13"/>
      <c r="C1227" s="13"/>
      <c r="D1227" s="13"/>
      <c r="E1227" s="13"/>
      <c r="F1227" s="13"/>
      <c r="G1227" s="38"/>
      <c r="H1227" s="14"/>
      <c r="I1227" s="38"/>
      <c r="J1227" s="42"/>
      <c r="K1227" s="16"/>
      <c r="L1227" s="42"/>
    </row>
    <row r="1228" spans="1:12" x14ac:dyDescent="0.3">
      <c r="A1228" s="13"/>
      <c r="B1228" s="13"/>
      <c r="C1228" s="13"/>
      <c r="D1228" s="13"/>
      <c r="E1228" s="13"/>
      <c r="F1228" s="13"/>
      <c r="G1228" s="14"/>
      <c r="H1228" s="14"/>
      <c r="I1228" s="14"/>
      <c r="J1228" s="16"/>
      <c r="K1228" s="16"/>
      <c r="L1228" s="16"/>
    </row>
    <row r="1229" spans="1:12" x14ac:dyDescent="0.3">
      <c r="A1229" s="13"/>
      <c r="B1229" s="13"/>
      <c r="C1229" s="13"/>
      <c r="D1229" s="13"/>
      <c r="E1229" s="13"/>
      <c r="F1229" s="13"/>
      <c r="G1229" s="14"/>
      <c r="H1229" s="14"/>
      <c r="I1229" s="14"/>
      <c r="J1229" s="16"/>
      <c r="K1229" s="16"/>
      <c r="L1229" s="16"/>
    </row>
    <row r="1230" spans="1:12" x14ac:dyDescent="0.3">
      <c r="A1230" s="13"/>
      <c r="B1230" s="13"/>
      <c r="C1230" s="13"/>
      <c r="D1230" s="13"/>
      <c r="E1230" s="13"/>
      <c r="F1230" s="13"/>
      <c r="G1230" s="14"/>
      <c r="H1230" s="14"/>
      <c r="I1230" s="14"/>
      <c r="J1230" s="16"/>
      <c r="K1230" s="16"/>
      <c r="L1230" s="16"/>
    </row>
    <row r="1231" spans="1:12" x14ac:dyDescent="0.3">
      <c r="A1231" s="18"/>
      <c r="B1231" s="18"/>
      <c r="C1231" s="18"/>
      <c r="D1231" s="18"/>
      <c r="E1231" s="18"/>
      <c r="F1231" s="18"/>
      <c r="G1231" s="19"/>
      <c r="H1231" s="19"/>
      <c r="I1231" s="19"/>
      <c r="J1231" s="20"/>
      <c r="K1231" s="20"/>
      <c r="L1231" s="20"/>
    </row>
    <row r="1232" spans="1:12" x14ac:dyDescent="0.3">
      <c r="A1232" s="18"/>
      <c r="B1232" s="18"/>
      <c r="C1232" s="18"/>
      <c r="D1232" s="18"/>
      <c r="E1232" s="18"/>
      <c r="F1232" s="18"/>
      <c r="G1232" s="19"/>
      <c r="H1232" s="19"/>
      <c r="I1232" s="19"/>
      <c r="J1232" s="20"/>
      <c r="K1232" s="20"/>
      <c r="L1232" s="20"/>
    </row>
    <row r="1233" spans="1:12" x14ac:dyDescent="0.3">
      <c r="A1233" s="18"/>
      <c r="B1233" s="18"/>
      <c r="C1233" s="18"/>
      <c r="D1233" s="18"/>
      <c r="E1233" s="18"/>
      <c r="F1233" s="18"/>
      <c r="G1233" s="39"/>
      <c r="H1233" s="19"/>
      <c r="I1233" s="39"/>
      <c r="J1233" s="43"/>
      <c r="K1233" s="20"/>
      <c r="L1233" s="43"/>
    </row>
    <row r="1234" spans="1:12" x14ac:dyDescent="0.3">
      <c r="A1234" s="18"/>
      <c r="B1234" s="18"/>
      <c r="C1234" s="18"/>
      <c r="D1234" s="18"/>
      <c r="E1234" s="18"/>
      <c r="F1234" s="18"/>
      <c r="G1234" s="39"/>
      <c r="H1234" s="19"/>
      <c r="I1234" s="39"/>
      <c r="J1234" s="43"/>
      <c r="K1234" s="20"/>
      <c r="L1234" s="43"/>
    </row>
    <row r="1235" spans="1:12" x14ac:dyDescent="0.3">
      <c r="A1235" s="18"/>
      <c r="B1235" s="18"/>
      <c r="C1235" s="18"/>
      <c r="D1235" s="18"/>
      <c r="E1235" s="18"/>
      <c r="F1235" s="18"/>
      <c r="G1235" s="19"/>
      <c r="H1235" s="19"/>
      <c r="I1235" s="19"/>
      <c r="J1235" s="20"/>
      <c r="K1235" s="20"/>
      <c r="L1235" s="20"/>
    </row>
    <row r="1236" spans="1:12" x14ac:dyDescent="0.3">
      <c r="A1236" s="18"/>
      <c r="B1236" s="18"/>
      <c r="C1236" s="18"/>
      <c r="D1236" s="18"/>
      <c r="E1236" s="18"/>
      <c r="F1236" s="18"/>
      <c r="G1236" s="19"/>
      <c r="H1236" s="19"/>
      <c r="I1236" s="19"/>
      <c r="J1236" s="20"/>
      <c r="K1236" s="20"/>
      <c r="L1236" s="20"/>
    </row>
    <row r="1237" spans="1:12" x14ac:dyDescent="0.3">
      <c r="A1237" s="18"/>
      <c r="B1237" s="18"/>
      <c r="C1237" s="18"/>
      <c r="D1237" s="18"/>
      <c r="E1237" s="18"/>
      <c r="F1237" s="18"/>
      <c r="G1237" s="19"/>
      <c r="H1237" s="19"/>
      <c r="I1237" s="19"/>
      <c r="J1237" s="20"/>
      <c r="K1237" s="20"/>
      <c r="L1237" s="20"/>
    </row>
    <row r="1238" spans="1:12" x14ac:dyDescent="0.3">
      <c r="A1238" s="18"/>
      <c r="B1238" s="18"/>
      <c r="C1238" s="18"/>
      <c r="D1238" s="18"/>
      <c r="E1238" s="18"/>
      <c r="F1238" s="18"/>
      <c r="G1238" s="19"/>
      <c r="H1238" s="19"/>
      <c r="I1238" s="19"/>
      <c r="J1238" s="20"/>
      <c r="K1238" s="20"/>
      <c r="L1238" s="20"/>
    </row>
    <row r="1239" spans="1:12" x14ac:dyDescent="0.3">
      <c r="A1239" s="13"/>
      <c r="B1239" s="13"/>
      <c r="C1239" s="13"/>
      <c r="D1239" s="13"/>
      <c r="E1239" s="13"/>
      <c r="F1239" s="13"/>
      <c r="G1239" s="14"/>
      <c r="H1239" s="14"/>
      <c r="I1239" s="14"/>
      <c r="J1239" s="16"/>
      <c r="K1239" s="16"/>
      <c r="L1239" s="16"/>
    </row>
    <row r="1240" spans="1:12" x14ac:dyDescent="0.3">
      <c r="A1240" s="13"/>
      <c r="B1240" s="13"/>
      <c r="C1240" s="13"/>
      <c r="D1240" s="13"/>
      <c r="E1240" s="13"/>
      <c r="F1240" s="13"/>
      <c r="G1240" s="14"/>
      <c r="H1240" s="14"/>
      <c r="I1240" s="14"/>
      <c r="J1240" s="16"/>
      <c r="K1240" s="16"/>
      <c r="L1240" s="16"/>
    </row>
    <row r="1241" spans="1:12" x14ac:dyDescent="0.3">
      <c r="A1241" s="18"/>
      <c r="B1241" s="18"/>
      <c r="C1241" s="18"/>
      <c r="D1241" s="18"/>
      <c r="E1241" s="18"/>
      <c r="F1241" s="18"/>
      <c r="G1241" s="19"/>
      <c r="H1241" s="19"/>
      <c r="I1241" s="19"/>
      <c r="J1241" s="20"/>
      <c r="K1241" s="20"/>
      <c r="L1241" s="20"/>
    </row>
    <row r="1242" spans="1:12" x14ac:dyDescent="0.3">
      <c r="A1242" s="13"/>
      <c r="B1242" s="13"/>
      <c r="C1242" s="13"/>
      <c r="D1242" s="13"/>
      <c r="E1242" s="13"/>
      <c r="F1242" s="13"/>
      <c r="G1242" s="14"/>
      <c r="H1242" s="14"/>
      <c r="I1242" s="14"/>
      <c r="J1242" s="16"/>
      <c r="K1242" s="16"/>
      <c r="L1242" s="16"/>
    </row>
    <row r="1243" spans="1:12" x14ac:dyDescent="0.3">
      <c r="A1243" s="13"/>
      <c r="B1243" s="13"/>
      <c r="C1243" s="13"/>
      <c r="D1243" s="13"/>
      <c r="E1243" s="13"/>
      <c r="F1243" s="13"/>
      <c r="G1243" s="37"/>
      <c r="H1243" s="14"/>
      <c r="I1243" s="14"/>
      <c r="J1243" s="41"/>
      <c r="K1243" s="16"/>
      <c r="L1243" s="16"/>
    </row>
    <row r="1244" spans="1:12" x14ac:dyDescent="0.3">
      <c r="A1244" s="13"/>
      <c r="B1244" s="13"/>
      <c r="C1244" s="13"/>
      <c r="D1244" s="13"/>
      <c r="E1244" s="13"/>
      <c r="F1244" s="13"/>
      <c r="G1244" s="37"/>
      <c r="H1244" s="14"/>
      <c r="I1244" s="14"/>
      <c r="J1244" s="41"/>
      <c r="K1244" s="16"/>
      <c r="L1244" s="16"/>
    </row>
    <row r="1245" spans="1:12" x14ac:dyDescent="0.3">
      <c r="A1245" s="13"/>
      <c r="B1245" s="13"/>
      <c r="C1245" s="13"/>
      <c r="D1245" s="13"/>
      <c r="E1245" s="13"/>
      <c r="F1245" s="13"/>
      <c r="G1245" s="37"/>
      <c r="H1245" s="14"/>
      <c r="I1245" s="37"/>
      <c r="J1245" s="41"/>
      <c r="K1245" s="16"/>
      <c r="L1245" s="41"/>
    </row>
    <row r="1246" spans="1:12" x14ac:dyDescent="0.3">
      <c r="A1246" s="13"/>
      <c r="B1246" s="13"/>
      <c r="C1246" s="13"/>
      <c r="D1246" s="13"/>
      <c r="E1246" s="13"/>
      <c r="F1246" s="13"/>
      <c r="G1246" s="37"/>
      <c r="H1246" s="14"/>
      <c r="I1246" s="14"/>
      <c r="J1246" s="41"/>
      <c r="K1246" s="16"/>
      <c r="L1246" s="16"/>
    </row>
    <row r="1247" spans="1:12" x14ac:dyDescent="0.3">
      <c r="A1247" s="13"/>
      <c r="B1247" s="13"/>
      <c r="C1247" s="13"/>
      <c r="D1247" s="13"/>
      <c r="E1247" s="13"/>
      <c r="F1247" s="13"/>
      <c r="G1247" s="37"/>
      <c r="H1247" s="14"/>
      <c r="I1247" s="37"/>
      <c r="J1247" s="41"/>
      <c r="K1247" s="16"/>
      <c r="L1247" s="41"/>
    </row>
    <row r="1248" spans="1:12" x14ac:dyDescent="0.3">
      <c r="A1248" s="13"/>
      <c r="B1248" s="13"/>
      <c r="C1248" s="13"/>
      <c r="D1248" s="13"/>
      <c r="E1248" s="13"/>
      <c r="F1248" s="13"/>
      <c r="G1248" s="37"/>
      <c r="H1248" s="14"/>
      <c r="I1248" s="37"/>
      <c r="J1248" s="41"/>
      <c r="K1248" s="16"/>
      <c r="L1248" s="41"/>
    </row>
    <row r="1249" spans="1:12" x14ac:dyDescent="0.3">
      <c r="A1249" s="13"/>
      <c r="B1249" s="13"/>
      <c r="C1249" s="13"/>
      <c r="D1249" s="13"/>
      <c r="E1249" s="13"/>
      <c r="F1249" s="13"/>
      <c r="G1249" s="37"/>
      <c r="H1249" s="14"/>
      <c r="I1249" s="37"/>
      <c r="J1249" s="41"/>
      <c r="K1249" s="16"/>
      <c r="L1249" s="41"/>
    </row>
    <row r="1250" spans="1:12" x14ac:dyDescent="0.3">
      <c r="A1250" s="13"/>
      <c r="B1250" s="13"/>
      <c r="C1250" s="13"/>
      <c r="D1250" s="13"/>
      <c r="E1250" s="13"/>
      <c r="F1250" s="13"/>
      <c r="G1250" s="37"/>
      <c r="H1250" s="14"/>
      <c r="I1250" s="37"/>
      <c r="J1250" s="41"/>
      <c r="K1250" s="16"/>
      <c r="L1250" s="41"/>
    </row>
    <row r="1251" spans="1:12" x14ac:dyDescent="0.3">
      <c r="A1251" s="13"/>
      <c r="B1251" s="13"/>
      <c r="C1251" s="13"/>
      <c r="D1251" s="13"/>
      <c r="E1251" s="13"/>
      <c r="F1251" s="13"/>
      <c r="G1251" s="37"/>
      <c r="H1251" s="14"/>
      <c r="I1251" s="37"/>
      <c r="J1251" s="41"/>
      <c r="K1251" s="16"/>
      <c r="L1251" s="41"/>
    </row>
    <row r="1252" spans="1:12" x14ac:dyDescent="0.3">
      <c r="A1252" s="13"/>
      <c r="B1252" s="13"/>
      <c r="C1252" s="13"/>
      <c r="D1252" s="13"/>
      <c r="E1252" s="13"/>
      <c r="F1252" s="13"/>
      <c r="G1252" s="37"/>
      <c r="H1252" s="14"/>
      <c r="I1252" s="37"/>
      <c r="J1252" s="41"/>
      <c r="K1252" s="16"/>
      <c r="L1252" s="41"/>
    </row>
    <row r="1253" spans="1:12" x14ac:dyDescent="0.3">
      <c r="A1253" s="13"/>
      <c r="B1253" s="13"/>
      <c r="C1253" s="13"/>
      <c r="D1253" s="13"/>
      <c r="E1253" s="13"/>
      <c r="F1253" s="13"/>
      <c r="G1253" s="37"/>
      <c r="H1253" s="14"/>
      <c r="I1253" s="37"/>
      <c r="J1253" s="41"/>
      <c r="K1253" s="16"/>
      <c r="L1253" s="41"/>
    </row>
    <row r="1254" spans="1:12" x14ac:dyDescent="0.3">
      <c r="A1254" s="13"/>
      <c r="B1254" s="13"/>
      <c r="C1254" s="13"/>
      <c r="D1254" s="13"/>
      <c r="E1254" s="13"/>
      <c r="F1254" s="13"/>
      <c r="G1254" s="37"/>
      <c r="H1254" s="14"/>
      <c r="I1254" s="37"/>
      <c r="J1254" s="41"/>
      <c r="K1254" s="16"/>
      <c r="L1254" s="41"/>
    </row>
    <row r="1255" spans="1:12" x14ac:dyDescent="0.3">
      <c r="A1255" s="13"/>
      <c r="B1255" s="13"/>
      <c r="C1255" s="13"/>
      <c r="D1255" s="13"/>
      <c r="E1255" s="13"/>
      <c r="F1255" s="13"/>
      <c r="G1255" s="37"/>
      <c r="H1255" s="14"/>
      <c r="I1255" s="37"/>
      <c r="J1255" s="41"/>
      <c r="K1255" s="16"/>
      <c r="L1255" s="41"/>
    </row>
    <row r="1256" spans="1:12" x14ac:dyDescent="0.3">
      <c r="A1256" s="13"/>
      <c r="B1256" s="13"/>
      <c r="C1256" s="13"/>
      <c r="D1256" s="13"/>
      <c r="E1256" s="13"/>
      <c r="F1256" s="13"/>
      <c r="G1256" s="37"/>
      <c r="H1256" s="14"/>
      <c r="I1256" s="37"/>
      <c r="J1256" s="41"/>
      <c r="K1256" s="16"/>
      <c r="L1256" s="41"/>
    </row>
    <row r="1257" spans="1:12" x14ac:dyDescent="0.3">
      <c r="A1257" s="13"/>
      <c r="B1257" s="13"/>
      <c r="C1257" s="13"/>
      <c r="D1257" s="13"/>
      <c r="E1257" s="13"/>
      <c r="F1257" s="13"/>
      <c r="G1257" s="37"/>
      <c r="H1257" s="14"/>
      <c r="I1257" s="37"/>
      <c r="J1257" s="41"/>
      <c r="K1257" s="16"/>
      <c r="L1257" s="41"/>
    </row>
    <row r="1258" spans="1:12" x14ac:dyDescent="0.3">
      <c r="A1258" s="13"/>
      <c r="B1258" s="13"/>
      <c r="C1258" s="13"/>
      <c r="D1258" s="13"/>
      <c r="E1258" s="13"/>
      <c r="F1258" s="13"/>
      <c r="G1258" s="15"/>
      <c r="H1258" s="14"/>
      <c r="I1258" s="37"/>
      <c r="J1258" s="17"/>
      <c r="K1258" s="16"/>
      <c r="L1258" s="41"/>
    </row>
    <row r="1259" spans="1:12" x14ac:dyDescent="0.3">
      <c r="A1259" s="13"/>
      <c r="B1259" s="13"/>
      <c r="C1259" s="13"/>
      <c r="D1259" s="13"/>
      <c r="E1259" s="13"/>
      <c r="F1259" s="13"/>
      <c r="G1259" s="45"/>
      <c r="H1259" s="14"/>
      <c r="I1259" s="37"/>
      <c r="J1259" s="47"/>
      <c r="K1259" s="16"/>
      <c r="L1259" s="41"/>
    </row>
    <row r="1260" spans="1:12" x14ac:dyDescent="0.3">
      <c r="A1260" s="13"/>
      <c r="B1260" s="13"/>
      <c r="C1260" s="13"/>
      <c r="D1260" s="13"/>
      <c r="E1260" s="13"/>
      <c r="F1260" s="13"/>
      <c r="G1260" s="45"/>
      <c r="H1260" s="14"/>
      <c r="I1260" s="45"/>
      <c r="J1260" s="47"/>
      <c r="K1260" s="16"/>
      <c r="L1260" s="47"/>
    </row>
    <row r="1261" spans="1:12" x14ac:dyDescent="0.3">
      <c r="A1261" s="13"/>
      <c r="B1261" s="13"/>
      <c r="C1261" s="13"/>
      <c r="D1261" s="13"/>
      <c r="E1261" s="13"/>
      <c r="F1261" s="13"/>
      <c r="G1261" s="45"/>
      <c r="H1261" s="14"/>
      <c r="I1261" s="37"/>
      <c r="J1261" s="47"/>
      <c r="K1261" s="16"/>
      <c r="L1261" s="41"/>
    </row>
    <row r="1262" spans="1:12" x14ac:dyDescent="0.3">
      <c r="A1262" s="13"/>
      <c r="B1262" s="13"/>
      <c r="C1262" s="13"/>
      <c r="D1262" s="13"/>
      <c r="E1262" s="13"/>
      <c r="F1262" s="13"/>
      <c r="G1262" s="45"/>
      <c r="H1262" s="14"/>
      <c r="I1262" s="45"/>
      <c r="J1262" s="47"/>
      <c r="K1262" s="16"/>
      <c r="L1262" s="47"/>
    </row>
    <row r="1263" spans="1:12" x14ac:dyDescent="0.3">
      <c r="A1263" s="13"/>
      <c r="B1263" s="13"/>
      <c r="C1263" s="13"/>
      <c r="D1263" s="13"/>
      <c r="E1263" s="13"/>
      <c r="F1263" s="13"/>
      <c r="G1263" s="37"/>
      <c r="H1263" s="14"/>
      <c r="I1263" s="37"/>
      <c r="J1263" s="41"/>
      <c r="K1263" s="16"/>
      <c r="L1263" s="41"/>
    </row>
    <row r="1264" spans="1:12" x14ac:dyDescent="0.3">
      <c r="A1264" s="13"/>
      <c r="B1264" s="13"/>
      <c r="C1264" s="13"/>
      <c r="D1264" s="13"/>
      <c r="E1264" s="13"/>
      <c r="F1264" s="13"/>
      <c r="G1264" s="37"/>
      <c r="H1264" s="14"/>
      <c r="I1264" s="37"/>
      <c r="J1264" s="41"/>
      <c r="K1264" s="16"/>
      <c r="L1264" s="41"/>
    </row>
    <row r="1265" spans="1:12" x14ac:dyDescent="0.3">
      <c r="A1265" s="13"/>
      <c r="B1265" s="13"/>
      <c r="C1265" s="13"/>
      <c r="D1265" s="13"/>
      <c r="E1265" s="13"/>
      <c r="F1265" s="13"/>
      <c r="G1265" s="37"/>
      <c r="H1265" s="14"/>
      <c r="I1265" s="37"/>
      <c r="J1265" s="41"/>
      <c r="K1265" s="16"/>
      <c r="L1265" s="41"/>
    </row>
    <row r="1266" spans="1:12" x14ac:dyDescent="0.3">
      <c r="A1266" s="13"/>
      <c r="B1266" s="13"/>
      <c r="C1266" s="13"/>
      <c r="D1266" s="13"/>
      <c r="E1266" s="13"/>
      <c r="F1266" s="13"/>
      <c r="G1266" s="45"/>
      <c r="H1266" s="14"/>
      <c r="I1266" s="45"/>
      <c r="J1266" s="47"/>
      <c r="K1266" s="16"/>
      <c r="L1266" s="47"/>
    </row>
    <row r="1267" spans="1:12" x14ac:dyDescent="0.3">
      <c r="A1267" s="13"/>
      <c r="B1267" s="13"/>
      <c r="C1267" s="13"/>
      <c r="D1267" s="13"/>
      <c r="E1267" s="13"/>
      <c r="F1267" s="13"/>
      <c r="G1267" s="45"/>
      <c r="H1267" s="14"/>
      <c r="I1267" s="45"/>
      <c r="J1267" s="47"/>
      <c r="K1267" s="16"/>
      <c r="L1267" s="47"/>
    </row>
    <row r="1268" spans="1:12" x14ac:dyDescent="0.3">
      <c r="A1268" s="13"/>
      <c r="B1268" s="13"/>
      <c r="C1268" s="13"/>
      <c r="D1268" s="13"/>
      <c r="E1268" s="13"/>
      <c r="F1268" s="13"/>
      <c r="G1268" s="45"/>
      <c r="H1268" s="14"/>
      <c r="I1268" s="45"/>
      <c r="J1268" s="47"/>
      <c r="K1268" s="16"/>
      <c r="L1268" s="47"/>
    </row>
    <row r="1269" spans="1:12" x14ac:dyDescent="0.3">
      <c r="A1269" s="13"/>
      <c r="B1269" s="13"/>
      <c r="C1269" s="13"/>
      <c r="D1269" s="13"/>
      <c r="E1269" s="13"/>
      <c r="F1269" s="13"/>
      <c r="G1269" s="45"/>
      <c r="H1269" s="14"/>
      <c r="I1269" s="45"/>
      <c r="J1269" s="47"/>
      <c r="K1269" s="16"/>
      <c r="L1269" s="47"/>
    </row>
    <row r="1270" spans="1:12" x14ac:dyDescent="0.3">
      <c r="A1270" s="13"/>
      <c r="B1270" s="13"/>
      <c r="C1270" s="13"/>
      <c r="D1270" s="13"/>
      <c r="E1270" s="13"/>
      <c r="F1270" s="13"/>
      <c r="G1270" s="45"/>
      <c r="H1270" s="14"/>
      <c r="I1270" s="45"/>
      <c r="J1270" s="47"/>
      <c r="K1270" s="16"/>
      <c r="L1270" s="47"/>
    </row>
    <row r="1271" spans="1:12" x14ac:dyDescent="0.3">
      <c r="A1271" s="13"/>
      <c r="B1271" s="13"/>
      <c r="C1271" s="13"/>
      <c r="D1271" s="13"/>
      <c r="E1271" s="13"/>
      <c r="F1271" s="13"/>
      <c r="G1271" s="45"/>
      <c r="H1271" s="14"/>
      <c r="I1271" s="45"/>
      <c r="J1271" s="47"/>
      <c r="K1271" s="16"/>
      <c r="L1271" s="47"/>
    </row>
    <row r="1272" spans="1:12" x14ac:dyDescent="0.3">
      <c r="A1272" s="13"/>
      <c r="B1272" s="13"/>
      <c r="C1272" s="13"/>
      <c r="D1272" s="13"/>
      <c r="E1272" s="13"/>
      <c r="F1272" s="13"/>
      <c r="G1272" s="45"/>
      <c r="H1272" s="14"/>
      <c r="I1272" s="45"/>
      <c r="J1272" s="47"/>
      <c r="K1272" s="16"/>
      <c r="L1272" s="47"/>
    </row>
    <row r="1273" spans="1:12" x14ac:dyDescent="0.3">
      <c r="A1273" s="13"/>
      <c r="B1273" s="13"/>
      <c r="C1273" s="13"/>
      <c r="D1273" s="13"/>
      <c r="E1273" s="13"/>
      <c r="F1273" s="13"/>
      <c r="G1273" s="45"/>
      <c r="H1273" s="14"/>
      <c r="I1273" s="45"/>
      <c r="J1273" s="47"/>
      <c r="K1273" s="16"/>
      <c r="L1273" s="47"/>
    </row>
    <row r="1274" spans="1:12" x14ac:dyDescent="0.3">
      <c r="A1274" s="13"/>
      <c r="B1274" s="13"/>
      <c r="C1274" s="13"/>
      <c r="D1274" s="13"/>
      <c r="E1274" s="13"/>
      <c r="F1274" s="13"/>
      <c r="G1274" s="45"/>
      <c r="H1274" s="14"/>
      <c r="I1274" s="45"/>
      <c r="J1274" s="47"/>
      <c r="K1274" s="16"/>
      <c r="L1274" s="47"/>
    </row>
    <row r="1275" spans="1:12" x14ac:dyDescent="0.3">
      <c r="A1275" s="13"/>
      <c r="B1275" s="13"/>
      <c r="C1275" s="13"/>
      <c r="D1275" s="13"/>
      <c r="E1275" s="13"/>
      <c r="F1275" s="13"/>
      <c r="G1275" s="45"/>
      <c r="H1275" s="14"/>
      <c r="I1275" s="45"/>
      <c r="J1275" s="47"/>
      <c r="K1275" s="16"/>
      <c r="L1275" s="47"/>
    </row>
    <row r="1276" spans="1:12" x14ac:dyDescent="0.3">
      <c r="A1276" s="13"/>
      <c r="B1276" s="13"/>
      <c r="C1276" s="13"/>
      <c r="D1276" s="13"/>
      <c r="E1276" s="13"/>
      <c r="F1276" s="13"/>
      <c r="G1276" s="45"/>
      <c r="H1276" s="14"/>
      <c r="I1276" s="45"/>
      <c r="J1276" s="47"/>
      <c r="K1276" s="16"/>
      <c r="L1276" s="47"/>
    </row>
    <row r="1277" spans="1:12" x14ac:dyDescent="0.3">
      <c r="A1277" s="13"/>
      <c r="B1277" s="13"/>
      <c r="C1277" s="13"/>
      <c r="D1277" s="13"/>
      <c r="E1277" s="13"/>
      <c r="F1277" s="13"/>
      <c r="G1277" s="45"/>
      <c r="H1277" s="14"/>
      <c r="I1277" s="45"/>
      <c r="J1277" s="47"/>
      <c r="K1277" s="16"/>
      <c r="L1277" s="47"/>
    </row>
    <row r="1278" spans="1:12" x14ac:dyDescent="0.3">
      <c r="A1278" s="13"/>
      <c r="B1278" s="13"/>
      <c r="C1278" s="13"/>
      <c r="D1278" s="13"/>
      <c r="E1278" s="13"/>
      <c r="F1278" s="13"/>
      <c r="G1278" s="45"/>
      <c r="H1278" s="14"/>
      <c r="I1278" s="45"/>
      <c r="J1278" s="47"/>
      <c r="K1278" s="16"/>
      <c r="L1278" s="47"/>
    </row>
    <row r="1279" spans="1:12" x14ac:dyDescent="0.3">
      <c r="A1279" s="13"/>
      <c r="B1279" s="13"/>
      <c r="C1279" s="13"/>
      <c r="D1279" s="13"/>
      <c r="E1279" s="13"/>
      <c r="F1279" s="13"/>
      <c r="G1279" s="45"/>
      <c r="H1279" s="14"/>
      <c r="I1279" s="45"/>
      <c r="J1279" s="47"/>
      <c r="K1279" s="16"/>
      <c r="L1279" s="47"/>
    </row>
    <row r="1280" spans="1:12" x14ac:dyDescent="0.3">
      <c r="A1280" s="13"/>
      <c r="B1280" s="13"/>
      <c r="C1280" s="13"/>
      <c r="D1280" s="13"/>
      <c r="E1280" s="13"/>
      <c r="F1280" s="13"/>
      <c r="G1280" s="45"/>
      <c r="H1280" s="14"/>
      <c r="I1280" s="45"/>
      <c r="J1280" s="47"/>
      <c r="K1280" s="16"/>
      <c r="L1280" s="47"/>
    </row>
    <row r="1281" spans="1:12" x14ac:dyDescent="0.3">
      <c r="A1281" s="13"/>
      <c r="B1281" s="13"/>
      <c r="C1281" s="13"/>
      <c r="D1281" s="13"/>
      <c r="E1281" s="13"/>
      <c r="F1281" s="13"/>
      <c r="G1281" s="45"/>
      <c r="H1281" s="14"/>
      <c r="I1281" s="45"/>
      <c r="J1281" s="47"/>
      <c r="K1281" s="16"/>
      <c r="L1281" s="47"/>
    </row>
    <row r="1282" spans="1:12" x14ac:dyDescent="0.3">
      <c r="A1282" s="13"/>
      <c r="B1282" s="13"/>
      <c r="C1282" s="13"/>
      <c r="D1282" s="13"/>
      <c r="E1282" s="13"/>
      <c r="F1282" s="13"/>
      <c r="G1282" s="15"/>
      <c r="H1282" s="14"/>
      <c r="I1282" s="45"/>
      <c r="J1282" s="17"/>
      <c r="K1282" s="16"/>
      <c r="L1282" s="47"/>
    </row>
    <row r="1283" spans="1:12" x14ac:dyDescent="0.3">
      <c r="A1283" s="13"/>
      <c r="B1283" s="13"/>
      <c r="C1283" s="13"/>
      <c r="D1283" s="13"/>
      <c r="E1283" s="13"/>
      <c r="F1283" s="13"/>
      <c r="G1283" s="15"/>
      <c r="H1283" s="14"/>
      <c r="I1283" s="45"/>
      <c r="J1283" s="17"/>
      <c r="K1283" s="16"/>
      <c r="L1283" s="47"/>
    </row>
    <row r="1284" spans="1:12" x14ac:dyDescent="0.3">
      <c r="A1284" s="13"/>
      <c r="B1284" s="13"/>
      <c r="C1284" s="13"/>
      <c r="D1284" s="13"/>
      <c r="E1284" s="13"/>
      <c r="F1284" s="13"/>
      <c r="G1284" s="15"/>
      <c r="H1284" s="14"/>
      <c r="I1284" s="15"/>
      <c r="J1284" s="17"/>
      <c r="K1284" s="16"/>
      <c r="L1284" s="17"/>
    </row>
    <row r="1285" spans="1:12" x14ac:dyDescent="0.3">
      <c r="A1285" s="13"/>
      <c r="B1285" s="13"/>
      <c r="C1285" s="13"/>
      <c r="D1285" s="13"/>
      <c r="E1285" s="13"/>
      <c r="F1285" s="13"/>
      <c r="G1285" s="15"/>
      <c r="H1285" s="14"/>
      <c r="I1285" s="45"/>
      <c r="J1285" s="17"/>
      <c r="K1285" s="16"/>
      <c r="L1285" s="47"/>
    </row>
    <row r="1286" spans="1:12" x14ac:dyDescent="0.3">
      <c r="A1286" s="13"/>
      <c r="B1286" s="13"/>
      <c r="C1286" s="13"/>
      <c r="D1286" s="13"/>
      <c r="E1286" s="13"/>
      <c r="F1286" s="13"/>
      <c r="G1286" s="15"/>
      <c r="H1286" s="14"/>
      <c r="I1286" s="15"/>
      <c r="J1286" s="17"/>
      <c r="K1286" s="16"/>
      <c r="L1286" s="17"/>
    </row>
    <row r="1287" spans="1:12" x14ac:dyDescent="0.3">
      <c r="A1287" s="13"/>
      <c r="B1287" s="13"/>
      <c r="C1287" s="13"/>
      <c r="D1287" s="13"/>
      <c r="E1287" s="13"/>
      <c r="F1287" s="13"/>
      <c r="G1287" s="45"/>
      <c r="H1287" s="14"/>
      <c r="I1287" s="45"/>
      <c r="J1287" s="47"/>
      <c r="K1287" s="16"/>
      <c r="L1287" s="47"/>
    </row>
    <row r="1288" spans="1:12" x14ac:dyDescent="0.3">
      <c r="A1288" s="13"/>
      <c r="B1288" s="13"/>
      <c r="C1288" s="13"/>
      <c r="D1288" s="13"/>
      <c r="E1288" s="13"/>
      <c r="F1288" s="13"/>
      <c r="G1288" s="45"/>
      <c r="H1288" s="14"/>
      <c r="I1288" s="45"/>
      <c r="J1288" s="47"/>
      <c r="K1288" s="16"/>
      <c r="L1288" s="47"/>
    </row>
    <row r="1289" spans="1:12" x14ac:dyDescent="0.3">
      <c r="A1289" s="13"/>
      <c r="B1289" s="13"/>
      <c r="C1289" s="13"/>
      <c r="D1289" s="13"/>
      <c r="E1289" s="13"/>
      <c r="F1289" s="13"/>
      <c r="G1289" s="45"/>
      <c r="H1289" s="14"/>
      <c r="I1289" s="45"/>
      <c r="J1289" s="47"/>
      <c r="K1289" s="16"/>
      <c r="L1289" s="47"/>
    </row>
    <row r="1290" spans="1:12" x14ac:dyDescent="0.3">
      <c r="A1290" s="13"/>
      <c r="B1290" s="13"/>
      <c r="C1290" s="13"/>
      <c r="D1290" s="13"/>
      <c r="E1290" s="13"/>
      <c r="F1290" s="13"/>
      <c r="G1290" s="15"/>
      <c r="H1290" s="14"/>
      <c r="I1290" s="15"/>
      <c r="J1290" s="17"/>
      <c r="K1290" s="16"/>
      <c r="L1290" s="17"/>
    </row>
    <row r="1291" spans="1:12" x14ac:dyDescent="0.3">
      <c r="A1291" s="13"/>
      <c r="B1291" s="13"/>
      <c r="C1291" s="13"/>
      <c r="D1291" s="13"/>
      <c r="E1291" s="13"/>
      <c r="F1291" s="13"/>
      <c r="G1291" s="15"/>
      <c r="H1291" s="14"/>
      <c r="I1291" s="15"/>
      <c r="J1291" s="17"/>
      <c r="K1291" s="16"/>
      <c r="L1291" s="17"/>
    </row>
    <row r="1292" spans="1:12" x14ac:dyDescent="0.3">
      <c r="A1292" s="13"/>
      <c r="B1292" s="13"/>
      <c r="C1292" s="13"/>
      <c r="D1292" s="13"/>
      <c r="E1292" s="13"/>
      <c r="F1292" s="13"/>
      <c r="G1292" s="15"/>
      <c r="H1292" s="14"/>
      <c r="I1292" s="15"/>
      <c r="J1292" s="17"/>
      <c r="K1292" s="16"/>
      <c r="L1292" s="17"/>
    </row>
    <row r="1293" spans="1:12" x14ac:dyDescent="0.3">
      <c r="A1293" s="13"/>
      <c r="B1293" s="13"/>
      <c r="C1293" s="13"/>
      <c r="D1293" s="13"/>
      <c r="E1293" s="13"/>
      <c r="F1293" s="13"/>
      <c r="G1293" s="15"/>
      <c r="H1293" s="14"/>
      <c r="I1293" s="15"/>
      <c r="J1293" s="17"/>
      <c r="K1293" s="16"/>
      <c r="L1293" s="17"/>
    </row>
    <row r="1294" spans="1:12" x14ac:dyDescent="0.3">
      <c r="A1294" s="13"/>
      <c r="B1294" s="13"/>
      <c r="C1294" s="13"/>
      <c r="D1294" s="13"/>
      <c r="E1294" s="13"/>
      <c r="F1294" s="13"/>
      <c r="G1294" s="15"/>
      <c r="H1294" s="14"/>
      <c r="I1294" s="15"/>
      <c r="J1294" s="17"/>
      <c r="K1294" s="16"/>
      <c r="L1294" s="17"/>
    </row>
    <row r="1295" spans="1:12" x14ac:dyDescent="0.3">
      <c r="A1295" s="13"/>
      <c r="B1295" s="13"/>
      <c r="C1295" s="13"/>
      <c r="D1295" s="13"/>
      <c r="E1295" s="13"/>
      <c r="F1295" s="13"/>
      <c r="G1295" s="15"/>
      <c r="H1295" s="14"/>
      <c r="I1295" s="15"/>
      <c r="J1295" s="17"/>
      <c r="K1295" s="16"/>
      <c r="L1295" s="17"/>
    </row>
    <row r="1296" spans="1:12" x14ac:dyDescent="0.3">
      <c r="A1296" s="36"/>
      <c r="B1296" s="13"/>
      <c r="C1296" s="13"/>
      <c r="D1296" s="13"/>
      <c r="E1296" s="13"/>
      <c r="F1296" s="13"/>
      <c r="G1296"/>
      <c r="H1296" s="40"/>
      <c r="I1296"/>
      <c r="J1296"/>
      <c r="K1296" s="44"/>
      <c r="L1296"/>
    </row>
    <row r="1297" spans="1:12" x14ac:dyDescent="0.3">
      <c r="A1297" s="13"/>
      <c r="B1297" s="13"/>
      <c r="C1297" s="13"/>
      <c r="D1297" s="13"/>
      <c r="E1297" s="13"/>
      <c r="F1297" s="13"/>
      <c r="G1297" s="15"/>
      <c r="H1297" s="14"/>
      <c r="I1297" s="15"/>
      <c r="J1297" s="17"/>
      <c r="K1297" s="16"/>
      <c r="L1297" s="17"/>
    </row>
    <row r="1298" spans="1:12" x14ac:dyDescent="0.3">
      <c r="A1298" s="13"/>
      <c r="B1298" s="13"/>
      <c r="C1298" s="13"/>
      <c r="D1298" s="13"/>
      <c r="E1298" s="13"/>
      <c r="F1298" s="13"/>
      <c r="G1298" s="15"/>
      <c r="H1298" s="14"/>
      <c r="I1298" s="15"/>
      <c r="J1298" s="17"/>
      <c r="K1298" s="16"/>
      <c r="L1298" s="17"/>
    </row>
    <row r="1299" spans="1:12" x14ac:dyDescent="0.3">
      <c r="A1299" s="36"/>
      <c r="B1299" s="13"/>
      <c r="C1299" s="13"/>
      <c r="D1299" s="13"/>
      <c r="E1299" s="13"/>
      <c r="F1299" s="13"/>
      <c r="G1299"/>
      <c r="H1299" s="40"/>
      <c r="I1299"/>
      <c r="J1299"/>
      <c r="K1299" s="44"/>
      <c r="L1299"/>
    </row>
    <row r="1300" spans="1:12" x14ac:dyDescent="0.3">
      <c r="A1300" s="13"/>
      <c r="B1300" s="13"/>
      <c r="C1300" s="13"/>
      <c r="D1300" s="13"/>
      <c r="E1300" s="13"/>
      <c r="F1300" s="13"/>
      <c r="G1300" s="15"/>
      <c r="H1300" s="14"/>
      <c r="I1300" s="15"/>
      <c r="J1300" s="17"/>
      <c r="K1300" s="16"/>
      <c r="L1300" s="17"/>
    </row>
    <row r="1301" spans="1:12" x14ac:dyDescent="0.3">
      <c r="A1301" s="13"/>
      <c r="B1301" s="13"/>
      <c r="C1301" s="13"/>
      <c r="D1301" s="13"/>
      <c r="E1301" s="13"/>
      <c r="F1301" s="13"/>
      <c r="G1301" s="15"/>
      <c r="H1301" s="14"/>
      <c r="I1301" s="15"/>
      <c r="J1301" s="17"/>
      <c r="K1301" s="16"/>
      <c r="L1301" s="17"/>
    </row>
    <row r="1302" spans="1:12" x14ac:dyDescent="0.3">
      <c r="A1302" s="13"/>
      <c r="B1302" s="13"/>
      <c r="C1302" s="13"/>
      <c r="D1302" s="13"/>
      <c r="E1302" s="13"/>
      <c r="F1302" s="13"/>
      <c r="G1302" s="15"/>
      <c r="H1302" s="14"/>
      <c r="I1302" s="15"/>
      <c r="J1302" s="17"/>
      <c r="K1302" s="16"/>
      <c r="L1302" s="17"/>
    </row>
    <row r="1303" spans="1:12" x14ac:dyDescent="0.3">
      <c r="A1303" s="13"/>
      <c r="B1303" s="13"/>
      <c r="C1303" s="13"/>
      <c r="D1303" s="13"/>
      <c r="E1303" s="13"/>
      <c r="F1303" s="13"/>
      <c r="G1303" s="15"/>
      <c r="H1303" s="14"/>
      <c r="I1303" s="15"/>
      <c r="J1303" s="17"/>
      <c r="K1303" s="16"/>
      <c r="L1303" s="17"/>
    </row>
    <row r="1304" spans="1:12" x14ac:dyDescent="0.3">
      <c r="A1304" s="13"/>
      <c r="B1304" s="13"/>
      <c r="C1304" s="13"/>
      <c r="D1304" s="13"/>
      <c r="E1304" s="13"/>
      <c r="F1304" s="13"/>
      <c r="G1304" s="38"/>
      <c r="H1304" s="14"/>
      <c r="I1304" s="38"/>
      <c r="J1304" s="42"/>
      <c r="K1304" s="16"/>
      <c r="L1304" s="42"/>
    </row>
    <row r="1305" spans="1:12" x14ac:dyDescent="0.3">
      <c r="A1305" s="13"/>
      <c r="B1305" s="13"/>
      <c r="C1305" s="13"/>
      <c r="D1305" s="13"/>
      <c r="E1305" s="13"/>
      <c r="F1305" s="13"/>
      <c r="G1305" s="38"/>
      <c r="H1305" s="14"/>
      <c r="I1305" s="38"/>
      <c r="J1305" s="42"/>
      <c r="K1305" s="16"/>
      <c r="L1305" s="42"/>
    </row>
    <row r="1306" spans="1:12" x14ac:dyDescent="0.3">
      <c r="A1306" s="13"/>
      <c r="B1306" s="13"/>
      <c r="C1306" s="13"/>
      <c r="D1306" s="13"/>
      <c r="E1306" s="13"/>
      <c r="F1306" s="13"/>
      <c r="G1306" s="38"/>
      <c r="H1306" s="14"/>
      <c r="I1306" s="38"/>
      <c r="J1306" s="42"/>
      <c r="K1306" s="16"/>
      <c r="L1306" s="42"/>
    </row>
    <row r="1307" spans="1:12" x14ac:dyDescent="0.3">
      <c r="A1307" s="13"/>
      <c r="B1307" s="13"/>
      <c r="C1307" s="13"/>
      <c r="D1307" s="13"/>
      <c r="E1307" s="13"/>
      <c r="F1307" s="13"/>
      <c r="G1307" s="38"/>
      <c r="H1307" s="14"/>
      <c r="I1307" s="38"/>
      <c r="J1307" s="42"/>
      <c r="K1307" s="16"/>
      <c r="L1307" s="42"/>
    </row>
    <row r="1308" spans="1:12" x14ac:dyDescent="0.3">
      <c r="A1308" s="23"/>
      <c r="B1308" s="23"/>
      <c r="C1308" s="13"/>
      <c r="D1308" s="13"/>
      <c r="E1308" s="13"/>
      <c r="F1308" s="13"/>
      <c r="H1308" s="40"/>
      <c r="K1308" s="44"/>
    </row>
    <row r="1309" spans="1:12" x14ac:dyDescent="0.3">
      <c r="A1309" s="13"/>
      <c r="B1309" s="13"/>
      <c r="C1309" s="13"/>
      <c r="D1309" s="13"/>
      <c r="E1309" s="13"/>
      <c r="F1309" s="13"/>
      <c r="G1309" s="38"/>
      <c r="H1309" s="14"/>
      <c r="I1309" s="38"/>
      <c r="J1309" s="42"/>
      <c r="K1309" s="16"/>
      <c r="L1309" s="42"/>
    </row>
    <row r="1310" spans="1:12" x14ac:dyDescent="0.3">
      <c r="A1310" s="13"/>
      <c r="B1310" s="13"/>
      <c r="C1310" s="13"/>
      <c r="D1310" s="13"/>
      <c r="E1310" s="13"/>
      <c r="F1310" s="13"/>
      <c r="G1310" s="15"/>
      <c r="H1310" s="14"/>
      <c r="I1310" s="15"/>
      <c r="J1310" s="17"/>
      <c r="K1310" s="16"/>
      <c r="L1310" s="17"/>
    </row>
    <row r="1311" spans="1:12" x14ac:dyDescent="0.3">
      <c r="A1311" s="13"/>
      <c r="B1311" s="13"/>
      <c r="C1311" s="13"/>
      <c r="D1311" s="13"/>
      <c r="E1311" s="13"/>
      <c r="F1311" s="13"/>
      <c r="G1311" s="15"/>
      <c r="H1311" s="14"/>
      <c r="I1311" s="15"/>
      <c r="J1311" s="17"/>
      <c r="K1311" s="16"/>
      <c r="L1311" s="17"/>
    </row>
    <row r="1312" spans="1:12" x14ac:dyDescent="0.3">
      <c r="A1312" s="13"/>
      <c r="B1312" s="13"/>
      <c r="C1312" s="13"/>
      <c r="D1312" s="13"/>
      <c r="E1312" s="13"/>
      <c r="F1312" s="13"/>
      <c r="G1312" s="15"/>
      <c r="H1312" s="14"/>
      <c r="I1312" s="15"/>
      <c r="J1312" s="17"/>
      <c r="K1312" s="16"/>
      <c r="L1312" s="17"/>
    </row>
    <row r="1313" spans="1:12" x14ac:dyDescent="0.3">
      <c r="A1313" s="23"/>
      <c r="B1313" s="23"/>
      <c r="C1313" s="36"/>
      <c r="D1313" s="36"/>
      <c r="E1313" s="36"/>
      <c r="F1313" s="36"/>
      <c r="H1313" s="40"/>
      <c r="K1313" s="44"/>
    </row>
    <row r="1314" spans="1:12" x14ac:dyDescent="0.3">
      <c r="A1314" s="13"/>
      <c r="B1314" s="13"/>
      <c r="C1314" s="13"/>
      <c r="D1314" s="13"/>
      <c r="E1314" s="13"/>
      <c r="F1314" s="13"/>
      <c r="G1314" s="38"/>
      <c r="H1314" s="14"/>
      <c r="I1314" s="38"/>
      <c r="J1314" s="42"/>
      <c r="K1314" s="16"/>
      <c r="L1314" s="42"/>
    </row>
    <row r="1315" spans="1:12" x14ac:dyDescent="0.3">
      <c r="A1315" s="13"/>
      <c r="B1315" s="13"/>
      <c r="C1315" s="13"/>
      <c r="D1315" s="13"/>
      <c r="E1315" s="13"/>
      <c r="F1315" s="13"/>
      <c r="G1315" s="38"/>
      <c r="H1315" s="14"/>
      <c r="I1315" s="38"/>
      <c r="J1315" s="42"/>
      <c r="K1315" s="16"/>
      <c r="L1315" s="42"/>
    </row>
    <row r="1316" spans="1:12" x14ac:dyDescent="0.3">
      <c r="A1316" s="13"/>
      <c r="B1316" s="13"/>
      <c r="C1316" s="13"/>
      <c r="D1316" s="13"/>
      <c r="E1316" s="13"/>
      <c r="F1316" s="13"/>
      <c r="G1316" s="38"/>
      <c r="H1316" s="14"/>
      <c r="I1316" s="38"/>
      <c r="J1316" s="42"/>
      <c r="K1316" s="16"/>
      <c r="L1316" s="42"/>
    </row>
    <row r="1317" spans="1:12" x14ac:dyDescent="0.3">
      <c r="A1317" s="13"/>
      <c r="B1317" s="13"/>
      <c r="C1317" s="13"/>
      <c r="D1317" s="13"/>
      <c r="E1317" s="13"/>
      <c r="F1317" s="13"/>
      <c r="G1317" s="38"/>
      <c r="H1317" s="14"/>
      <c r="I1317" s="38"/>
      <c r="J1317" s="42"/>
      <c r="K1317" s="16"/>
      <c r="L1317" s="42"/>
    </row>
    <row r="1318" spans="1:12" x14ac:dyDescent="0.3">
      <c r="A1318" s="13"/>
      <c r="B1318" s="13"/>
      <c r="C1318" s="13"/>
      <c r="D1318" s="13"/>
      <c r="E1318" s="13"/>
      <c r="F1318" s="13"/>
      <c r="G1318" s="14"/>
      <c r="H1318" s="14"/>
      <c r="I1318" s="14"/>
      <c r="J1318" s="16"/>
      <c r="K1318" s="16"/>
      <c r="L1318" s="16"/>
    </row>
    <row r="1319" spans="1:12" x14ac:dyDescent="0.3">
      <c r="A1319" s="13"/>
      <c r="B1319" s="13"/>
      <c r="C1319" s="13"/>
      <c r="D1319" s="13"/>
      <c r="E1319" s="13"/>
      <c r="F1319" s="13"/>
      <c r="G1319" s="14"/>
      <c r="H1319" s="14"/>
      <c r="I1319" s="14"/>
      <c r="J1319" s="16"/>
      <c r="K1319" s="16"/>
      <c r="L1319" s="16"/>
    </row>
    <row r="1320" spans="1:12" x14ac:dyDescent="0.3">
      <c r="A1320" s="13"/>
      <c r="B1320" s="13"/>
      <c r="C1320" s="13"/>
      <c r="D1320" s="13"/>
      <c r="E1320" s="13"/>
      <c r="F1320" s="13"/>
      <c r="G1320" s="38"/>
      <c r="H1320" s="14"/>
      <c r="I1320" s="38"/>
      <c r="J1320" s="42"/>
      <c r="K1320" s="16"/>
      <c r="L1320" s="42"/>
    </row>
    <row r="1321" spans="1:12" x14ac:dyDescent="0.3">
      <c r="A1321" s="13"/>
      <c r="B1321" s="13"/>
      <c r="C1321" s="13"/>
      <c r="D1321" s="13"/>
      <c r="E1321" s="13"/>
      <c r="F1321" s="13"/>
      <c r="G1321" s="38"/>
      <c r="H1321" s="14"/>
      <c r="I1321" s="38"/>
      <c r="J1321" s="42"/>
      <c r="K1321" s="16"/>
      <c r="L1321" s="42"/>
    </row>
    <row r="1322" spans="1:12" x14ac:dyDescent="0.3">
      <c r="A1322" s="13"/>
      <c r="B1322" s="13"/>
      <c r="C1322" s="13"/>
      <c r="D1322" s="13"/>
      <c r="E1322" s="13"/>
      <c r="F1322" s="13"/>
      <c r="G1322" s="14"/>
      <c r="H1322" s="14"/>
      <c r="I1322" s="14"/>
      <c r="J1322" s="16"/>
      <c r="K1322" s="16"/>
      <c r="L1322" s="16"/>
    </row>
    <row r="1323" spans="1:12" x14ac:dyDescent="0.3">
      <c r="A1323" s="13"/>
      <c r="B1323" s="13"/>
      <c r="C1323" s="13"/>
      <c r="D1323" s="13"/>
      <c r="E1323" s="13"/>
      <c r="F1323" s="13"/>
      <c r="G1323" s="14"/>
      <c r="H1323" s="14"/>
      <c r="I1323" s="14"/>
      <c r="J1323" s="16"/>
      <c r="K1323" s="16"/>
      <c r="L1323" s="16"/>
    </row>
    <row r="1324" spans="1:12" x14ac:dyDescent="0.3">
      <c r="A1324" s="13"/>
      <c r="B1324" s="13"/>
      <c r="C1324" s="13"/>
      <c r="D1324" s="13"/>
      <c r="E1324" s="13"/>
      <c r="F1324" s="13"/>
      <c r="G1324" s="14"/>
      <c r="H1324" s="14"/>
      <c r="I1324" s="14"/>
      <c r="J1324" s="16"/>
      <c r="K1324" s="16"/>
      <c r="L1324" s="16"/>
    </row>
    <row r="1325" spans="1:12" x14ac:dyDescent="0.3">
      <c r="A1325" s="13"/>
      <c r="B1325" s="13"/>
      <c r="C1325" s="13"/>
      <c r="D1325" s="13"/>
      <c r="E1325" s="13"/>
      <c r="F1325" s="13"/>
      <c r="G1325" s="14"/>
      <c r="H1325" s="14"/>
      <c r="I1325" s="14"/>
      <c r="J1325" s="16"/>
      <c r="K1325" s="16"/>
      <c r="L1325" s="16"/>
    </row>
    <row r="1326" spans="1:12" x14ac:dyDescent="0.3">
      <c r="A1326" s="13"/>
      <c r="B1326" s="13"/>
      <c r="C1326" s="13"/>
      <c r="D1326" s="13"/>
      <c r="E1326" s="13"/>
      <c r="F1326" s="13"/>
      <c r="G1326" s="14"/>
      <c r="H1326" s="14"/>
      <c r="I1326" s="14"/>
      <c r="J1326" s="16"/>
      <c r="K1326" s="16"/>
      <c r="L1326" s="16"/>
    </row>
    <row r="1327" spans="1:12" x14ac:dyDescent="0.3">
      <c r="A1327" s="13"/>
      <c r="B1327" s="13"/>
      <c r="C1327" s="13"/>
      <c r="D1327" s="13"/>
      <c r="E1327" s="13"/>
      <c r="F1327" s="13"/>
      <c r="G1327" s="14"/>
      <c r="H1327" s="14"/>
      <c r="I1327" s="14"/>
      <c r="J1327" s="16"/>
      <c r="K1327" s="16"/>
      <c r="L1327" s="16"/>
    </row>
    <row r="1328" spans="1:12" x14ac:dyDescent="0.3">
      <c r="A1328" s="13"/>
      <c r="B1328" s="13"/>
      <c r="C1328" s="13"/>
      <c r="D1328" s="13"/>
      <c r="E1328" s="13"/>
      <c r="F1328" s="13"/>
      <c r="G1328" s="14"/>
      <c r="H1328" s="14"/>
      <c r="I1328" s="14"/>
      <c r="J1328" s="16"/>
      <c r="K1328" s="16"/>
      <c r="L1328" s="16"/>
    </row>
    <row r="1329" spans="1:12" x14ac:dyDescent="0.3">
      <c r="A1329" s="13"/>
      <c r="B1329" s="13"/>
      <c r="C1329" s="13"/>
      <c r="D1329" s="13"/>
      <c r="E1329" s="13"/>
      <c r="F1329" s="13"/>
      <c r="G1329" s="14"/>
      <c r="H1329" s="14"/>
      <c r="I1329" s="14"/>
      <c r="J1329" s="16"/>
      <c r="K1329" s="16"/>
      <c r="L1329" s="16"/>
    </row>
    <row r="1330" spans="1:12" x14ac:dyDescent="0.3">
      <c r="A1330" s="13"/>
      <c r="B1330" s="13"/>
      <c r="C1330" s="13"/>
      <c r="D1330" s="13"/>
      <c r="E1330" s="13"/>
      <c r="F1330" s="13"/>
      <c r="G1330" s="14"/>
      <c r="H1330" s="14"/>
      <c r="I1330" s="14"/>
      <c r="J1330" s="16"/>
      <c r="K1330" s="16"/>
      <c r="L1330" s="16"/>
    </row>
    <row r="1331" spans="1:12" x14ac:dyDescent="0.3">
      <c r="A1331" s="13"/>
      <c r="B1331" s="13"/>
      <c r="C1331" s="13"/>
      <c r="D1331" s="13"/>
      <c r="E1331" s="13"/>
      <c r="F1331" s="13"/>
      <c r="G1331" s="14"/>
      <c r="H1331" s="14"/>
      <c r="I1331" s="14"/>
      <c r="J1331" s="16"/>
      <c r="K1331" s="16"/>
      <c r="L1331" s="16"/>
    </row>
    <row r="1332" spans="1:12" x14ac:dyDescent="0.3">
      <c r="A1332" s="13"/>
      <c r="B1332" s="13"/>
      <c r="C1332" s="13"/>
      <c r="D1332" s="13"/>
      <c r="E1332" s="13"/>
      <c r="F1332" s="13"/>
      <c r="G1332" s="14"/>
      <c r="H1332" s="14"/>
      <c r="I1332" s="14"/>
      <c r="J1332" s="16"/>
      <c r="K1332" s="16"/>
      <c r="L1332" s="16"/>
    </row>
    <row r="1333" spans="1:12" x14ac:dyDescent="0.3">
      <c r="A1333" s="13"/>
      <c r="B1333" s="13"/>
      <c r="C1333" s="13"/>
      <c r="D1333" s="13"/>
      <c r="E1333" s="13"/>
      <c r="F1333" s="13"/>
      <c r="G1333" s="14"/>
      <c r="H1333" s="14"/>
      <c r="I1333" s="14"/>
      <c r="J1333" s="16"/>
      <c r="K1333" s="16"/>
      <c r="L1333" s="16"/>
    </row>
    <row r="1334" spans="1:12" x14ac:dyDescent="0.3">
      <c r="A1334" s="18"/>
      <c r="B1334" s="18"/>
      <c r="C1334" s="18"/>
      <c r="D1334" s="18"/>
      <c r="E1334" s="18"/>
      <c r="F1334" s="18"/>
      <c r="G1334" s="19"/>
      <c r="H1334" s="19"/>
      <c r="I1334" s="19"/>
      <c r="J1334" s="20"/>
      <c r="K1334" s="20"/>
      <c r="L1334" s="20"/>
    </row>
    <row r="1335" spans="1:12" x14ac:dyDescent="0.3">
      <c r="A1335" s="18"/>
      <c r="B1335" s="18"/>
      <c r="C1335" s="18"/>
      <c r="D1335" s="18"/>
      <c r="E1335" s="18"/>
      <c r="F1335" s="18"/>
      <c r="G1335" s="19"/>
      <c r="H1335" s="19"/>
      <c r="I1335" s="19"/>
      <c r="J1335" s="20"/>
      <c r="K1335" s="20"/>
      <c r="L1335" s="20"/>
    </row>
    <row r="1336" spans="1:12" x14ac:dyDescent="0.3">
      <c r="A1336" s="18"/>
      <c r="B1336" s="18"/>
      <c r="C1336" s="18"/>
      <c r="D1336" s="18"/>
      <c r="E1336" s="18"/>
      <c r="F1336" s="18"/>
      <c r="G1336" s="19"/>
      <c r="H1336" s="19"/>
      <c r="I1336" s="19"/>
      <c r="J1336" s="20"/>
      <c r="K1336" s="20"/>
      <c r="L1336" s="20"/>
    </row>
    <row r="1337" spans="1:12" x14ac:dyDescent="0.3">
      <c r="A1337" s="18"/>
      <c r="B1337" s="18"/>
      <c r="C1337" s="18"/>
      <c r="D1337" s="18"/>
      <c r="E1337" s="18"/>
      <c r="F1337" s="18"/>
      <c r="G1337" s="19"/>
      <c r="H1337" s="19"/>
      <c r="I1337" s="19"/>
      <c r="J1337" s="20"/>
      <c r="K1337" s="20"/>
      <c r="L1337" s="20"/>
    </row>
    <row r="1338" spans="1:12" x14ac:dyDescent="0.3">
      <c r="A1338" s="18"/>
      <c r="B1338" s="18"/>
      <c r="C1338" s="18"/>
      <c r="D1338" s="18"/>
      <c r="E1338" s="18"/>
      <c r="F1338" s="18"/>
      <c r="G1338" s="19"/>
      <c r="H1338" s="19"/>
      <c r="I1338" s="19"/>
      <c r="J1338" s="20"/>
      <c r="K1338" s="20"/>
      <c r="L1338" s="20"/>
    </row>
    <row r="1339" spans="1:12" x14ac:dyDescent="0.3">
      <c r="A1339" s="18"/>
      <c r="B1339" s="18"/>
      <c r="C1339" s="18"/>
      <c r="D1339" s="18"/>
      <c r="E1339" s="18"/>
      <c r="F1339" s="18"/>
      <c r="G1339" s="19"/>
      <c r="H1339" s="19"/>
      <c r="I1339" s="19"/>
      <c r="J1339" s="20"/>
      <c r="K1339" s="20"/>
      <c r="L1339" s="20"/>
    </row>
    <row r="1340" spans="1:12" x14ac:dyDescent="0.3">
      <c r="A1340" s="18"/>
      <c r="B1340" s="18"/>
      <c r="C1340" s="18"/>
      <c r="D1340" s="18"/>
      <c r="E1340" s="18"/>
      <c r="F1340" s="18"/>
      <c r="G1340" s="19"/>
      <c r="H1340" s="19"/>
      <c r="I1340" s="19"/>
      <c r="J1340" s="20"/>
      <c r="K1340" s="20"/>
      <c r="L1340" s="20"/>
    </row>
    <row r="1341" spans="1:12" x14ac:dyDescent="0.3">
      <c r="A1341" s="18"/>
      <c r="B1341" s="18"/>
      <c r="C1341" s="18"/>
      <c r="D1341" s="18"/>
      <c r="E1341" s="18"/>
      <c r="F1341" s="18"/>
      <c r="G1341" s="19"/>
      <c r="H1341" s="19"/>
      <c r="I1341" s="19"/>
      <c r="J1341" s="20"/>
      <c r="K1341" s="20"/>
      <c r="L1341" s="20"/>
    </row>
    <row r="1342" spans="1:12" x14ac:dyDescent="0.3">
      <c r="A1342" s="13"/>
      <c r="B1342" s="13"/>
      <c r="C1342" s="13"/>
      <c r="D1342" s="13"/>
      <c r="E1342" s="13"/>
      <c r="F1342" s="13"/>
      <c r="G1342" s="14"/>
      <c r="H1342" s="14"/>
      <c r="I1342" s="14"/>
      <c r="J1342" s="16"/>
      <c r="K1342" s="16"/>
      <c r="L1342" s="16"/>
    </row>
    <row r="1343" spans="1:12" x14ac:dyDescent="0.3">
      <c r="A1343" s="13"/>
      <c r="B1343" s="13"/>
      <c r="C1343" s="13"/>
      <c r="D1343" s="13"/>
      <c r="E1343" s="13"/>
      <c r="F1343" s="13"/>
      <c r="G1343" s="14"/>
      <c r="H1343" s="14"/>
      <c r="I1343" s="14"/>
      <c r="J1343" s="16"/>
      <c r="K1343" s="16"/>
      <c r="L1343" s="16"/>
    </row>
    <row r="1344" spans="1:12" x14ac:dyDescent="0.3">
      <c r="A1344" s="18"/>
      <c r="B1344" s="18"/>
      <c r="C1344" s="18"/>
      <c r="D1344" s="18"/>
      <c r="E1344" s="18"/>
      <c r="F1344" s="18"/>
      <c r="G1344" s="19"/>
      <c r="H1344" s="19"/>
      <c r="I1344" s="19"/>
      <c r="J1344" s="20"/>
      <c r="K1344" s="20"/>
      <c r="L1344" s="20"/>
    </row>
    <row r="1345" spans="1:12" x14ac:dyDescent="0.3">
      <c r="A1345" s="13"/>
      <c r="B1345" s="13"/>
      <c r="C1345" s="13"/>
      <c r="D1345" s="13"/>
      <c r="E1345" s="13"/>
      <c r="F1345" s="13"/>
      <c r="G1345" s="14"/>
      <c r="H1345" s="14"/>
      <c r="I1345" s="14"/>
      <c r="J1345" s="16"/>
      <c r="K1345" s="16"/>
      <c r="L1345" s="16"/>
    </row>
    <row r="1346" spans="1:12" x14ac:dyDescent="0.3">
      <c r="A1346" s="13"/>
      <c r="B1346" s="13"/>
      <c r="C1346" s="13"/>
      <c r="D1346" s="13"/>
      <c r="E1346" s="13"/>
      <c r="F1346" s="13"/>
      <c r="G1346" s="37"/>
      <c r="H1346" s="14"/>
      <c r="I1346" s="14"/>
      <c r="J1346" s="41"/>
      <c r="K1346" s="16"/>
      <c r="L1346" s="16"/>
    </row>
    <row r="1347" spans="1:12" x14ac:dyDescent="0.3">
      <c r="A1347" s="13"/>
      <c r="B1347" s="13"/>
      <c r="C1347" s="13"/>
      <c r="D1347" s="13"/>
      <c r="E1347" s="13"/>
      <c r="F1347" s="13"/>
      <c r="G1347" s="37"/>
      <c r="H1347" s="14"/>
      <c r="I1347" s="14"/>
      <c r="J1347" s="41"/>
      <c r="K1347" s="16"/>
      <c r="L1347" s="16"/>
    </row>
    <row r="1348" spans="1:12" x14ac:dyDescent="0.3">
      <c r="A1348" s="13"/>
      <c r="B1348" s="13"/>
      <c r="C1348" s="13"/>
      <c r="D1348" s="13"/>
      <c r="E1348" s="13"/>
      <c r="F1348" s="13"/>
      <c r="G1348" s="37"/>
      <c r="H1348" s="14"/>
      <c r="I1348" s="37"/>
      <c r="J1348" s="41"/>
      <c r="K1348" s="16"/>
      <c r="L1348" s="41"/>
    </row>
    <row r="1349" spans="1:12" x14ac:dyDescent="0.3">
      <c r="A1349" s="13"/>
      <c r="B1349" s="13"/>
      <c r="C1349" s="13"/>
      <c r="D1349" s="13"/>
      <c r="E1349" s="13"/>
      <c r="F1349" s="13"/>
      <c r="G1349" s="37"/>
      <c r="H1349" s="14"/>
      <c r="I1349" s="14"/>
      <c r="J1349" s="41"/>
      <c r="K1349" s="16"/>
      <c r="L1349" s="16"/>
    </row>
    <row r="1350" spans="1:12" x14ac:dyDescent="0.3">
      <c r="A1350" s="13"/>
      <c r="B1350" s="13"/>
      <c r="C1350" s="13"/>
      <c r="D1350" s="13"/>
      <c r="E1350" s="13"/>
      <c r="F1350" s="13"/>
      <c r="G1350" s="37"/>
      <c r="H1350" s="14"/>
      <c r="I1350" s="37"/>
      <c r="J1350" s="41"/>
      <c r="K1350" s="16"/>
      <c r="L1350" s="41"/>
    </row>
    <row r="1351" spans="1:12" x14ac:dyDescent="0.3">
      <c r="A1351" s="13"/>
      <c r="B1351" s="13"/>
      <c r="C1351" s="13"/>
      <c r="D1351" s="13"/>
      <c r="E1351" s="13"/>
      <c r="F1351" s="13"/>
      <c r="G1351" s="14"/>
      <c r="H1351" s="14"/>
      <c r="I1351" s="14"/>
      <c r="J1351" s="16"/>
      <c r="K1351" s="16"/>
      <c r="L1351" s="16"/>
    </row>
    <row r="1352" spans="1:12" x14ac:dyDescent="0.3">
      <c r="A1352" s="13"/>
      <c r="B1352" s="13"/>
      <c r="C1352" s="13"/>
      <c r="D1352" s="13"/>
      <c r="E1352" s="13"/>
      <c r="F1352" s="13"/>
      <c r="G1352" s="14"/>
      <c r="H1352" s="14"/>
      <c r="I1352" s="14"/>
      <c r="J1352" s="16"/>
      <c r="K1352" s="16"/>
      <c r="L1352" s="16"/>
    </row>
    <row r="1353" spans="1:12" x14ac:dyDescent="0.3">
      <c r="A1353" s="13"/>
      <c r="B1353" s="13"/>
      <c r="C1353" s="13"/>
      <c r="D1353" s="13"/>
      <c r="E1353" s="13"/>
      <c r="F1353" s="13"/>
      <c r="G1353" s="14"/>
      <c r="H1353" s="14"/>
      <c r="I1353" s="14"/>
      <c r="J1353" s="16"/>
      <c r="K1353" s="16"/>
      <c r="L1353" s="16"/>
    </row>
    <row r="1354" spans="1:12" x14ac:dyDescent="0.3">
      <c r="A1354" s="13"/>
      <c r="B1354" s="13"/>
      <c r="C1354" s="13"/>
      <c r="D1354" s="13"/>
      <c r="E1354" s="13"/>
      <c r="F1354" s="13"/>
      <c r="G1354" s="37"/>
      <c r="H1354" s="14"/>
      <c r="I1354" s="37"/>
      <c r="J1354" s="41"/>
      <c r="K1354" s="16"/>
      <c r="L1354" s="41"/>
    </row>
    <row r="1355" spans="1:12" x14ac:dyDescent="0.3">
      <c r="A1355" s="13"/>
      <c r="B1355" s="13"/>
      <c r="C1355" s="13"/>
      <c r="D1355" s="13"/>
      <c r="E1355" s="13"/>
      <c r="F1355" s="13"/>
      <c r="G1355" s="37"/>
      <c r="H1355" s="14"/>
      <c r="I1355" s="37"/>
      <c r="J1355" s="41"/>
      <c r="K1355" s="16"/>
      <c r="L1355" s="41"/>
    </row>
    <row r="1356" spans="1:12" x14ac:dyDescent="0.3">
      <c r="A1356" s="13"/>
      <c r="B1356" s="13"/>
      <c r="C1356" s="13"/>
      <c r="D1356" s="13"/>
      <c r="E1356" s="13"/>
      <c r="F1356" s="13"/>
      <c r="G1356" s="37"/>
      <c r="H1356" s="14"/>
      <c r="I1356" s="37"/>
      <c r="J1356" s="41"/>
      <c r="K1356" s="16"/>
      <c r="L1356" s="41"/>
    </row>
    <row r="1357" spans="1:12" x14ac:dyDescent="0.3">
      <c r="A1357" s="13"/>
      <c r="B1357" s="13"/>
      <c r="C1357" s="13"/>
      <c r="D1357" s="13"/>
      <c r="E1357" s="13"/>
      <c r="F1357" s="13"/>
      <c r="G1357" s="37"/>
      <c r="H1357" s="14"/>
      <c r="I1357" s="37"/>
      <c r="J1357" s="41"/>
      <c r="K1357" s="16"/>
      <c r="L1357" s="41"/>
    </row>
    <row r="1358" spans="1:12" x14ac:dyDescent="0.3">
      <c r="A1358" s="13"/>
      <c r="B1358" s="13"/>
      <c r="C1358" s="13"/>
      <c r="D1358" s="13"/>
      <c r="E1358" s="13"/>
      <c r="F1358" s="13"/>
      <c r="G1358" s="37"/>
      <c r="H1358" s="14"/>
      <c r="I1358" s="37"/>
      <c r="J1358" s="41"/>
      <c r="K1358" s="16"/>
      <c r="L1358" s="41"/>
    </row>
    <row r="1359" spans="1:12" x14ac:dyDescent="0.3">
      <c r="A1359" s="13"/>
      <c r="B1359" s="13"/>
      <c r="C1359" s="13"/>
      <c r="D1359" s="13"/>
      <c r="E1359" s="13"/>
      <c r="F1359" s="13"/>
      <c r="G1359" s="37"/>
      <c r="H1359" s="14"/>
      <c r="I1359" s="37"/>
      <c r="J1359" s="41"/>
      <c r="K1359" s="16"/>
      <c r="L1359" s="41"/>
    </row>
    <row r="1360" spans="1:12" x14ac:dyDescent="0.3">
      <c r="A1360" s="13"/>
      <c r="B1360" s="13"/>
      <c r="C1360" s="13"/>
      <c r="D1360" s="13"/>
      <c r="E1360" s="13"/>
      <c r="F1360" s="13"/>
      <c r="G1360" s="37"/>
      <c r="H1360" s="14"/>
      <c r="I1360" s="37"/>
      <c r="J1360" s="41"/>
      <c r="K1360" s="16"/>
      <c r="L1360" s="41"/>
    </row>
    <row r="1361" spans="1:12" x14ac:dyDescent="0.3">
      <c r="A1361" s="13"/>
      <c r="B1361" s="13"/>
      <c r="C1361" s="13"/>
      <c r="D1361" s="13"/>
      <c r="E1361" s="13"/>
      <c r="F1361" s="13"/>
      <c r="G1361" s="37"/>
      <c r="H1361" s="14"/>
      <c r="I1361" s="37"/>
      <c r="J1361" s="41"/>
      <c r="K1361" s="16"/>
      <c r="L1361" s="41"/>
    </row>
    <row r="1362" spans="1:12" x14ac:dyDescent="0.3">
      <c r="A1362" s="13"/>
      <c r="B1362" s="13"/>
      <c r="C1362" s="13"/>
      <c r="D1362" s="13"/>
      <c r="E1362" s="13"/>
      <c r="F1362" s="13"/>
      <c r="G1362" s="37"/>
      <c r="H1362" s="14"/>
      <c r="I1362" s="37"/>
      <c r="J1362" s="41"/>
      <c r="K1362" s="16"/>
      <c r="L1362" s="41"/>
    </row>
    <row r="1363" spans="1:12" x14ac:dyDescent="0.3">
      <c r="A1363" s="13"/>
      <c r="B1363" s="13"/>
      <c r="C1363" s="13"/>
      <c r="D1363" s="13"/>
      <c r="E1363" s="13"/>
      <c r="F1363" s="13"/>
      <c r="G1363" s="37"/>
      <c r="H1363" s="14"/>
      <c r="I1363" s="37"/>
      <c r="J1363" s="41"/>
      <c r="K1363" s="16"/>
      <c r="L1363" s="41"/>
    </row>
    <row r="1364" spans="1:12" x14ac:dyDescent="0.3">
      <c r="A1364" s="13"/>
      <c r="B1364" s="13"/>
      <c r="C1364" s="13"/>
      <c r="D1364" s="13"/>
      <c r="E1364" s="13"/>
      <c r="F1364" s="13"/>
      <c r="G1364" s="37"/>
      <c r="H1364" s="14"/>
      <c r="I1364" s="37"/>
      <c r="J1364" s="41"/>
      <c r="K1364" s="16"/>
      <c r="L1364" s="41"/>
    </row>
    <row r="1365" spans="1:12" x14ac:dyDescent="0.3">
      <c r="A1365" s="13"/>
      <c r="B1365" s="13"/>
      <c r="C1365" s="13"/>
      <c r="D1365" s="13"/>
      <c r="E1365" s="13"/>
      <c r="F1365" s="13"/>
      <c r="G1365" s="37"/>
      <c r="H1365" s="14"/>
      <c r="I1365" s="37"/>
      <c r="J1365" s="41"/>
      <c r="K1365" s="16"/>
      <c r="L1365" s="41"/>
    </row>
    <row r="1366" spans="1:12" x14ac:dyDescent="0.3">
      <c r="A1366" s="13"/>
      <c r="B1366" s="13"/>
      <c r="C1366" s="13"/>
      <c r="D1366" s="13"/>
      <c r="E1366" s="13"/>
      <c r="F1366" s="13"/>
      <c r="G1366" s="37"/>
      <c r="H1366" s="14"/>
      <c r="I1366" s="37"/>
      <c r="J1366" s="41"/>
      <c r="K1366" s="16"/>
      <c r="L1366" s="41"/>
    </row>
    <row r="1367" spans="1:12" x14ac:dyDescent="0.3">
      <c r="A1367" s="13"/>
      <c r="B1367" s="13"/>
      <c r="C1367" s="13"/>
      <c r="D1367" s="13"/>
      <c r="E1367" s="13"/>
      <c r="F1367" s="13"/>
      <c r="G1367" s="37"/>
      <c r="H1367" s="14"/>
      <c r="I1367" s="37"/>
      <c r="J1367" s="41"/>
      <c r="K1367" s="16"/>
      <c r="L1367" s="41"/>
    </row>
    <row r="1368" spans="1:12" x14ac:dyDescent="0.3">
      <c r="A1368" s="13"/>
      <c r="B1368" s="13"/>
      <c r="C1368" s="13"/>
      <c r="D1368" s="13"/>
      <c r="E1368" s="13"/>
      <c r="F1368" s="13"/>
      <c r="G1368" s="37"/>
      <c r="H1368" s="14"/>
      <c r="I1368" s="37"/>
      <c r="J1368" s="41"/>
      <c r="K1368" s="16"/>
      <c r="L1368" s="41"/>
    </row>
    <row r="1369" spans="1:12" x14ac:dyDescent="0.3">
      <c r="A1369" s="13"/>
      <c r="B1369" s="13"/>
      <c r="C1369" s="13"/>
      <c r="D1369" s="13"/>
      <c r="E1369" s="13"/>
      <c r="F1369" s="13"/>
      <c r="G1369" s="37"/>
      <c r="H1369" s="14"/>
      <c r="I1369" s="37"/>
      <c r="J1369" s="41"/>
      <c r="K1369" s="16"/>
      <c r="L1369" s="41"/>
    </row>
    <row r="1370" spans="1:12" x14ac:dyDescent="0.3">
      <c r="A1370" s="13"/>
      <c r="B1370" s="13"/>
      <c r="C1370" s="13"/>
      <c r="D1370" s="13"/>
      <c r="E1370" s="13"/>
      <c r="F1370" s="13"/>
      <c r="G1370" s="37"/>
      <c r="H1370" s="14"/>
      <c r="I1370" s="37"/>
      <c r="J1370" s="41"/>
      <c r="K1370" s="16"/>
      <c r="L1370" s="41"/>
    </row>
    <row r="1371" spans="1:12" x14ac:dyDescent="0.3">
      <c r="A1371" s="13"/>
      <c r="B1371" s="13"/>
      <c r="C1371" s="13"/>
      <c r="D1371" s="13"/>
      <c r="E1371" s="13"/>
      <c r="F1371" s="13"/>
      <c r="G1371" s="37"/>
      <c r="H1371" s="14"/>
      <c r="I1371" s="37"/>
      <c r="J1371" s="41"/>
      <c r="K1371" s="16"/>
      <c r="L1371" s="41"/>
    </row>
    <row r="1372" spans="1:12" x14ac:dyDescent="0.3">
      <c r="A1372" s="13"/>
      <c r="B1372" s="13"/>
      <c r="C1372" s="13"/>
      <c r="D1372" s="13"/>
      <c r="E1372" s="13"/>
      <c r="F1372" s="13"/>
      <c r="G1372" s="37"/>
      <c r="H1372" s="14"/>
      <c r="I1372" s="37"/>
      <c r="J1372" s="41"/>
      <c r="K1372" s="16"/>
      <c r="L1372" s="41"/>
    </row>
    <row r="1373" spans="1:12" x14ac:dyDescent="0.3">
      <c r="A1373" s="13"/>
      <c r="B1373" s="13"/>
      <c r="C1373" s="13"/>
      <c r="D1373" s="13"/>
      <c r="E1373" s="13"/>
      <c r="F1373" s="13"/>
      <c r="G1373" s="37"/>
      <c r="H1373" s="14"/>
      <c r="I1373" s="37"/>
      <c r="J1373" s="41"/>
      <c r="K1373" s="16"/>
      <c r="L1373" s="41"/>
    </row>
    <row r="1374" spans="1:12" x14ac:dyDescent="0.3">
      <c r="A1374" s="13"/>
      <c r="B1374" s="13"/>
      <c r="C1374" s="13"/>
      <c r="D1374" s="13"/>
      <c r="E1374" s="13"/>
      <c r="F1374" s="13"/>
      <c r="G1374" s="37"/>
      <c r="H1374" s="14"/>
      <c r="I1374" s="37"/>
      <c r="J1374" s="41"/>
      <c r="K1374" s="16"/>
      <c r="L1374" s="41"/>
    </row>
    <row r="1375" spans="1:12" x14ac:dyDescent="0.3">
      <c r="A1375" s="13"/>
      <c r="B1375" s="13"/>
      <c r="C1375" s="13"/>
      <c r="D1375" s="13"/>
      <c r="E1375" s="13"/>
      <c r="F1375" s="13"/>
      <c r="G1375" s="37"/>
      <c r="H1375" s="14"/>
      <c r="I1375" s="37"/>
      <c r="J1375" s="41"/>
      <c r="K1375" s="16"/>
      <c r="L1375" s="41"/>
    </row>
    <row r="1376" spans="1:12" x14ac:dyDescent="0.3">
      <c r="A1376" s="13"/>
      <c r="B1376" s="13"/>
      <c r="C1376" s="13"/>
      <c r="D1376" s="13"/>
      <c r="E1376" s="13"/>
      <c r="F1376" s="13"/>
      <c r="G1376" s="37"/>
      <c r="H1376" s="14"/>
      <c r="I1376" s="37"/>
      <c r="J1376" s="41"/>
      <c r="K1376" s="16"/>
      <c r="L1376" s="41"/>
    </row>
    <row r="1377" spans="1:12" x14ac:dyDescent="0.3">
      <c r="A1377" s="13"/>
      <c r="B1377" s="13"/>
      <c r="C1377" s="13"/>
      <c r="D1377" s="13"/>
      <c r="E1377" s="13"/>
      <c r="F1377" s="13"/>
      <c r="G1377" s="37"/>
      <c r="H1377" s="14"/>
      <c r="I1377" s="37"/>
      <c r="J1377" s="41"/>
      <c r="K1377" s="16"/>
      <c r="L1377" s="41"/>
    </row>
    <row r="1378" spans="1:12" x14ac:dyDescent="0.3">
      <c r="A1378" s="13"/>
      <c r="B1378" s="13"/>
      <c r="C1378" s="13"/>
      <c r="D1378" s="13"/>
      <c r="E1378" s="13"/>
      <c r="F1378" s="13"/>
      <c r="G1378" s="37"/>
      <c r="H1378" s="14"/>
      <c r="I1378" s="37"/>
      <c r="J1378" s="41"/>
      <c r="K1378" s="16"/>
      <c r="L1378" s="41"/>
    </row>
    <row r="1379" spans="1:12" x14ac:dyDescent="0.3">
      <c r="A1379" s="13"/>
      <c r="B1379" s="13"/>
      <c r="C1379" s="13"/>
      <c r="D1379" s="13"/>
      <c r="E1379" s="13"/>
      <c r="F1379" s="13"/>
      <c r="G1379" s="37"/>
      <c r="H1379" s="14"/>
      <c r="I1379" s="37"/>
      <c r="J1379" s="41"/>
      <c r="K1379" s="16"/>
      <c r="L1379" s="41"/>
    </row>
    <row r="1380" spans="1:12" x14ac:dyDescent="0.3">
      <c r="A1380" s="13"/>
      <c r="B1380" s="13"/>
      <c r="C1380" s="13"/>
      <c r="D1380" s="13"/>
      <c r="E1380" s="13"/>
      <c r="F1380" s="13"/>
      <c r="G1380" s="37"/>
      <c r="H1380" s="14"/>
      <c r="I1380" s="37"/>
      <c r="J1380" s="41"/>
      <c r="K1380" s="16"/>
      <c r="L1380" s="41"/>
    </row>
    <row r="1381" spans="1:12" x14ac:dyDescent="0.3">
      <c r="A1381" s="13"/>
      <c r="B1381" s="13"/>
      <c r="C1381" s="13"/>
      <c r="D1381" s="13"/>
      <c r="E1381" s="13"/>
      <c r="F1381" s="13"/>
      <c r="G1381" s="37"/>
      <c r="H1381" s="14"/>
      <c r="I1381" s="37"/>
      <c r="J1381" s="41"/>
      <c r="K1381" s="16"/>
      <c r="L1381" s="41"/>
    </row>
    <row r="1382" spans="1:12" x14ac:dyDescent="0.3">
      <c r="A1382" s="13"/>
      <c r="B1382" s="13"/>
      <c r="C1382" s="13"/>
      <c r="D1382" s="13"/>
      <c r="E1382" s="13"/>
      <c r="F1382" s="13"/>
      <c r="G1382" s="37"/>
      <c r="H1382" s="14"/>
      <c r="I1382" s="37"/>
      <c r="J1382" s="41"/>
      <c r="K1382" s="16"/>
      <c r="L1382" s="41"/>
    </row>
    <row r="1383" spans="1:12" x14ac:dyDescent="0.3">
      <c r="A1383" s="13"/>
      <c r="B1383" s="13"/>
      <c r="C1383" s="13"/>
      <c r="D1383" s="13"/>
      <c r="E1383" s="13"/>
      <c r="F1383" s="13"/>
      <c r="G1383" s="37"/>
      <c r="H1383" s="14"/>
      <c r="I1383" s="37"/>
      <c r="J1383" s="41"/>
      <c r="K1383" s="16"/>
      <c r="L1383" s="41"/>
    </row>
    <row r="1384" spans="1:12" x14ac:dyDescent="0.3">
      <c r="A1384" s="13"/>
      <c r="B1384" s="13"/>
      <c r="C1384" s="13"/>
      <c r="D1384" s="13"/>
      <c r="E1384" s="13"/>
      <c r="F1384" s="13"/>
      <c r="G1384" s="37"/>
      <c r="H1384" s="14"/>
      <c r="I1384" s="37"/>
      <c r="J1384" s="41"/>
      <c r="K1384" s="16"/>
      <c r="L1384" s="41"/>
    </row>
    <row r="1385" spans="1:12" x14ac:dyDescent="0.3">
      <c r="A1385" s="13"/>
      <c r="B1385" s="13"/>
      <c r="C1385" s="13"/>
      <c r="D1385" s="13"/>
      <c r="E1385" s="13"/>
      <c r="F1385" s="13"/>
      <c r="G1385" s="37"/>
      <c r="H1385" s="14"/>
      <c r="I1385" s="37"/>
      <c r="J1385" s="41"/>
      <c r="K1385" s="16"/>
      <c r="L1385" s="41"/>
    </row>
    <row r="1386" spans="1:12" x14ac:dyDescent="0.3">
      <c r="A1386" s="13"/>
      <c r="B1386" s="13"/>
      <c r="C1386" s="13"/>
      <c r="D1386" s="13"/>
      <c r="E1386" s="13"/>
      <c r="F1386" s="13"/>
      <c r="G1386" s="37"/>
      <c r="H1386" s="14"/>
      <c r="I1386" s="37"/>
      <c r="J1386" s="41"/>
      <c r="K1386" s="16"/>
      <c r="L1386" s="41"/>
    </row>
    <row r="1387" spans="1:12" x14ac:dyDescent="0.3">
      <c r="A1387" s="13"/>
      <c r="B1387" s="13"/>
      <c r="C1387" s="13"/>
      <c r="D1387" s="13"/>
      <c r="E1387" s="13"/>
      <c r="F1387" s="13"/>
      <c r="G1387" s="37"/>
      <c r="H1387" s="14"/>
      <c r="I1387" s="37"/>
      <c r="J1387" s="41"/>
      <c r="K1387" s="16"/>
      <c r="L1387" s="41"/>
    </row>
    <row r="1388" spans="1:12" x14ac:dyDescent="0.3">
      <c r="A1388" s="13"/>
      <c r="B1388" s="13"/>
      <c r="C1388" s="13"/>
      <c r="D1388" s="13"/>
      <c r="E1388" s="13"/>
      <c r="F1388" s="13"/>
      <c r="G1388" s="37"/>
      <c r="H1388" s="14"/>
      <c r="I1388" s="37"/>
      <c r="J1388" s="41"/>
      <c r="K1388" s="16"/>
      <c r="L1388" s="41"/>
    </row>
    <row r="1389" spans="1:12" x14ac:dyDescent="0.3">
      <c r="A1389" s="13"/>
      <c r="B1389" s="13"/>
      <c r="C1389" s="13"/>
      <c r="D1389" s="13"/>
      <c r="E1389" s="13"/>
      <c r="F1389" s="13"/>
      <c r="G1389" s="37"/>
      <c r="H1389" s="14"/>
      <c r="I1389" s="37"/>
      <c r="J1389" s="41"/>
      <c r="K1389" s="16"/>
      <c r="L1389" s="41"/>
    </row>
    <row r="1390" spans="1:12" x14ac:dyDescent="0.3">
      <c r="A1390" s="13"/>
      <c r="B1390" s="13"/>
      <c r="C1390" s="13"/>
      <c r="D1390" s="13"/>
      <c r="E1390" s="13"/>
      <c r="F1390" s="13"/>
      <c r="G1390" s="37"/>
      <c r="H1390" s="14"/>
      <c r="I1390" s="37"/>
      <c r="J1390" s="41"/>
      <c r="K1390" s="16"/>
      <c r="L1390" s="41"/>
    </row>
    <row r="1391" spans="1:12" x14ac:dyDescent="0.3">
      <c r="A1391" s="13"/>
      <c r="B1391" s="13"/>
      <c r="C1391" s="13"/>
      <c r="D1391" s="13"/>
      <c r="E1391" s="13"/>
      <c r="F1391" s="13"/>
      <c r="G1391" s="37"/>
      <c r="H1391" s="14"/>
      <c r="I1391" s="37"/>
      <c r="J1391" s="41"/>
      <c r="K1391" s="16"/>
      <c r="L1391" s="41"/>
    </row>
    <row r="1392" spans="1:12" x14ac:dyDescent="0.3">
      <c r="A1392" s="13"/>
      <c r="B1392" s="13"/>
      <c r="C1392" s="13"/>
      <c r="D1392" s="13"/>
      <c r="E1392" s="13"/>
      <c r="F1392" s="13"/>
      <c r="G1392" s="37"/>
      <c r="H1392" s="14"/>
      <c r="I1392" s="37"/>
      <c r="J1392" s="41"/>
      <c r="K1392" s="16"/>
      <c r="L1392" s="41"/>
    </row>
    <row r="1393" spans="1:12" x14ac:dyDescent="0.3">
      <c r="A1393" s="13"/>
      <c r="B1393" s="13"/>
      <c r="C1393" s="13"/>
      <c r="D1393" s="13"/>
      <c r="E1393" s="13"/>
      <c r="F1393" s="13"/>
      <c r="G1393" s="37"/>
      <c r="H1393" s="14"/>
      <c r="I1393" s="37"/>
      <c r="J1393" s="41"/>
      <c r="K1393" s="16"/>
      <c r="L1393" s="41"/>
    </row>
    <row r="1394" spans="1:12" x14ac:dyDescent="0.3">
      <c r="A1394" s="13"/>
      <c r="B1394" s="13"/>
      <c r="C1394" s="13"/>
      <c r="D1394" s="13"/>
      <c r="E1394" s="13"/>
      <c r="F1394" s="13"/>
      <c r="G1394" s="37"/>
      <c r="H1394" s="14"/>
      <c r="I1394" s="37"/>
      <c r="J1394" s="41"/>
      <c r="K1394" s="16"/>
      <c r="L1394" s="41"/>
    </row>
    <row r="1395" spans="1:12" x14ac:dyDescent="0.3">
      <c r="A1395" s="13"/>
      <c r="B1395" s="13"/>
      <c r="C1395" s="13"/>
      <c r="D1395" s="13"/>
      <c r="E1395" s="13"/>
      <c r="F1395" s="13"/>
      <c r="G1395" s="37"/>
      <c r="H1395" s="14"/>
      <c r="I1395" s="37"/>
      <c r="J1395" s="41"/>
      <c r="K1395" s="16"/>
      <c r="L1395" s="41"/>
    </row>
    <row r="1396" spans="1:12" x14ac:dyDescent="0.3">
      <c r="A1396" s="13"/>
      <c r="B1396" s="13"/>
      <c r="C1396" s="13"/>
      <c r="D1396" s="13"/>
      <c r="E1396" s="13"/>
      <c r="F1396" s="13"/>
      <c r="G1396" s="37"/>
      <c r="H1396" s="14"/>
      <c r="I1396" s="37"/>
      <c r="J1396" s="41"/>
      <c r="K1396" s="16"/>
      <c r="L1396" s="41"/>
    </row>
    <row r="1397" spans="1:12" x14ac:dyDescent="0.3">
      <c r="A1397" s="13"/>
      <c r="B1397" s="13"/>
      <c r="C1397" s="13"/>
      <c r="D1397" s="13"/>
      <c r="E1397" s="13"/>
      <c r="F1397" s="13"/>
      <c r="G1397" s="37"/>
      <c r="H1397" s="14"/>
      <c r="I1397" s="37"/>
      <c r="J1397" s="41"/>
      <c r="K1397" s="16"/>
      <c r="L1397" s="41"/>
    </row>
    <row r="1398" spans="1:12" x14ac:dyDescent="0.3">
      <c r="A1398" s="13"/>
      <c r="B1398" s="13"/>
      <c r="C1398" s="13"/>
      <c r="D1398" s="13"/>
      <c r="E1398" s="13"/>
      <c r="F1398" s="13"/>
      <c r="G1398" s="37"/>
      <c r="H1398" s="14"/>
      <c r="I1398" s="37"/>
      <c r="J1398" s="41"/>
      <c r="K1398" s="16"/>
      <c r="L1398" s="41"/>
    </row>
    <row r="1399" spans="1:12" x14ac:dyDescent="0.3">
      <c r="A1399" s="13"/>
      <c r="B1399" s="13"/>
      <c r="C1399" s="13"/>
      <c r="D1399" s="13"/>
      <c r="E1399" s="13"/>
      <c r="F1399" s="13"/>
      <c r="G1399" s="37"/>
      <c r="H1399" s="14"/>
      <c r="I1399" s="37"/>
      <c r="J1399" s="41"/>
      <c r="K1399" s="16"/>
      <c r="L1399" s="41"/>
    </row>
    <row r="1400" spans="1:12" x14ac:dyDescent="0.3">
      <c r="A1400" s="13"/>
      <c r="B1400" s="13"/>
      <c r="C1400" s="13"/>
      <c r="D1400" s="13"/>
      <c r="E1400" s="13"/>
      <c r="F1400" s="13"/>
      <c r="G1400" s="37"/>
      <c r="H1400" s="14"/>
      <c r="I1400" s="37"/>
      <c r="J1400" s="41"/>
      <c r="K1400" s="16"/>
      <c r="L1400" s="41"/>
    </row>
    <row r="1401" spans="1:12" x14ac:dyDescent="0.3">
      <c r="A1401" s="36"/>
      <c r="B1401" s="13"/>
      <c r="C1401" s="13"/>
      <c r="D1401" s="13"/>
      <c r="E1401" s="13"/>
      <c r="F1401" s="13"/>
      <c r="G1401" s="36"/>
      <c r="H1401" s="40"/>
      <c r="I1401" s="36"/>
      <c r="J1401" s="36"/>
      <c r="K1401" s="44"/>
      <c r="L1401" s="36"/>
    </row>
    <row r="1402" spans="1:12" x14ac:dyDescent="0.3">
      <c r="A1402" s="13"/>
      <c r="B1402" s="13"/>
      <c r="C1402" s="13"/>
      <c r="D1402" s="13"/>
      <c r="E1402" s="13"/>
      <c r="F1402" s="13"/>
      <c r="G1402" s="37"/>
      <c r="H1402" s="14"/>
      <c r="I1402" s="37"/>
      <c r="J1402" s="41"/>
      <c r="K1402" s="16"/>
      <c r="L1402" s="41"/>
    </row>
    <row r="1403" spans="1:12" x14ac:dyDescent="0.3">
      <c r="A1403" s="36"/>
      <c r="B1403" s="13"/>
      <c r="C1403" s="13"/>
      <c r="D1403" s="13"/>
      <c r="E1403" s="13"/>
      <c r="F1403" s="13"/>
      <c r="G1403" s="36"/>
      <c r="H1403" s="40"/>
      <c r="I1403" s="36"/>
      <c r="J1403" s="36"/>
      <c r="K1403" s="44"/>
      <c r="L1403" s="36"/>
    </row>
    <row r="1404" spans="1:12" x14ac:dyDescent="0.3">
      <c r="A1404" s="13"/>
      <c r="B1404" s="13"/>
      <c r="C1404" s="13"/>
      <c r="D1404" s="13"/>
      <c r="E1404" s="13"/>
      <c r="F1404" s="13"/>
      <c r="G1404" s="37"/>
      <c r="H1404" s="14"/>
      <c r="I1404" s="37"/>
      <c r="J1404" s="41"/>
      <c r="K1404" s="16"/>
      <c r="L1404" s="41"/>
    </row>
    <row r="1405" spans="1:12" x14ac:dyDescent="0.3">
      <c r="A1405" s="13"/>
      <c r="B1405" s="13"/>
      <c r="C1405" s="13"/>
      <c r="D1405" s="13"/>
      <c r="E1405" s="13"/>
      <c r="F1405" s="13"/>
      <c r="G1405" s="37"/>
      <c r="H1405" s="14"/>
      <c r="I1405" s="37"/>
      <c r="J1405" s="41"/>
      <c r="K1405" s="16"/>
      <c r="L1405" s="41"/>
    </row>
    <row r="1406" spans="1:12" x14ac:dyDescent="0.3">
      <c r="A1406" s="13"/>
      <c r="B1406" s="13"/>
      <c r="C1406" s="13"/>
      <c r="D1406" s="13"/>
      <c r="E1406" s="13"/>
      <c r="F1406" s="13"/>
      <c r="G1406" s="37"/>
      <c r="H1406" s="14"/>
      <c r="I1406" s="37"/>
      <c r="J1406" s="41"/>
      <c r="K1406" s="16"/>
      <c r="L1406" s="41"/>
    </row>
    <row r="1407" spans="1:12" x14ac:dyDescent="0.3">
      <c r="A1407" s="13"/>
      <c r="B1407" s="13"/>
      <c r="C1407" s="13"/>
      <c r="D1407" s="13"/>
      <c r="E1407" s="13"/>
      <c r="F1407" s="13"/>
      <c r="G1407" s="37"/>
      <c r="H1407" s="14"/>
      <c r="I1407" s="37"/>
      <c r="J1407" s="41"/>
      <c r="K1407" s="16"/>
      <c r="L1407" s="41"/>
    </row>
    <row r="1408" spans="1:12" x14ac:dyDescent="0.3">
      <c r="A1408" s="13"/>
      <c r="B1408" s="13"/>
      <c r="C1408" s="13"/>
      <c r="D1408" s="13"/>
      <c r="E1408" s="13"/>
      <c r="F1408" s="13"/>
      <c r="G1408" s="14"/>
      <c r="H1408" s="14"/>
      <c r="I1408" s="14"/>
      <c r="J1408" s="16"/>
      <c r="K1408" s="16"/>
      <c r="L1408" s="16"/>
    </row>
    <row r="1409" spans="1:12" x14ac:dyDescent="0.3">
      <c r="A1409" s="13"/>
      <c r="B1409" s="13"/>
      <c r="C1409" s="13"/>
      <c r="D1409" s="13"/>
      <c r="E1409" s="13"/>
      <c r="F1409" s="13"/>
      <c r="G1409" s="14"/>
      <c r="H1409" s="14"/>
      <c r="I1409" s="14"/>
      <c r="J1409" s="16"/>
      <c r="K1409" s="16"/>
      <c r="L1409" s="16"/>
    </row>
    <row r="1410" spans="1:12" x14ac:dyDescent="0.3">
      <c r="A1410" s="13"/>
      <c r="B1410" s="13"/>
      <c r="C1410" s="13"/>
      <c r="D1410" s="13"/>
      <c r="E1410" s="13"/>
      <c r="F1410" s="13"/>
      <c r="G1410" s="14"/>
      <c r="H1410" s="14"/>
      <c r="I1410" s="14"/>
      <c r="J1410" s="16"/>
      <c r="K1410" s="16"/>
      <c r="L1410" s="16"/>
    </row>
    <row r="1411" spans="1:12" x14ac:dyDescent="0.3">
      <c r="A1411" s="13"/>
      <c r="B1411" s="13"/>
      <c r="C1411" s="13"/>
      <c r="D1411" s="13"/>
      <c r="E1411" s="13"/>
      <c r="F1411" s="13"/>
      <c r="G1411" s="14"/>
      <c r="H1411" s="14"/>
      <c r="I1411" s="14"/>
      <c r="J1411" s="16"/>
      <c r="K1411" s="16"/>
      <c r="L1411" s="16"/>
    </row>
    <row r="1412" spans="1:12" x14ac:dyDescent="0.3">
      <c r="A1412" s="23"/>
      <c r="B1412" s="23"/>
      <c r="C1412" s="13"/>
      <c r="D1412" s="13"/>
      <c r="E1412" s="13"/>
      <c r="F1412" s="13"/>
      <c r="G1412" s="40"/>
      <c r="H1412" s="40"/>
      <c r="I1412" s="40"/>
      <c r="J1412" s="44"/>
      <c r="K1412" s="44"/>
      <c r="L1412" s="44"/>
    </row>
    <row r="1413" spans="1:12" x14ac:dyDescent="0.3">
      <c r="A1413" s="13"/>
      <c r="B1413" s="13"/>
      <c r="C1413" s="13"/>
      <c r="D1413" s="13"/>
      <c r="E1413" s="13"/>
      <c r="F1413" s="13"/>
      <c r="G1413" s="14"/>
      <c r="H1413" s="14"/>
      <c r="I1413" s="14"/>
      <c r="J1413" s="16"/>
      <c r="K1413" s="16"/>
      <c r="L1413" s="16"/>
    </row>
    <row r="1414" spans="1:12" x14ac:dyDescent="0.3">
      <c r="A1414" s="13"/>
      <c r="B1414" s="13"/>
      <c r="C1414" s="13"/>
      <c r="D1414" s="13"/>
      <c r="E1414" s="13"/>
      <c r="F1414" s="13"/>
      <c r="G1414" s="37"/>
      <c r="H1414" s="14"/>
      <c r="I1414" s="37"/>
      <c r="J1414" s="41"/>
      <c r="K1414" s="16"/>
      <c r="L1414" s="41"/>
    </row>
    <row r="1415" spans="1:12" x14ac:dyDescent="0.3">
      <c r="A1415" s="13"/>
      <c r="B1415" s="13"/>
      <c r="C1415" s="13"/>
      <c r="D1415" s="13"/>
      <c r="E1415" s="13"/>
      <c r="F1415" s="13"/>
      <c r="G1415" s="37"/>
      <c r="H1415" s="14"/>
      <c r="I1415" s="37"/>
      <c r="J1415" s="41"/>
      <c r="K1415" s="16"/>
      <c r="L1415" s="41"/>
    </row>
    <row r="1416" spans="1:12" x14ac:dyDescent="0.3">
      <c r="A1416" s="23"/>
      <c r="B1416" s="23"/>
      <c r="C1416" s="36"/>
      <c r="D1416" s="36"/>
      <c r="E1416" s="36"/>
      <c r="F1416" s="36"/>
      <c r="G1416" s="40"/>
      <c r="H1416" s="40"/>
      <c r="I1416" s="40"/>
      <c r="J1416" s="44"/>
      <c r="K1416" s="44"/>
      <c r="L1416" s="44"/>
    </row>
    <row r="1417" spans="1:12" x14ac:dyDescent="0.3">
      <c r="A1417" s="13"/>
      <c r="B1417" s="13"/>
      <c r="C1417" s="13"/>
      <c r="D1417" s="13"/>
      <c r="E1417" s="13"/>
      <c r="F1417" s="13"/>
      <c r="G1417" s="14"/>
      <c r="H1417" s="14"/>
      <c r="I1417" s="14"/>
      <c r="J1417" s="16"/>
      <c r="K1417" s="16"/>
      <c r="L1417" s="16"/>
    </row>
    <row r="1418" spans="1:12" x14ac:dyDescent="0.3">
      <c r="A1418" s="13"/>
      <c r="B1418" s="13"/>
      <c r="C1418" s="13"/>
      <c r="D1418" s="13"/>
      <c r="E1418" s="13"/>
      <c r="F1418" s="13"/>
      <c r="G1418" s="14"/>
      <c r="H1418" s="14"/>
      <c r="I1418" s="14"/>
      <c r="J1418" s="16"/>
      <c r="K1418" s="16"/>
      <c r="L1418" s="16"/>
    </row>
    <row r="1419" spans="1:12" x14ac:dyDescent="0.3">
      <c r="A1419" s="13"/>
      <c r="B1419" s="13"/>
      <c r="C1419" s="13"/>
      <c r="D1419" s="13"/>
      <c r="E1419" s="13"/>
      <c r="F1419" s="13"/>
      <c r="G1419" s="14"/>
      <c r="H1419" s="14"/>
      <c r="I1419" s="14"/>
      <c r="J1419" s="16"/>
      <c r="K1419" s="16"/>
      <c r="L1419" s="16"/>
    </row>
    <row r="1420" spans="1:12" x14ac:dyDescent="0.3">
      <c r="A1420" s="13"/>
      <c r="B1420" s="13"/>
      <c r="C1420" s="13"/>
      <c r="D1420" s="13"/>
      <c r="E1420" s="13"/>
      <c r="F1420" s="13"/>
      <c r="G1420" s="14"/>
      <c r="H1420" s="14"/>
      <c r="I1420" s="14"/>
      <c r="J1420" s="16"/>
      <c r="K1420" s="16"/>
      <c r="L1420" s="16"/>
    </row>
    <row r="1421" spans="1:12" x14ac:dyDescent="0.3">
      <c r="A1421" s="13"/>
      <c r="B1421" s="13"/>
      <c r="C1421" s="13"/>
      <c r="D1421" s="13"/>
      <c r="E1421" s="13"/>
      <c r="F1421" s="13"/>
      <c r="G1421" s="14"/>
      <c r="H1421" s="14"/>
      <c r="I1421" s="14"/>
      <c r="J1421" s="16"/>
      <c r="K1421" s="16"/>
      <c r="L1421" s="16"/>
    </row>
    <row r="1422" spans="1:12" x14ac:dyDescent="0.3">
      <c r="A1422" s="13"/>
      <c r="B1422" s="13"/>
      <c r="C1422" s="13"/>
      <c r="D1422" s="13"/>
      <c r="E1422" s="13"/>
      <c r="F1422" s="13"/>
      <c r="G1422" s="14"/>
      <c r="H1422" s="14"/>
      <c r="I1422" s="14"/>
      <c r="J1422" s="16"/>
      <c r="K1422" s="16"/>
      <c r="L1422" s="16"/>
    </row>
    <row r="1423" spans="1:12" x14ac:dyDescent="0.3">
      <c r="A1423" s="13"/>
      <c r="B1423" s="13"/>
      <c r="C1423" s="13"/>
      <c r="D1423" s="13"/>
      <c r="E1423" s="13"/>
      <c r="F1423" s="13"/>
      <c r="G1423" s="14"/>
      <c r="H1423" s="14"/>
      <c r="I1423" s="14"/>
      <c r="J1423" s="16"/>
      <c r="K1423" s="16"/>
      <c r="L1423" s="16"/>
    </row>
    <row r="1424" spans="1:12" x14ac:dyDescent="0.3">
      <c r="A1424" s="13"/>
      <c r="B1424" s="13"/>
      <c r="C1424" s="13"/>
      <c r="D1424" s="13"/>
      <c r="E1424" s="13"/>
      <c r="F1424" s="13"/>
      <c r="G1424" s="14"/>
      <c r="H1424" s="14"/>
      <c r="I1424" s="14"/>
      <c r="J1424" s="16"/>
      <c r="K1424" s="16"/>
      <c r="L1424" s="16"/>
    </row>
    <row r="1425" spans="1:12" x14ac:dyDescent="0.3">
      <c r="A1425" s="13"/>
      <c r="B1425" s="13"/>
      <c r="C1425" s="13"/>
      <c r="D1425" s="13"/>
      <c r="E1425" s="13"/>
      <c r="F1425" s="13"/>
      <c r="G1425" s="14"/>
      <c r="H1425" s="14"/>
      <c r="I1425" s="14"/>
      <c r="J1425" s="16"/>
      <c r="K1425" s="16"/>
      <c r="L1425" s="16"/>
    </row>
    <row r="1426" spans="1:12" x14ac:dyDescent="0.3">
      <c r="A1426" s="13"/>
      <c r="B1426" s="13"/>
      <c r="C1426" s="13"/>
      <c r="D1426" s="13"/>
      <c r="E1426" s="13"/>
      <c r="F1426" s="13"/>
      <c r="G1426" s="14"/>
      <c r="H1426" s="14"/>
      <c r="I1426" s="14"/>
      <c r="J1426" s="16"/>
      <c r="K1426" s="16"/>
      <c r="L1426" s="16"/>
    </row>
    <row r="1427" spans="1:12" x14ac:dyDescent="0.3">
      <c r="A1427" s="13"/>
      <c r="B1427" s="13"/>
      <c r="C1427" s="13"/>
      <c r="D1427" s="13"/>
      <c r="E1427" s="13"/>
      <c r="F1427" s="13"/>
      <c r="G1427" s="14"/>
      <c r="H1427" s="14"/>
      <c r="I1427" s="14"/>
      <c r="J1427" s="16"/>
      <c r="K1427" s="16"/>
      <c r="L1427" s="16"/>
    </row>
    <row r="1428" spans="1:12" x14ac:dyDescent="0.3">
      <c r="A1428" s="13"/>
      <c r="B1428" s="13"/>
      <c r="C1428" s="13"/>
      <c r="D1428" s="13"/>
      <c r="E1428" s="13"/>
      <c r="F1428" s="13"/>
      <c r="G1428" s="14"/>
      <c r="H1428" s="14"/>
      <c r="I1428" s="14"/>
      <c r="J1428" s="16"/>
      <c r="K1428" s="16"/>
      <c r="L1428" s="16"/>
    </row>
    <row r="1429" spans="1:12" x14ac:dyDescent="0.3">
      <c r="A1429" s="13"/>
      <c r="B1429" s="13"/>
      <c r="C1429" s="13"/>
      <c r="D1429" s="13"/>
      <c r="E1429" s="13"/>
      <c r="F1429" s="13"/>
      <c r="G1429" s="14"/>
      <c r="H1429" s="14"/>
      <c r="I1429" s="14"/>
      <c r="J1429" s="16"/>
      <c r="K1429" s="16"/>
      <c r="L1429" s="16"/>
    </row>
    <row r="1430" spans="1:12" x14ac:dyDescent="0.3">
      <c r="A1430" s="13"/>
      <c r="B1430" s="13"/>
      <c r="C1430" s="13"/>
      <c r="D1430" s="13"/>
      <c r="E1430" s="13"/>
      <c r="F1430" s="13"/>
      <c r="G1430" s="14"/>
      <c r="H1430" s="14"/>
      <c r="I1430" s="14"/>
      <c r="J1430" s="16"/>
      <c r="K1430" s="16"/>
      <c r="L1430" s="16"/>
    </row>
    <row r="1431" spans="1:12" x14ac:dyDescent="0.3">
      <c r="A1431" s="13"/>
      <c r="B1431" s="13"/>
      <c r="C1431" s="13"/>
      <c r="D1431" s="13"/>
      <c r="E1431" s="13"/>
      <c r="F1431" s="13"/>
      <c r="G1431" s="14"/>
      <c r="H1431" s="14"/>
      <c r="I1431" s="14"/>
      <c r="J1431" s="16"/>
      <c r="K1431" s="16"/>
      <c r="L1431" s="16"/>
    </row>
    <row r="1432" spans="1:12" x14ac:dyDescent="0.3">
      <c r="A1432" s="13"/>
      <c r="B1432" s="13"/>
      <c r="C1432" s="13"/>
      <c r="D1432" s="13"/>
      <c r="E1432" s="13"/>
      <c r="F1432" s="13"/>
      <c r="G1432" s="14"/>
      <c r="H1432" s="14"/>
      <c r="I1432" s="14"/>
      <c r="J1432" s="16"/>
      <c r="K1432" s="16"/>
      <c r="L1432" s="16"/>
    </row>
    <row r="1433" spans="1:12" x14ac:dyDescent="0.3">
      <c r="A1433" s="13"/>
      <c r="B1433" s="13"/>
      <c r="C1433" s="13"/>
      <c r="D1433" s="13"/>
      <c r="E1433" s="13"/>
      <c r="F1433" s="13"/>
      <c r="G1433" s="14"/>
      <c r="H1433" s="14"/>
      <c r="I1433" s="14"/>
      <c r="J1433" s="16"/>
      <c r="K1433" s="16"/>
      <c r="L1433" s="16"/>
    </row>
    <row r="1434" spans="1:12" x14ac:dyDescent="0.3">
      <c r="A1434" s="13"/>
      <c r="B1434" s="13"/>
      <c r="C1434" s="13"/>
      <c r="D1434" s="13"/>
      <c r="E1434" s="13"/>
      <c r="F1434" s="13"/>
      <c r="G1434" s="14"/>
      <c r="H1434" s="14"/>
      <c r="I1434" s="14"/>
      <c r="J1434" s="16"/>
      <c r="K1434" s="16"/>
      <c r="L1434" s="16"/>
    </row>
    <row r="1435" spans="1:12" x14ac:dyDescent="0.3">
      <c r="A1435" s="13"/>
      <c r="B1435" s="13"/>
      <c r="C1435" s="13"/>
      <c r="D1435" s="13"/>
      <c r="E1435" s="13"/>
      <c r="F1435" s="13"/>
      <c r="G1435" s="14"/>
      <c r="H1435" s="14"/>
      <c r="I1435" s="14"/>
      <c r="J1435" s="16"/>
      <c r="K1435" s="16"/>
      <c r="L1435" s="16"/>
    </row>
    <row r="1436" spans="1:12" x14ac:dyDescent="0.3">
      <c r="A1436" s="13"/>
      <c r="B1436" s="13"/>
      <c r="C1436" s="13"/>
      <c r="D1436" s="13"/>
      <c r="E1436" s="13"/>
      <c r="F1436" s="13"/>
      <c r="G1436" s="14"/>
      <c r="H1436" s="14"/>
      <c r="I1436" s="14"/>
      <c r="J1436" s="16"/>
      <c r="K1436" s="16"/>
      <c r="L1436" s="16"/>
    </row>
    <row r="1437" spans="1:12" x14ac:dyDescent="0.3">
      <c r="A1437" s="18"/>
      <c r="B1437" s="18"/>
      <c r="C1437" s="18"/>
      <c r="D1437" s="18"/>
      <c r="E1437" s="18"/>
      <c r="F1437" s="18"/>
      <c r="G1437" s="19"/>
      <c r="H1437" s="19"/>
      <c r="I1437" s="19"/>
      <c r="J1437" s="20"/>
      <c r="K1437" s="20"/>
      <c r="L1437" s="20"/>
    </row>
    <row r="1438" spans="1:12" x14ac:dyDescent="0.3">
      <c r="A1438" s="18"/>
      <c r="B1438" s="18"/>
      <c r="C1438" s="18"/>
      <c r="D1438" s="18"/>
      <c r="E1438" s="18"/>
      <c r="F1438" s="18"/>
      <c r="G1438" s="19"/>
      <c r="H1438" s="19"/>
      <c r="I1438" s="19"/>
      <c r="J1438" s="20"/>
      <c r="K1438" s="20"/>
      <c r="L1438" s="20"/>
    </row>
    <row r="1439" spans="1:12" x14ac:dyDescent="0.3">
      <c r="A1439" s="18"/>
      <c r="B1439" s="18"/>
      <c r="C1439" s="18"/>
      <c r="D1439" s="18"/>
      <c r="E1439" s="18"/>
      <c r="F1439" s="18"/>
      <c r="G1439" s="19"/>
      <c r="H1439" s="19"/>
      <c r="I1439" s="19"/>
      <c r="J1439" s="20"/>
      <c r="K1439" s="20"/>
      <c r="L1439" s="20"/>
    </row>
    <row r="1440" spans="1:12" x14ac:dyDescent="0.3">
      <c r="A1440" s="18"/>
      <c r="B1440" s="18"/>
      <c r="C1440" s="18"/>
      <c r="D1440" s="18"/>
      <c r="E1440" s="18"/>
      <c r="F1440" s="18"/>
      <c r="G1440" s="19"/>
      <c r="H1440" s="19"/>
      <c r="I1440" s="19"/>
      <c r="J1440" s="20"/>
      <c r="K1440" s="20"/>
      <c r="L1440" s="20"/>
    </row>
    <row r="1441" spans="1:12" x14ac:dyDescent="0.3">
      <c r="A1441" s="18"/>
      <c r="B1441" s="18"/>
      <c r="C1441" s="18"/>
      <c r="D1441" s="18"/>
      <c r="E1441" s="18"/>
      <c r="F1441" s="18"/>
      <c r="G1441" s="19"/>
      <c r="H1441" s="19"/>
      <c r="I1441" s="19"/>
      <c r="J1441" s="20"/>
      <c r="K1441" s="20"/>
      <c r="L1441" s="20"/>
    </row>
    <row r="1442" spans="1:12" x14ac:dyDescent="0.3">
      <c r="A1442" s="18"/>
      <c r="B1442" s="18"/>
      <c r="C1442" s="18"/>
      <c r="D1442" s="18"/>
      <c r="E1442" s="18"/>
      <c r="F1442" s="18"/>
      <c r="G1442" s="19"/>
      <c r="H1442" s="19"/>
      <c r="I1442" s="19"/>
      <c r="J1442" s="20"/>
      <c r="K1442" s="20"/>
      <c r="L1442" s="20"/>
    </row>
    <row r="1443" spans="1:12" x14ac:dyDescent="0.3">
      <c r="A1443" s="18"/>
      <c r="B1443" s="18"/>
      <c r="C1443" s="18"/>
      <c r="D1443" s="18"/>
      <c r="E1443" s="18"/>
      <c r="F1443" s="18"/>
      <c r="G1443" s="19"/>
      <c r="H1443" s="19"/>
      <c r="I1443" s="19"/>
      <c r="J1443" s="20"/>
      <c r="K1443" s="20"/>
      <c r="L1443" s="20"/>
    </row>
    <row r="1444" spans="1:12" x14ac:dyDescent="0.3">
      <c r="A1444" s="18"/>
      <c r="B1444" s="18"/>
      <c r="C1444" s="18"/>
      <c r="D1444" s="18"/>
      <c r="E1444" s="18"/>
      <c r="F1444" s="18"/>
      <c r="G1444" s="19"/>
      <c r="H1444" s="19"/>
      <c r="I1444" s="19"/>
      <c r="J1444" s="20"/>
      <c r="K1444" s="20"/>
      <c r="L1444" s="20"/>
    </row>
    <row r="1445" spans="1:12" x14ac:dyDescent="0.3">
      <c r="A1445" s="13"/>
      <c r="B1445" s="13"/>
      <c r="C1445" s="13"/>
      <c r="D1445" s="13"/>
      <c r="E1445" s="13"/>
      <c r="F1445" s="13"/>
      <c r="G1445" s="14"/>
      <c r="H1445" s="14"/>
      <c r="I1445" s="14"/>
      <c r="J1445" s="16"/>
      <c r="K1445" s="16"/>
      <c r="L1445" s="16"/>
    </row>
    <row r="1446" spans="1:12" x14ac:dyDescent="0.3">
      <c r="A1446" s="13"/>
      <c r="B1446" s="13"/>
      <c r="C1446" s="13"/>
      <c r="D1446" s="13"/>
      <c r="E1446" s="13"/>
      <c r="F1446" s="13"/>
      <c r="G1446" s="14"/>
      <c r="H1446" s="14"/>
      <c r="I1446" s="14"/>
      <c r="J1446" s="16"/>
      <c r="K1446" s="16"/>
      <c r="L1446" s="16"/>
    </row>
    <row r="1447" spans="1:12" x14ac:dyDescent="0.3">
      <c r="A1447" s="18"/>
      <c r="B1447" s="18"/>
      <c r="C1447" s="18"/>
      <c r="D1447" s="18"/>
      <c r="E1447" s="18"/>
      <c r="F1447" s="18"/>
      <c r="G1447" s="19"/>
      <c r="H1447" s="19"/>
      <c r="I1447" s="19"/>
      <c r="J1447" s="20"/>
      <c r="K1447" s="20"/>
      <c r="L1447" s="20"/>
    </row>
    <row r="1448" spans="1:12" x14ac:dyDescent="0.3">
      <c r="A1448" s="13"/>
      <c r="B1448" s="13"/>
      <c r="C1448" s="13"/>
      <c r="D1448" s="13"/>
      <c r="E1448" s="13"/>
      <c r="F1448" s="13"/>
      <c r="G1448" s="14"/>
      <c r="H1448" s="14"/>
      <c r="I1448" s="14"/>
      <c r="J1448" s="16"/>
      <c r="K1448" s="16"/>
      <c r="L1448" s="16"/>
    </row>
    <row r="1449" spans="1:12" x14ac:dyDescent="0.3">
      <c r="A1449" s="13"/>
      <c r="B1449" s="13"/>
      <c r="C1449" s="13"/>
      <c r="D1449" s="13"/>
      <c r="E1449" s="13"/>
      <c r="F1449" s="13"/>
      <c r="G1449" s="37"/>
      <c r="H1449" s="14"/>
      <c r="I1449" s="14"/>
      <c r="J1449" s="41"/>
      <c r="K1449" s="16"/>
      <c r="L1449" s="16"/>
    </row>
    <row r="1450" spans="1:12" x14ac:dyDescent="0.3">
      <c r="A1450" s="13"/>
      <c r="B1450" s="13"/>
      <c r="C1450" s="13"/>
      <c r="D1450" s="13"/>
      <c r="E1450" s="13"/>
      <c r="F1450" s="13"/>
      <c r="G1450" s="37"/>
      <c r="H1450" s="14"/>
      <c r="I1450" s="14"/>
      <c r="J1450" s="41"/>
      <c r="K1450" s="16"/>
      <c r="L1450" s="16"/>
    </row>
    <row r="1451" spans="1:12" x14ac:dyDescent="0.3">
      <c r="A1451" s="13"/>
      <c r="B1451" s="13"/>
      <c r="C1451" s="13"/>
      <c r="D1451" s="13"/>
      <c r="E1451" s="13"/>
      <c r="F1451" s="13"/>
      <c r="G1451" s="37"/>
      <c r="H1451" s="14"/>
      <c r="I1451" s="37"/>
      <c r="J1451" s="41"/>
      <c r="K1451" s="16"/>
      <c r="L1451" s="41"/>
    </row>
    <row r="1452" spans="1:12" x14ac:dyDescent="0.3">
      <c r="A1452" s="13"/>
      <c r="B1452" s="13"/>
      <c r="C1452" s="13"/>
      <c r="D1452" s="13"/>
      <c r="E1452" s="13"/>
      <c r="F1452" s="13"/>
      <c r="G1452" s="37"/>
      <c r="H1452" s="14"/>
      <c r="I1452" s="14"/>
      <c r="J1452" s="41"/>
      <c r="K1452" s="16"/>
      <c r="L1452" s="16"/>
    </row>
    <row r="1453" spans="1:12" x14ac:dyDescent="0.3">
      <c r="A1453" s="13"/>
      <c r="B1453" s="13"/>
      <c r="C1453" s="13"/>
      <c r="D1453" s="13"/>
      <c r="E1453" s="13"/>
      <c r="F1453" s="13"/>
      <c r="G1453" s="37"/>
      <c r="H1453" s="14"/>
      <c r="I1453" s="37"/>
      <c r="J1453" s="41"/>
      <c r="K1453" s="16"/>
      <c r="L1453" s="41"/>
    </row>
    <row r="1454" spans="1:12" x14ac:dyDescent="0.3">
      <c r="A1454" s="13"/>
      <c r="B1454" s="13"/>
      <c r="C1454" s="13"/>
      <c r="D1454" s="13"/>
      <c r="E1454" s="13"/>
      <c r="F1454" s="13"/>
      <c r="G1454" s="14"/>
      <c r="H1454" s="14"/>
      <c r="I1454" s="14"/>
      <c r="J1454" s="16"/>
      <c r="K1454" s="16"/>
      <c r="L1454" s="16"/>
    </row>
    <row r="1455" spans="1:12" x14ac:dyDescent="0.3">
      <c r="A1455" s="13"/>
      <c r="B1455" s="13"/>
      <c r="C1455" s="13"/>
      <c r="D1455" s="13"/>
      <c r="E1455" s="13"/>
      <c r="F1455" s="13"/>
      <c r="G1455" s="14"/>
      <c r="H1455" s="14"/>
      <c r="I1455" s="14"/>
      <c r="J1455" s="16"/>
      <c r="K1455" s="16"/>
      <c r="L1455" s="16"/>
    </row>
    <row r="1456" spans="1:12" x14ac:dyDescent="0.3">
      <c r="A1456" s="13"/>
      <c r="B1456" s="13"/>
      <c r="C1456" s="13"/>
      <c r="D1456" s="13"/>
      <c r="E1456" s="13"/>
      <c r="F1456" s="13"/>
      <c r="G1456" s="14"/>
      <c r="H1456" s="14"/>
      <c r="I1456" s="14"/>
      <c r="J1456" s="16"/>
      <c r="K1456" s="16"/>
      <c r="L1456" s="16"/>
    </row>
    <row r="1457" spans="1:12" x14ac:dyDescent="0.3">
      <c r="A1457" s="13"/>
      <c r="B1457" s="13"/>
      <c r="C1457" s="13"/>
      <c r="D1457" s="13"/>
      <c r="E1457" s="13"/>
      <c r="F1457" s="13"/>
      <c r="G1457" s="37"/>
      <c r="H1457" s="14"/>
      <c r="I1457" s="37"/>
      <c r="J1457" s="41"/>
      <c r="K1457" s="16"/>
      <c r="L1457" s="41"/>
    </row>
    <row r="1458" spans="1:12" x14ac:dyDescent="0.3">
      <c r="A1458" s="13"/>
      <c r="B1458" s="35"/>
      <c r="C1458" s="13"/>
      <c r="D1458" s="13"/>
      <c r="E1458" s="13"/>
      <c r="F1458" s="13"/>
      <c r="G1458" s="45"/>
      <c r="H1458" s="38"/>
      <c r="I1458" s="45"/>
      <c r="J1458" s="47"/>
      <c r="K1458" s="42"/>
      <c r="L1458" s="47"/>
    </row>
    <row r="1459" spans="1:12" x14ac:dyDescent="0.3">
      <c r="A1459" s="13"/>
      <c r="B1459" s="35"/>
      <c r="C1459" s="13"/>
      <c r="D1459" s="13"/>
      <c r="E1459" s="13"/>
      <c r="F1459" s="13"/>
      <c r="G1459" s="45"/>
      <c r="H1459" s="38"/>
      <c r="I1459" s="45"/>
      <c r="J1459" s="47"/>
      <c r="K1459" s="42"/>
      <c r="L1459" s="47"/>
    </row>
    <row r="1460" spans="1:12" x14ac:dyDescent="0.3">
      <c r="A1460" s="13"/>
      <c r="B1460" s="35"/>
      <c r="C1460" s="13"/>
      <c r="D1460" s="13"/>
      <c r="E1460" s="13"/>
      <c r="F1460" s="13"/>
      <c r="G1460" s="45"/>
      <c r="H1460" s="38"/>
      <c r="I1460" s="45"/>
      <c r="J1460" s="47"/>
      <c r="K1460" s="42"/>
      <c r="L1460" s="47"/>
    </row>
    <row r="1461" spans="1:12" x14ac:dyDescent="0.3">
      <c r="A1461" s="13"/>
      <c r="B1461" s="35"/>
      <c r="C1461" s="13"/>
      <c r="D1461" s="13"/>
      <c r="E1461" s="13"/>
      <c r="F1461" s="13"/>
      <c r="G1461" s="45"/>
      <c r="H1461" s="38"/>
      <c r="I1461" s="45"/>
      <c r="J1461" s="47"/>
      <c r="K1461" s="42"/>
      <c r="L1461" s="47"/>
    </row>
    <row r="1462" spans="1:12" x14ac:dyDescent="0.3">
      <c r="A1462" s="13"/>
      <c r="B1462" s="35"/>
      <c r="C1462" s="13"/>
      <c r="D1462" s="13"/>
      <c r="E1462" s="13"/>
      <c r="F1462" s="13"/>
      <c r="G1462" s="45"/>
      <c r="H1462" s="38"/>
      <c r="I1462" s="45"/>
      <c r="J1462" s="47"/>
      <c r="K1462" s="42"/>
      <c r="L1462" s="47"/>
    </row>
    <row r="1463" spans="1:12" x14ac:dyDescent="0.3">
      <c r="A1463" s="13"/>
      <c r="B1463" s="35"/>
      <c r="C1463" s="13"/>
      <c r="D1463" s="13"/>
      <c r="E1463" s="13"/>
      <c r="F1463" s="13"/>
      <c r="G1463" s="45"/>
      <c r="H1463" s="38"/>
      <c r="I1463" s="45"/>
      <c r="J1463" s="47"/>
      <c r="K1463" s="42"/>
      <c r="L1463" s="47"/>
    </row>
    <row r="1464" spans="1:12" x14ac:dyDescent="0.3">
      <c r="A1464" s="13"/>
      <c r="B1464" s="35"/>
      <c r="C1464" s="13"/>
      <c r="D1464" s="13"/>
      <c r="E1464" s="13"/>
      <c r="F1464" s="13"/>
      <c r="G1464" s="45"/>
      <c r="H1464" s="38"/>
      <c r="I1464" s="45"/>
      <c r="J1464" s="47"/>
      <c r="K1464" s="42"/>
      <c r="L1464" s="47"/>
    </row>
    <row r="1465" spans="1:12" x14ac:dyDescent="0.3">
      <c r="A1465" s="13"/>
      <c r="B1465" s="35"/>
      <c r="C1465" s="13"/>
      <c r="D1465" s="13"/>
      <c r="E1465" s="13"/>
      <c r="F1465" s="13"/>
      <c r="G1465" s="45"/>
      <c r="H1465" s="38"/>
      <c r="I1465" s="45"/>
      <c r="J1465" s="47"/>
      <c r="K1465" s="42"/>
      <c r="L1465" s="47"/>
    </row>
    <row r="1466" spans="1:12" x14ac:dyDescent="0.3">
      <c r="A1466" s="13"/>
      <c r="B1466" s="35"/>
      <c r="C1466" s="13"/>
      <c r="D1466" s="13"/>
      <c r="E1466" s="13"/>
      <c r="F1466" s="13"/>
      <c r="G1466" s="45"/>
      <c r="H1466" s="38"/>
      <c r="I1466" s="45"/>
      <c r="J1466" s="47"/>
      <c r="K1466" s="42"/>
      <c r="L1466" s="47"/>
    </row>
    <row r="1467" spans="1:12" x14ac:dyDescent="0.3">
      <c r="A1467" s="13"/>
      <c r="B1467" s="35"/>
      <c r="C1467" s="13"/>
      <c r="D1467" s="13"/>
      <c r="E1467" s="13"/>
      <c r="F1467" s="13"/>
      <c r="G1467" s="45"/>
      <c r="H1467" s="38"/>
      <c r="I1467" s="45"/>
      <c r="J1467" s="47"/>
      <c r="K1467" s="42"/>
      <c r="L1467" s="47"/>
    </row>
    <row r="1468" spans="1:12" x14ac:dyDescent="0.3">
      <c r="A1468" s="13"/>
      <c r="B1468" s="35"/>
      <c r="C1468" s="13"/>
      <c r="D1468" s="13"/>
      <c r="E1468" s="13"/>
      <c r="F1468" s="13"/>
      <c r="G1468" s="45"/>
      <c r="H1468" s="38"/>
      <c r="I1468" s="45"/>
      <c r="J1468" s="47"/>
      <c r="K1468" s="42"/>
      <c r="L1468" s="47"/>
    </row>
    <row r="1469" spans="1:12" x14ac:dyDescent="0.3">
      <c r="A1469" s="13"/>
      <c r="B1469" s="35"/>
      <c r="C1469" s="13"/>
      <c r="D1469" s="13"/>
      <c r="E1469" s="13"/>
      <c r="F1469" s="13"/>
      <c r="G1469" s="45"/>
      <c r="H1469" s="38"/>
      <c r="I1469" s="45"/>
      <c r="J1469" s="47"/>
      <c r="K1469" s="42"/>
      <c r="L1469" s="47"/>
    </row>
    <row r="1470" spans="1:12" x14ac:dyDescent="0.3">
      <c r="A1470" s="13"/>
      <c r="B1470" s="35"/>
      <c r="C1470" s="13"/>
      <c r="D1470" s="13"/>
      <c r="E1470" s="13"/>
      <c r="F1470" s="13"/>
      <c r="G1470" s="45"/>
      <c r="H1470" s="38"/>
      <c r="I1470" s="45"/>
      <c r="J1470" s="47"/>
      <c r="K1470" s="42"/>
      <c r="L1470" s="47"/>
    </row>
    <row r="1471" spans="1:12" x14ac:dyDescent="0.3">
      <c r="A1471" s="13"/>
      <c r="B1471" s="35"/>
      <c r="C1471" s="13"/>
      <c r="D1471" s="13"/>
      <c r="E1471" s="13"/>
      <c r="F1471" s="13"/>
      <c r="G1471" s="45"/>
      <c r="H1471" s="38"/>
      <c r="I1471" s="45"/>
      <c r="J1471" s="47"/>
      <c r="K1471" s="42"/>
      <c r="L1471" s="47"/>
    </row>
    <row r="1472" spans="1:12" x14ac:dyDescent="0.3">
      <c r="A1472" s="13"/>
      <c r="B1472" s="35"/>
      <c r="C1472" s="13"/>
      <c r="D1472" s="13"/>
      <c r="E1472" s="13"/>
      <c r="F1472" s="13"/>
      <c r="G1472" s="45"/>
      <c r="H1472" s="38"/>
      <c r="I1472" s="45"/>
      <c r="J1472" s="47"/>
      <c r="K1472" s="42"/>
      <c r="L1472" s="47"/>
    </row>
    <row r="1473" spans="1:12" x14ac:dyDescent="0.3">
      <c r="A1473" s="13"/>
      <c r="B1473" s="35"/>
      <c r="C1473" s="35"/>
      <c r="D1473" s="35"/>
      <c r="E1473" s="35"/>
      <c r="F1473" s="35"/>
      <c r="G1473" s="45"/>
      <c r="H1473" s="38"/>
      <c r="I1473" s="45"/>
      <c r="J1473" s="47"/>
      <c r="K1473" s="42"/>
      <c r="L1473" s="47"/>
    </row>
    <row r="1474" spans="1:12" x14ac:dyDescent="0.3">
      <c r="A1474" s="13"/>
      <c r="B1474" s="35"/>
      <c r="C1474" s="35"/>
      <c r="D1474" s="35"/>
      <c r="E1474" s="35"/>
      <c r="F1474" s="35"/>
      <c r="G1474" s="45"/>
      <c r="H1474" s="38"/>
      <c r="I1474" s="45"/>
      <c r="J1474" s="47"/>
      <c r="K1474" s="42"/>
      <c r="L1474" s="47"/>
    </row>
    <row r="1475" spans="1:12" x14ac:dyDescent="0.3">
      <c r="A1475" s="13"/>
      <c r="B1475" s="35"/>
      <c r="C1475" s="35"/>
      <c r="D1475" s="35"/>
      <c r="E1475" s="35"/>
      <c r="F1475" s="35"/>
      <c r="G1475" s="45"/>
      <c r="H1475" s="38"/>
      <c r="I1475" s="45"/>
      <c r="J1475" s="47"/>
      <c r="K1475" s="42"/>
      <c r="L1475" s="47"/>
    </row>
    <row r="1476" spans="1:12" x14ac:dyDescent="0.3">
      <c r="A1476" s="13"/>
      <c r="B1476" s="35"/>
      <c r="C1476" s="35"/>
      <c r="D1476" s="35"/>
      <c r="E1476" s="35"/>
      <c r="F1476" s="35"/>
      <c r="G1476" s="45"/>
      <c r="H1476" s="38"/>
      <c r="I1476" s="45"/>
      <c r="J1476" s="47"/>
      <c r="K1476" s="42"/>
      <c r="L1476" s="47"/>
    </row>
    <row r="1477" spans="1:12" x14ac:dyDescent="0.3">
      <c r="A1477" s="13"/>
      <c r="B1477" s="35"/>
      <c r="C1477" s="35"/>
      <c r="D1477" s="35"/>
      <c r="E1477" s="35"/>
      <c r="F1477" s="35"/>
      <c r="G1477" s="45"/>
      <c r="H1477" s="38"/>
      <c r="I1477" s="45"/>
      <c r="J1477" s="47"/>
      <c r="K1477" s="42"/>
      <c r="L1477" s="47"/>
    </row>
    <row r="1478" spans="1:12" x14ac:dyDescent="0.3">
      <c r="A1478" s="13"/>
      <c r="B1478" s="35"/>
      <c r="C1478" s="35"/>
      <c r="D1478" s="35"/>
      <c r="E1478" s="35"/>
      <c r="F1478" s="35"/>
      <c r="G1478" s="45"/>
      <c r="H1478" s="38"/>
      <c r="I1478" s="45"/>
      <c r="J1478" s="47"/>
      <c r="K1478" s="42"/>
      <c r="L1478" s="47"/>
    </row>
    <row r="1479" spans="1:12" x14ac:dyDescent="0.3">
      <c r="A1479" s="13"/>
      <c r="B1479" s="35"/>
      <c r="C1479" s="35"/>
      <c r="D1479" s="35"/>
      <c r="E1479" s="35"/>
      <c r="F1479" s="35"/>
      <c r="G1479" s="45"/>
      <c r="H1479" s="38"/>
      <c r="I1479" s="45"/>
      <c r="J1479" s="47"/>
      <c r="K1479" s="42"/>
      <c r="L1479" s="47"/>
    </row>
    <row r="1480" spans="1:12" x14ac:dyDescent="0.3">
      <c r="A1480" s="13"/>
      <c r="B1480" s="35"/>
      <c r="C1480" s="35"/>
      <c r="D1480" s="35"/>
      <c r="E1480" s="35"/>
      <c r="F1480" s="35"/>
      <c r="G1480" s="45"/>
      <c r="H1480" s="38"/>
      <c r="I1480" s="45"/>
      <c r="J1480" s="47"/>
      <c r="K1480" s="42"/>
      <c r="L1480" s="47"/>
    </row>
    <row r="1481" spans="1:12" x14ac:dyDescent="0.3">
      <c r="A1481" s="13"/>
      <c r="B1481" s="35"/>
      <c r="C1481" s="35"/>
      <c r="D1481" s="35"/>
      <c r="E1481" s="35"/>
      <c r="F1481" s="35"/>
      <c r="G1481" s="45"/>
      <c r="H1481" s="38"/>
      <c r="I1481" s="45"/>
      <c r="J1481" s="47"/>
      <c r="K1481" s="42"/>
      <c r="L1481" s="47"/>
    </row>
    <row r="1482" spans="1:12" x14ac:dyDescent="0.3">
      <c r="A1482" s="13"/>
      <c r="B1482" s="35"/>
      <c r="C1482" s="35"/>
      <c r="D1482" s="35"/>
      <c r="E1482" s="35"/>
      <c r="F1482" s="35"/>
      <c r="G1482" s="45"/>
      <c r="H1482" s="38"/>
      <c r="I1482" s="45"/>
      <c r="J1482" s="47"/>
      <c r="K1482" s="42"/>
      <c r="L1482" s="47"/>
    </row>
    <row r="1483" spans="1:12" x14ac:dyDescent="0.3">
      <c r="A1483" s="13"/>
      <c r="B1483" s="35"/>
      <c r="C1483" s="35"/>
      <c r="D1483" s="35"/>
      <c r="E1483" s="35"/>
      <c r="F1483" s="35"/>
      <c r="G1483" s="45"/>
      <c r="H1483" s="38"/>
      <c r="I1483" s="45"/>
      <c r="J1483" s="47"/>
      <c r="K1483" s="42"/>
      <c r="L1483" s="47"/>
    </row>
    <row r="1484" spans="1:12" x14ac:dyDescent="0.3">
      <c r="A1484" s="13"/>
      <c r="B1484" s="35"/>
      <c r="C1484" s="35"/>
      <c r="D1484" s="35"/>
      <c r="E1484" s="35"/>
      <c r="F1484" s="35"/>
      <c r="G1484" s="45"/>
      <c r="H1484" s="38"/>
      <c r="I1484" s="45"/>
      <c r="J1484" s="47"/>
      <c r="K1484" s="42"/>
      <c r="L1484" s="47"/>
    </row>
    <row r="1485" spans="1:12" x14ac:dyDescent="0.3">
      <c r="A1485" s="13"/>
      <c r="B1485" s="35"/>
      <c r="C1485" s="35"/>
      <c r="D1485" s="35"/>
      <c r="E1485" s="35"/>
      <c r="F1485" s="35"/>
      <c r="G1485" s="45"/>
      <c r="H1485" s="38"/>
      <c r="I1485" s="45"/>
      <c r="J1485" s="47"/>
      <c r="K1485" s="42"/>
      <c r="L1485" s="47"/>
    </row>
    <row r="1486" spans="1:12" x14ac:dyDescent="0.3">
      <c r="A1486" s="13"/>
      <c r="B1486" s="35"/>
      <c r="C1486" s="35"/>
      <c r="D1486" s="35"/>
      <c r="E1486" s="35"/>
      <c r="F1486" s="35"/>
      <c r="G1486" s="15"/>
      <c r="H1486" s="38"/>
      <c r="I1486" s="15"/>
      <c r="J1486" s="17"/>
      <c r="K1486" s="42"/>
      <c r="L1486" s="17"/>
    </row>
    <row r="1487" spans="1:12" x14ac:dyDescent="0.3">
      <c r="A1487" s="13"/>
      <c r="B1487" s="35"/>
      <c r="C1487" s="35"/>
      <c r="D1487" s="35"/>
      <c r="E1487" s="35"/>
      <c r="F1487" s="35"/>
      <c r="G1487" s="15"/>
      <c r="H1487" s="38"/>
      <c r="I1487" s="15"/>
      <c r="J1487" s="17"/>
      <c r="K1487" s="42"/>
      <c r="L1487" s="17"/>
    </row>
    <row r="1488" spans="1:12" x14ac:dyDescent="0.3">
      <c r="A1488" s="35"/>
      <c r="B1488" s="13"/>
      <c r="C1488" s="13"/>
      <c r="D1488" s="13"/>
      <c r="E1488" s="13"/>
      <c r="F1488" s="13"/>
      <c r="G1488" s="15"/>
      <c r="H1488" s="38"/>
      <c r="I1488" s="15"/>
      <c r="J1488" s="17"/>
      <c r="K1488" s="42"/>
      <c r="L1488" s="17"/>
    </row>
    <row r="1489" spans="1:12" x14ac:dyDescent="0.3">
      <c r="A1489" s="35"/>
      <c r="B1489" s="13"/>
      <c r="C1489" s="13"/>
      <c r="D1489" s="13"/>
      <c r="E1489" s="13"/>
      <c r="F1489" s="13"/>
      <c r="G1489" s="15"/>
      <c r="H1489" s="38"/>
      <c r="I1489" s="15"/>
      <c r="J1489" s="17"/>
      <c r="K1489" s="42"/>
      <c r="L1489" s="17"/>
    </row>
    <row r="1490" spans="1:12" x14ac:dyDescent="0.3">
      <c r="A1490" s="35"/>
      <c r="B1490" s="13"/>
      <c r="C1490" s="13"/>
      <c r="D1490" s="13"/>
      <c r="E1490" s="13"/>
      <c r="F1490" s="13"/>
      <c r="G1490" s="15"/>
      <c r="H1490" s="38"/>
      <c r="I1490" s="15"/>
      <c r="J1490" s="17"/>
      <c r="K1490" s="42"/>
      <c r="L1490" s="17"/>
    </row>
    <row r="1491" spans="1:12" x14ac:dyDescent="0.3">
      <c r="A1491" s="35"/>
      <c r="B1491" s="13"/>
      <c r="C1491" s="13"/>
      <c r="D1491" s="13"/>
      <c r="E1491" s="13"/>
      <c r="F1491" s="13"/>
      <c r="G1491" s="15"/>
      <c r="H1491" s="38"/>
      <c r="I1491" s="15"/>
      <c r="J1491" s="17"/>
      <c r="K1491" s="42"/>
      <c r="L1491" s="17"/>
    </row>
    <row r="1492" spans="1:12" x14ac:dyDescent="0.3">
      <c r="A1492" s="35"/>
      <c r="B1492" s="13"/>
      <c r="C1492" s="13"/>
      <c r="D1492" s="13"/>
      <c r="E1492" s="13"/>
      <c r="F1492" s="13"/>
      <c r="G1492" s="15"/>
      <c r="H1492" s="38"/>
      <c r="I1492" s="15"/>
      <c r="J1492" s="17"/>
      <c r="K1492" s="42"/>
      <c r="L1492" s="17"/>
    </row>
    <row r="1493" spans="1:12" x14ac:dyDescent="0.3">
      <c r="A1493" s="35"/>
      <c r="B1493" s="13"/>
      <c r="C1493" s="13"/>
      <c r="D1493" s="13"/>
      <c r="E1493" s="13"/>
      <c r="F1493" s="13"/>
      <c r="G1493" s="15"/>
      <c r="H1493" s="38"/>
      <c r="I1493" s="15"/>
      <c r="J1493" s="17"/>
      <c r="K1493" s="42"/>
      <c r="L1493" s="17"/>
    </row>
    <row r="1494" spans="1:12" x14ac:dyDescent="0.3">
      <c r="A1494" s="35"/>
      <c r="B1494" s="13"/>
      <c r="C1494" s="13"/>
      <c r="D1494" s="13"/>
      <c r="E1494" s="13"/>
      <c r="F1494" s="13"/>
      <c r="G1494" s="15"/>
      <c r="H1494" s="38"/>
      <c r="I1494" s="15"/>
      <c r="J1494" s="17"/>
      <c r="K1494" s="42"/>
      <c r="L1494" s="17"/>
    </row>
    <row r="1495" spans="1:12" x14ac:dyDescent="0.3">
      <c r="A1495" s="35"/>
      <c r="B1495" s="13"/>
      <c r="C1495" s="13"/>
      <c r="D1495" s="13"/>
      <c r="E1495" s="13"/>
      <c r="F1495" s="13"/>
      <c r="G1495" s="15"/>
      <c r="H1495" s="38"/>
      <c r="I1495" s="15"/>
      <c r="J1495" s="17"/>
      <c r="K1495" s="42"/>
      <c r="L1495" s="17"/>
    </row>
    <row r="1496" spans="1:12" x14ac:dyDescent="0.3">
      <c r="A1496" s="35"/>
      <c r="B1496" s="13"/>
      <c r="C1496" s="13"/>
      <c r="D1496" s="13"/>
      <c r="E1496" s="13"/>
      <c r="F1496" s="13"/>
      <c r="G1496" s="15"/>
      <c r="H1496" s="38"/>
      <c r="I1496" s="15"/>
      <c r="J1496" s="17"/>
      <c r="K1496" s="42"/>
      <c r="L1496" s="17"/>
    </row>
    <row r="1497" spans="1:12" x14ac:dyDescent="0.3">
      <c r="A1497" s="35"/>
      <c r="B1497" s="13"/>
      <c r="C1497" s="13"/>
      <c r="D1497" s="13"/>
      <c r="E1497" s="13"/>
      <c r="F1497" s="13"/>
      <c r="G1497" s="15"/>
      <c r="H1497" s="38"/>
      <c r="I1497" s="15"/>
      <c r="J1497" s="17"/>
      <c r="K1497" s="42"/>
      <c r="L1497" s="17"/>
    </row>
    <row r="1498" spans="1:12" x14ac:dyDescent="0.3">
      <c r="A1498" s="35"/>
      <c r="B1498" s="13"/>
      <c r="C1498" s="13"/>
      <c r="D1498" s="13"/>
      <c r="E1498" s="13"/>
      <c r="F1498" s="13"/>
      <c r="G1498" s="15"/>
      <c r="H1498" s="38"/>
      <c r="I1498" s="15"/>
      <c r="J1498" s="17"/>
      <c r="K1498" s="42"/>
      <c r="L1498" s="17"/>
    </row>
    <row r="1499" spans="1:12" x14ac:dyDescent="0.3">
      <c r="A1499" s="35"/>
      <c r="B1499" s="13"/>
      <c r="C1499" s="13"/>
      <c r="D1499" s="13"/>
      <c r="E1499" s="13"/>
      <c r="F1499" s="13"/>
      <c r="G1499" s="15"/>
      <c r="H1499" s="38"/>
      <c r="I1499" s="15"/>
      <c r="J1499" s="17"/>
      <c r="K1499" s="42"/>
      <c r="L1499" s="17"/>
    </row>
    <row r="1500" spans="1:12" x14ac:dyDescent="0.3">
      <c r="A1500" s="35"/>
      <c r="B1500" s="13"/>
      <c r="C1500" s="13"/>
      <c r="D1500" s="13"/>
      <c r="E1500" s="13"/>
      <c r="F1500" s="13"/>
      <c r="G1500" s="15"/>
      <c r="H1500" s="38"/>
      <c r="I1500" s="15"/>
      <c r="J1500" s="17"/>
      <c r="K1500" s="42"/>
      <c r="L1500" s="17"/>
    </row>
    <row r="1501" spans="1:12" x14ac:dyDescent="0.3">
      <c r="A1501" s="35"/>
      <c r="B1501" s="13"/>
      <c r="C1501" s="13"/>
      <c r="D1501" s="13"/>
      <c r="E1501" s="13"/>
      <c r="F1501" s="13"/>
      <c r="G1501" s="15"/>
      <c r="H1501" s="38"/>
      <c r="I1501" s="15"/>
      <c r="J1501" s="17"/>
      <c r="K1501" s="42"/>
      <c r="L1501" s="17"/>
    </row>
    <row r="1502" spans="1:12" x14ac:dyDescent="0.3">
      <c r="A1502" s="35"/>
      <c r="B1502" s="13"/>
      <c r="C1502" s="13"/>
      <c r="D1502" s="13"/>
      <c r="E1502" s="13"/>
      <c r="F1502" s="13"/>
      <c r="G1502" s="15"/>
      <c r="H1502" s="38"/>
      <c r="I1502" s="15"/>
      <c r="J1502" s="17"/>
      <c r="K1502" s="42"/>
      <c r="L1502" s="17"/>
    </row>
    <row r="1503" spans="1:12" x14ac:dyDescent="0.3">
      <c r="A1503" s="35"/>
      <c r="B1503" s="13"/>
      <c r="C1503" s="13"/>
      <c r="D1503" s="13"/>
      <c r="E1503" s="13"/>
      <c r="F1503" s="13"/>
      <c r="G1503" s="15"/>
      <c r="H1503" s="38"/>
      <c r="I1503" s="15"/>
      <c r="J1503" s="17"/>
      <c r="K1503" s="42"/>
      <c r="L1503" s="17"/>
    </row>
    <row r="1504" spans="1:12" x14ac:dyDescent="0.3">
      <c r="B1504" s="13"/>
      <c r="C1504" s="13"/>
      <c r="D1504" s="13"/>
      <c r="E1504" s="13"/>
      <c r="F1504" s="13"/>
      <c r="G1504"/>
      <c r="I1504"/>
      <c r="J1504"/>
      <c r="L1504"/>
    </row>
    <row r="1505" spans="1:12" x14ac:dyDescent="0.3">
      <c r="A1505" s="35"/>
      <c r="B1505" s="13"/>
      <c r="C1505" s="13"/>
      <c r="D1505" s="13"/>
      <c r="E1505" s="13"/>
      <c r="F1505" s="13"/>
      <c r="G1505" s="15"/>
      <c r="H1505" s="38"/>
      <c r="I1505" s="15"/>
      <c r="J1505" s="17"/>
      <c r="K1505" s="42"/>
      <c r="L1505" s="17"/>
    </row>
    <row r="1506" spans="1:12" x14ac:dyDescent="0.3">
      <c r="B1506" s="13"/>
      <c r="C1506" s="13"/>
      <c r="D1506" s="13"/>
      <c r="E1506" s="13"/>
      <c r="F1506" s="13"/>
      <c r="G1506"/>
      <c r="I1506"/>
      <c r="J1506"/>
      <c r="L1506"/>
    </row>
    <row r="1507" spans="1:12" x14ac:dyDescent="0.3">
      <c r="A1507" s="35"/>
      <c r="B1507" s="13"/>
      <c r="C1507" s="13"/>
      <c r="D1507" s="13"/>
      <c r="E1507" s="13"/>
      <c r="F1507" s="13"/>
      <c r="G1507" s="15"/>
      <c r="H1507" s="38"/>
      <c r="I1507" s="15"/>
      <c r="J1507" s="17"/>
      <c r="K1507" s="42"/>
      <c r="L1507" s="17"/>
    </row>
    <row r="1508" spans="1:12" x14ac:dyDescent="0.3">
      <c r="A1508" s="35"/>
      <c r="B1508" s="13"/>
      <c r="C1508" s="13"/>
      <c r="D1508" s="13"/>
      <c r="E1508" s="13"/>
      <c r="F1508" s="13"/>
      <c r="G1508" s="15"/>
      <c r="H1508" s="38"/>
      <c r="I1508" s="15"/>
      <c r="J1508" s="17"/>
      <c r="K1508" s="42"/>
      <c r="L1508" s="17"/>
    </row>
    <row r="1509" spans="1:12" x14ac:dyDescent="0.3">
      <c r="A1509" s="35"/>
      <c r="B1509" s="13"/>
      <c r="C1509" s="13"/>
      <c r="D1509" s="13"/>
      <c r="E1509" s="13"/>
      <c r="F1509" s="13"/>
      <c r="G1509" s="15"/>
      <c r="H1509" s="38"/>
      <c r="I1509" s="15"/>
      <c r="J1509" s="17"/>
      <c r="K1509" s="42"/>
      <c r="L1509" s="17"/>
    </row>
    <row r="1510" spans="1:12" x14ac:dyDescent="0.3">
      <c r="A1510" s="35"/>
      <c r="B1510" s="13"/>
      <c r="C1510" s="13"/>
      <c r="D1510" s="13"/>
      <c r="E1510" s="13"/>
      <c r="F1510" s="13"/>
      <c r="G1510" s="15"/>
      <c r="H1510" s="38"/>
      <c r="I1510" s="15"/>
      <c r="J1510" s="17"/>
      <c r="K1510" s="42"/>
      <c r="L1510" s="17"/>
    </row>
    <row r="1511" spans="1:12" x14ac:dyDescent="0.3">
      <c r="A1511" s="35"/>
      <c r="B1511" s="13"/>
      <c r="C1511" s="13"/>
      <c r="D1511" s="13"/>
      <c r="E1511" s="13"/>
      <c r="F1511" s="13"/>
      <c r="G1511" s="38"/>
      <c r="H1511" s="38"/>
      <c r="I1511" s="38"/>
      <c r="J1511" s="42"/>
      <c r="K1511" s="42"/>
      <c r="L1511" s="42"/>
    </row>
    <row r="1512" spans="1:12" x14ac:dyDescent="0.3">
      <c r="A1512" s="35"/>
      <c r="B1512" s="13"/>
      <c r="C1512" s="13"/>
      <c r="D1512" s="13"/>
      <c r="E1512" s="13"/>
      <c r="F1512" s="13"/>
      <c r="G1512" s="38"/>
      <c r="H1512" s="38"/>
      <c r="I1512" s="38"/>
      <c r="J1512" s="42"/>
      <c r="K1512" s="42"/>
      <c r="L1512" s="42"/>
    </row>
    <row r="1513" spans="1:12" x14ac:dyDescent="0.3">
      <c r="A1513" s="24"/>
      <c r="B1513" s="23"/>
      <c r="C1513" s="13"/>
      <c r="D1513" s="13"/>
      <c r="E1513" s="13"/>
      <c r="F1513" s="13"/>
    </row>
    <row r="1514" spans="1:12" x14ac:dyDescent="0.3">
      <c r="A1514" s="35"/>
      <c r="B1514" s="13"/>
      <c r="C1514" s="13"/>
      <c r="D1514" s="13"/>
      <c r="E1514" s="13"/>
      <c r="F1514" s="13"/>
      <c r="G1514" s="15"/>
      <c r="H1514" s="38"/>
      <c r="I1514" s="15"/>
      <c r="J1514" s="17"/>
      <c r="K1514" s="42"/>
      <c r="L1514" s="17"/>
    </row>
    <row r="1515" spans="1:12" x14ac:dyDescent="0.3">
      <c r="A1515" s="35"/>
      <c r="B1515" s="13"/>
      <c r="C1515" s="13"/>
      <c r="D1515" s="13"/>
      <c r="E1515" s="13"/>
      <c r="F1515" s="13"/>
      <c r="G1515" s="15"/>
      <c r="H1515" s="38"/>
      <c r="I1515" s="15"/>
      <c r="J1515" s="17"/>
      <c r="K1515" s="42"/>
      <c r="L1515" s="17"/>
    </row>
    <row r="1516" spans="1:12" x14ac:dyDescent="0.3">
      <c r="A1516" s="24"/>
      <c r="B1516" s="23"/>
      <c r="C1516" s="36"/>
      <c r="D1516" s="36"/>
      <c r="E1516" s="36"/>
      <c r="F1516" s="36"/>
    </row>
    <row r="1517" spans="1:12" x14ac:dyDescent="0.3">
      <c r="A1517" s="35"/>
      <c r="B1517" s="13"/>
      <c r="C1517" s="13"/>
      <c r="D1517" s="13"/>
      <c r="E1517" s="13"/>
      <c r="F1517" s="13"/>
      <c r="G1517" s="38"/>
      <c r="H1517" s="38"/>
      <c r="I1517" s="38"/>
      <c r="J1517" s="42"/>
      <c r="K1517" s="42"/>
      <c r="L1517" s="42"/>
    </row>
  </sheetData>
  <sortState xmlns:xlrd2="http://schemas.microsoft.com/office/spreadsheetml/2017/richdata2" ref="A4:L1515">
    <sortCondition ref="A4:A1515"/>
    <sortCondition ref="B4:B1515"/>
  </sortState>
  <mergeCells count="2">
    <mergeCell ref="G2:I2"/>
    <mergeCell ref="J2:L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949"/>
  <sheetViews>
    <sheetView workbookViewId="0">
      <selection activeCell="A3" sqref="A3:XFD3"/>
    </sheetView>
  </sheetViews>
  <sheetFormatPr defaultRowHeight="14.4" x14ac:dyDescent="0.3"/>
  <cols>
    <col min="1" max="1" width="6.88671875" customWidth="1"/>
    <col min="2" max="2" width="11" bestFit="1" customWidth="1"/>
    <col min="3" max="3" width="14.6640625" bestFit="1" customWidth="1"/>
    <col min="4" max="4" width="13.6640625" bestFit="1" customWidth="1"/>
    <col min="5" max="5" width="62.109375" bestFit="1" customWidth="1"/>
    <col min="6" max="6" width="26" bestFit="1" customWidth="1"/>
    <col min="7" max="8" width="7.5546875" style="1" bestFit="1" customWidth="1"/>
    <col min="9" max="9" width="8.5546875" style="1" bestFit="1" customWidth="1"/>
    <col min="10" max="11" width="6.5546875" style="8" bestFit="1" customWidth="1"/>
    <col min="12" max="12" width="7.5546875" style="8" bestFit="1" customWidth="1"/>
  </cols>
  <sheetData>
    <row r="1" spans="1:12" x14ac:dyDescent="0.3">
      <c r="A1" t="s">
        <v>702</v>
      </c>
    </row>
    <row r="2" spans="1:12" x14ac:dyDescent="0.3">
      <c r="A2" t="s">
        <v>920</v>
      </c>
      <c r="G2" s="104" t="s">
        <v>22</v>
      </c>
      <c r="H2" s="104"/>
      <c r="I2" s="104"/>
      <c r="J2" s="105" t="s">
        <v>21</v>
      </c>
      <c r="K2" s="105"/>
      <c r="L2" s="105"/>
    </row>
    <row r="3" spans="1:12" x14ac:dyDescent="0.3">
      <c r="A3" s="9" t="s">
        <v>394</v>
      </c>
      <c r="B3" s="9" t="s">
        <v>129</v>
      </c>
      <c r="C3" s="9" t="s">
        <v>130</v>
      </c>
      <c r="D3" s="9" t="s">
        <v>131</v>
      </c>
      <c r="E3" s="9" t="s">
        <v>132</v>
      </c>
      <c r="F3" s="9" t="s">
        <v>133</v>
      </c>
      <c r="G3" s="21" t="s">
        <v>124</v>
      </c>
      <c r="H3" s="21" t="s">
        <v>14</v>
      </c>
      <c r="I3" s="21" t="s">
        <v>13</v>
      </c>
      <c r="J3" s="22" t="s">
        <v>124</v>
      </c>
      <c r="K3" s="22" t="s">
        <v>14</v>
      </c>
      <c r="L3" s="22" t="s">
        <v>13</v>
      </c>
    </row>
    <row r="4" spans="1:12" x14ac:dyDescent="0.3">
      <c r="A4">
        <v>13015</v>
      </c>
      <c r="B4" t="s">
        <v>766</v>
      </c>
      <c r="C4" t="s">
        <v>135</v>
      </c>
      <c r="D4" t="s">
        <v>246</v>
      </c>
      <c r="E4" t="s">
        <v>767</v>
      </c>
      <c r="F4" t="s">
        <v>395</v>
      </c>
      <c r="G4">
        <v>0.112227600999999</v>
      </c>
      <c r="H4">
        <v>11.39855435489998</v>
      </c>
      <c r="I4">
        <v>4.5355109423000002</v>
      </c>
      <c r="J4">
        <v>7.8100447909342497E-5</v>
      </c>
      <c r="K4">
        <v>2.9567427153930501E-2</v>
      </c>
      <c r="L4">
        <v>1.4780657552420399E-3</v>
      </c>
    </row>
    <row r="5" spans="1:12" x14ac:dyDescent="0.3">
      <c r="A5">
        <v>13015</v>
      </c>
      <c r="B5" t="s">
        <v>768</v>
      </c>
      <c r="C5" t="s">
        <v>135</v>
      </c>
      <c r="D5" t="s">
        <v>246</v>
      </c>
      <c r="E5" t="s">
        <v>767</v>
      </c>
      <c r="F5" t="s">
        <v>769</v>
      </c>
      <c r="G5">
        <v>3.8190100788999901</v>
      </c>
      <c r="H5">
        <v>4.1833731978999902</v>
      </c>
      <c r="I5">
        <v>76.035625695999897</v>
      </c>
      <c r="J5">
        <v>3.59738139318841E-3</v>
      </c>
      <c r="K5">
        <v>4.8276605943509696E-3</v>
      </c>
      <c r="L5">
        <v>7.8467493271204503E-2</v>
      </c>
    </row>
    <row r="6" spans="1:12" x14ac:dyDescent="0.3">
      <c r="A6">
        <v>13015</v>
      </c>
      <c r="B6" t="s">
        <v>770</v>
      </c>
      <c r="C6" t="s">
        <v>135</v>
      </c>
      <c r="D6" t="s">
        <v>246</v>
      </c>
      <c r="E6" t="s">
        <v>767</v>
      </c>
      <c r="F6" t="s">
        <v>771</v>
      </c>
      <c r="G6">
        <v>0.77274399999999899</v>
      </c>
      <c r="H6">
        <v>1.0040258205999899</v>
      </c>
      <c r="I6">
        <v>15.254642606000001</v>
      </c>
      <c r="J6">
        <v>4.5215952157393801E-3</v>
      </c>
      <c r="K6">
        <v>8.8774748030385191E-3</v>
      </c>
      <c r="L6">
        <v>0.105729737157802</v>
      </c>
    </row>
    <row r="7" spans="1:12" x14ac:dyDescent="0.3">
      <c r="A7">
        <v>13015</v>
      </c>
      <c r="B7" t="s">
        <v>772</v>
      </c>
      <c r="C7" t="s">
        <v>135</v>
      </c>
      <c r="D7" t="s">
        <v>246</v>
      </c>
      <c r="E7" t="s">
        <v>767</v>
      </c>
      <c r="F7" t="s">
        <v>773</v>
      </c>
      <c r="G7">
        <v>0.42357300590000002</v>
      </c>
      <c r="H7">
        <v>0.48104094339999898</v>
      </c>
      <c r="I7">
        <v>8.3554180861000003</v>
      </c>
      <c r="J7">
        <v>5.7452197478677601E-3</v>
      </c>
      <c r="K7">
        <v>8.1915495725014397E-3</v>
      </c>
      <c r="L7">
        <v>0.126510369511245</v>
      </c>
    </row>
    <row r="8" spans="1:12" x14ac:dyDescent="0.3">
      <c r="A8">
        <v>13015</v>
      </c>
      <c r="B8" t="s">
        <v>774</v>
      </c>
      <c r="C8" t="s">
        <v>135</v>
      </c>
      <c r="D8" t="s">
        <v>246</v>
      </c>
      <c r="E8" t="s">
        <v>767</v>
      </c>
      <c r="F8" t="s">
        <v>775</v>
      </c>
      <c r="G8">
        <v>0.74974997340000005</v>
      </c>
      <c r="H8">
        <v>2.0440432950999901</v>
      </c>
      <c r="I8">
        <v>18.736981988</v>
      </c>
      <c r="J8">
        <v>4.5424908427138299E-3</v>
      </c>
      <c r="K8">
        <v>1.20000937305018E-2</v>
      </c>
      <c r="L8">
        <v>0.116819435178598</v>
      </c>
    </row>
    <row r="9" spans="1:12" x14ac:dyDescent="0.3">
      <c r="A9">
        <v>13015</v>
      </c>
      <c r="B9" t="s">
        <v>776</v>
      </c>
      <c r="C9" t="s">
        <v>135</v>
      </c>
      <c r="D9" t="s">
        <v>246</v>
      </c>
      <c r="E9" t="s">
        <v>777</v>
      </c>
      <c r="F9" t="s">
        <v>395</v>
      </c>
      <c r="G9">
        <v>58.722999096000002</v>
      </c>
      <c r="H9">
        <v>163.214391589</v>
      </c>
      <c r="I9">
        <v>578.37631607000003</v>
      </c>
      <c r="J9">
        <v>0.15201914854804099</v>
      </c>
      <c r="K9">
        <v>0.49836867568800303</v>
      </c>
      <c r="L9">
        <v>1.0022650285630501</v>
      </c>
    </row>
    <row r="10" spans="1:12" x14ac:dyDescent="0.3">
      <c r="A10">
        <v>13015</v>
      </c>
      <c r="B10" t="s">
        <v>778</v>
      </c>
      <c r="C10" t="s">
        <v>135</v>
      </c>
      <c r="D10" t="s">
        <v>246</v>
      </c>
      <c r="E10" t="s">
        <v>777</v>
      </c>
      <c r="F10" t="s">
        <v>769</v>
      </c>
      <c r="G10">
        <v>287.77379989999901</v>
      </c>
      <c r="H10">
        <v>61.7328376769999</v>
      </c>
      <c r="I10">
        <v>1980.3970795</v>
      </c>
      <c r="J10">
        <v>0.18917604480302</v>
      </c>
      <c r="K10">
        <v>5.0257297277893201E-2</v>
      </c>
      <c r="L10">
        <v>1.53135426226894</v>
      </c>
    </row>
    <row r="11" spans="1:12" x14ac:dyDescent="0.3">
      <c r="A11">
        <v>13015</v>
      </c>
      <c r="B11" t="s">
        <v>779</v>
      </c>
      <c r="C11" t="s">
        <v>135</v>
      </c>
      <c r="D11" t="s">
        <v>246</v>
      </c>
      <c r="E11" t="s">
        <v>777</v>
      </c>
      <c r="F11" t="s">
        <v>771</v>
      </c>
      <c r="G11">
        <v>50.246599197000002</v>
      </c>
      <c r="H11">
        <v>13.456992507000001</v>
      </c>
      <c r="I11">
        <v>307.11103057999901</v>
      </c>
      <c r="J11">
        <v>0.27158495297695001</v>
      </c>
      <c r="K11">
        <v>9.4801635798478695E-2</v>
      </c>
      <c r="L11">
        <v>2.2685887815886798</v>
      </c>
    </row>
    <row r="12" spans="1:12" x14ac:dyDescent="0.3">
      <c r="A12">
        <v>13015</v>
      </c>
      <c r="B12" t="s">
        <v>780</v>
      </c>
      <c r="C12" t="s">
        <v>135</v>
      </c>
      <c r="D12" t="s">
        <v>246</v>
      </c>
      <c r="E12" t="s">
        <v>777</v>
      </c>
      <c r="F12" t="s">
        <v>773</v>
      </c>
      <c r="G12">
        <v>29.254699944999899</v>
      </c>
      <c r="H12">
        <v>6.6646386981000001</v>
      </c>
      <c r="I12">
        <v>194.88925552000001</v>
      </c>
      <c r="J12">
        <v>0.31576026893875803</v>
      </c>
      <c r="K12">
        <v>8.84295129473682E-2</v>
      </c>
      <c r="L12">
        <v>2.8555302347771998</v>
      </c>
    </row>
    <row r="13" spans="1:12" x14ac:dyDescent="0.3">
      <c r="A13">
        <v>13015</v>
      </c>
      <c r="B13" t="s">
        <v>781</v>
      </c>
      <c r="C13" t="s">
        <v>135</v>
      </c>
      <c r="D13" t="s">
        <v>246</v>
      </c>
      <c r="E13" t="s">
        <v>777</v>
      </c>
      <c r="F13" t="s">
        <v>775</v>
      </c>
      <c r="G13">
        <v>80.645600795999897</v>
      </c>
      <c r="H13">
        <v>30.0973675249999</v>
      </c>
      <c r="I13">
        <v>622.99317169000005</v>
      </c>
      <c r="J13">
        <v>0.32406655362889403</v>
      </c>
      <c r="K13">
        <v>0.13097319142251501</v>
      </c>
      <c r="L13">
        <v>2.9475254939562698</v>
      </c>
    </row>
    <row r="14" spans="1:12" x14ac:dyDescent="0.3">
      <c r="A14">
        <v>13015</v>
      </c>
      <c r="B14" t="s">
        <v>782</v>
      </c>
      <c r="C14" t="s">
        <v>135</v>
      </c>
      <c r="D14" t="s">
        <v>246</v>
      </c>
      <c r="E14" t="s">
        <v>783</v>
      </c>
      <c r="F14" t="s">
        <v>395</v>
      </c>
      <c r="G14">
        <v>126.06780243</v>
      </c>
      <c r="H14">
        <v>284.59068023899891</v>
      </c>
      <c r="I14">
        <v>1696.60224149999</v>
      </c>
      <c r="J14">
        <v>0.33286928443432301</v>
      </c>
      <c r="K14">
        <v>0.86392815666117495</v>
      </c>
      <c r="L14">
        <v>3.6276966891043001</v>
      </c>
    </row>
    <row r="15" spans="1:12" x14ac:dyDescent="0.3">
      <c r="A15">
        <v>13015</v>
      </c>
      <c r="B15" t="s">
        <v>784</v>
      </c>
      <c r="C15" t="s">
        <v>135</v>
      </c>
      <c r="D15" t="s">
        <v>246</v>
      </c>
      <c r="E15" t="s">
        <v>783</v>
      </c>
      <c r="F15" t="s">
        <v>769</v>
      </c>
      <c r="G15">
        <v>837.87840271000005</v>
      </c>
      <c r="H15">
        <v>173.503939629999</v>
      </c>
      <c r="I15">
        <v>5359.9864807000004</v>
      </c>
      <c r="J15">
        <v>0.57307387343195604</v>
      </c>
      <c r="K15">
        <v>0.14515856695226401</v>
      </c>
      <c r="L15">
        <v>4.1594688295306703</v>
      </c>
    </row>
    <row r="16" spans="1:12" x14ac:dyDescent="0.3">
      <c r="A16">
        <v>13015</v>
      </c>
      <c r="B16" t="s">
        <v>785</v>
      </c>
      <c r="C16" t="s">
        <v>135</v>
      </c>
      <c r="D16" t="s">
        <v>246</v>
      </c>
      <c r="E16" t="s">
        <v>783</v>
      </c>
      <c r="F16" t="s">
        <v>771</v>
      </c>
      <c r="G16">
        <v>139.34989643</v>
      </c>
      <c r="H16">
        <v>35.360701083999899</v>
      </c>
      <c r="I16">
        <v>799.33674240000005</v>
      </c>
      <c r="J16">
        <v>0.76727932435118396</v>
      </c>
      <c r="K16">
        <v>0.26389584685773598</v>
      </c>
      <c r="L16">
        <v>5.8662377537808199</v>
      </c>
    </row>
    <row r="17" spans="1:12" x14ac:dyDescent="0.3">
      <c r="A17">
        <v>13015</v>
      </c>
      <c r="B17" t="s">
        <v>786</v>
      </c>
      <c r="C17" t="s">
        <v>135</v>
      </c>
      <c r="D17" t="s">
        <v>246</v>
      </c>
      <c r="E17" t="s">
        <v>783</v>
      </c>
      <c r="F17" t="s">
        <v>773</v>
      </c>
      <c r="G17">
        <v>84.2066998479999</v>
      </c>
      <c r="H17">
        <v>18.183791757000002</v>
      </c>
      <c r="I17">
        <v>519.65056991999904</v>
      </c>
      <c r="J17">
        <v>0.94161086263524296</v>
      </c>
      <c r="K17">
        <v>0.25215593697130001</v>
      </c>
      <c r="L17">
        <v>7.5623005431869403</v>
      </c>
    </row>
    <row r="18" spans="1:12" x14ac:dyDescent="0.3">
      <c r="A18">
        <v>13015</v>
      </c>
      <c r="B18" t="s">
        <v>787</v>
      </c>
      <c r="C18" t="s">
        <v>135</v>
      </c>
      <c r="D18" t="s">
        <v>246</v>
      </c>
      <c r="E18" t="s">
        <v>783</v>
      </c>
      <c r="F18" t="s">
        <v>775</v>
      </c>
      <c r="G18">
        <v>202.68640327</v>
      </c>
      <c r="H18">
        <v>77.461002827000002</v>
      </c>
      <c r="I18">
        <v>1522.2915955000001</v>
      </c>
      <c r="J18">
        <v>0.88368126050360096</v>
      </c>
      <c r="K18">
        <v>0.36071207140084899</v>
      </c>
      <c r="L18">
        <v>7.4932284341261504</v>
      </c>
    </row>
    <row r="19" spans="1:12" x14ac:dyDescent="0.3">
      <c r="A19">
        <v>13015</v>
      </c>
      <c r="B19" t="s">
        <v>788</v>
      </c>
      <c r="C19" t="s">
        <v>135</v>
      </c>
      <c r="D19" t="s">
        <v>246</v>
      </c>
      <c r="E19" t="s">
        <v>789</v>
      </c>
      <c r="F19" t="s">
        <v>395</v>
      </c>
      <c r="G19">
        <v>5.3814199865000001</v>
      </c>
      <c r="H19">
        <v>10.57502721629999</v>
      </c>
      <c r="I19">
        <v>66.582137107999898</v>
      </c>
      <c r="J19">
        <v>1.6371645190153501E-2</v>
      </c>
      <c r="K19">
        <v>3.7089268019828502E-2</v>
      </c>
      <c r="L19">
        <v>0.168263708002267</v>
      </c>
    </row>
    <row r="20" spans="1:12" x14ac:dyDescent="0.3">
      <c r="A20">
        <v>13015</v>
      </c>
      <c r="B20" t="s">
        <v>790</v>
      </c>
      <c r="C20" t="s">
        <v>135</v>
      </c>
      <c r="D20" t="s">
        <v>246</v>
      </c>
      <c r="E20" t="s">
        <v>789</v>
      </c>
      <c r="F20" t="s">
        <v>769</v>
      </c>
      <c r="G20">
        <v>22.732800245</v>
      </c>
      <c r="H20">
        <v>4.0535077750999902</v>
      </c>
      <c r="I20">
        <v>134.859979629999</v>
      </c>
      <c r="J20">
        <v>2.48561103895425E-2</v>
      </c>
      <c r="K20">
        <v>5.5662198007548997E-3</v>
      </c>
      <c r="L20">
        <v>0.182833586246159</v>
      </c>
    </row>
    <row r="21" spans="1:12" x14ac:dyDescent="0.3">
      <c r="A21">
        <v>13015</v>
      </c>
      <c r="B21" t="s">
        <v>791</v>
      </c>
      <c r="C21" t="s">
        <v>135</v>
      </c>
      <c r="D21" t="s">
        <v>246</v>
      </c>
      <c r="E21" t="s">
        <v>789</v>
      </c>
      <c r="F21" t="s">
        <v>771</v>
      </c>
      <c r="G21">
        <v>6.8982802032999899</v>
      </c>
      <c r="H21">
        <v>1.6361059994</v>
      </c>
      <c r="I21">
        <v>41.406615733999899</v>
      </c>
      <c r="J21">
        <v>3.4013143860556601E-2</v>
      </c>
      <c r="K21">
        <v>1.0494658889823E-2</v>
      </c>
      <c r="L21">
        <v>0.26497190839134699</v>
      </c>
    </row>
    <row r="22" spans="1:12" x14ac:dyDescent="0.3">
      <c r="A22">
        <v>13015</v>
      </c>
      <c r="B22" t="s">
        <v>792</v>
      </c>
      <c r="C22" t="s">
        <v>135</v>
      </c>
      <c r="D22" t="s">
        <v>246</v>
      </c>
      <c r="E22" t="s">
        <v>789</v>
      </c>
      <c r="F22" t="s">
        <v>773</v>
      </c>
      <c r="G22">
        <v>3.6348430216000001</v>
      </c>
      <c r="H22">
        <v>0.65656372900000004</v>
      </c>
      <c r="I22">
        <v>21.7964678999999</v>
      </c>
      <c r="J22">
        <v>4.0667968730647E-2</v>
      </c>
      <c r="K22">
        <v>9.6829234157161104E-3</v>
      </c>
      <c r="L22">
        <v>0.32672335806665198</v>
      </c>
    </row>
    <row r="23" spans="1:12" x14ac:dyDescent="0.3">
      <c r="A23">
        <v>13015</v>
      </c>
      <c r="B23" t="s">
        <v>793</v>
      </c>
      <c r="C23" t="s">
        <v>135</v>
      </c>
      <c r="D23" t="s">
        <v>246</v>
      </c>
      <c r="E23" t="s">
        <v>789</v>
      </c>
      <c r="F23" t="s">
        <v>775</v>
      </c>
      <c r="G23">
        <v>6.9476100205999902</v>
      </c>
      <c r="H23">
        <v>2.3445361852999902</v>
      </c>
      <c r="I23">
        <v>51.942326069000003</v>
      </c>
      <c r="J23">
        <v>3.9280225781764502E-2</v>
      </c>
      <c r="K23">
        <v>1.4498026621448E-2</v>
      </c>
      <c r="L23">
        <v>0.33826639293210797</v>
      </c>
    </row>
    <row r="24" spans="1:12" x14ac:dyDescent="0.3">
      <c r="A24">
        <v>13015</v>
      </c>
      <c r="B24" t="s">
        <v>794</v>
      </c>
      <c r="C24" t="s">
        <v>135</v>
      </c>
      <c r="D24" t="s">
        <v>246</v>
      </c>
      <c r="E24" t="s">
        <v>795</v>
      </c>
      <c r="F24" t="s">
        <v>395</v>
      </c>
      <c r="G24">
        <v>1.4434350099999899E-2</v>
      </c>
      <c r="H24">
        <v>2.3214953199999999E-2</v>
      </c>
      <c r="I24">
        <v>0.8257990852</v>
      </c>
      <c r="J24">
        <v>2.2232122372586101E-6</v>
      </c>
      <c r="K24">
        <v>4.6633515084525197E-6</v>
      </c>
      <c r="L24">
        <v>1.0052833733758701E-4</v>
      </c>
    </row>
    <row r="25" spans="1:12" x14ac:dyDescent="0.3">
      <c r="A25">
        <v>13015</v>
      </c>
      <c r="B25" t="s">
        <v>796</v>
      </c>
      <c r="C25" t="s">
        <v>135</v>
      </c>
      <c r="D25" t="s">
        <v>246</v>
      </c>
      <c r="E25" t="s">
        <v>795</v>
      </c>
      <c r="F25" t="s">
        <v>769</v>
      </c>
      <c r="G25">
        <v>0.30189779770000003</v>
      </c>
      <c r="H25">
        <v>2.56979367E-2</v>
      </c>
      <c r="I25">
        <v>1.25372759249999</v>
      </c>
      <c r="J25">
        <v>4.2329121691253998E-5</v>
      </c>
      <c r="K25">
        <v>6.0522368278518696E-6</v>
      </c>
      <c r="L25">
        <v>2.6010224394593698E-4</v>
      </c>
    </row>
    <row r="26" spans="1:12" x14ac:dyDescent="0.3">
      <c r="A26">
        <v>13015</v>
      </c>
      <c r="B26" t="s">
        <v>797</v>
      </c>
      <c r="C26" t="s">
        <v>135</v>
      </c>
      <c r="D26" t="s">
        <v>246</v>
      </c>
      <c r="E26" t="s">
        <v>795</v>
      </c>
      <c r="F26" t="s">
        <v>771</v>
      </c>
      <c r="G26">
        <v>0.187716304299999</v>
      </c>
      <c r="H26">
        <v>6.6574545600000007E-2</v>
      </c>
      <c r="I26">
        <v>1.2795612811999899</v>
      </c>
      <c r="J26">
        <v>4.59580633041473E-5</v>
      </c>
      <c r="K26">
        <v>2.02870350816433E-5</v>
      </c>
      <c r="L26">
        <v>3.8546145366250597E-4</v>
      </c>
    </row>
    <row r="27" spans="1:12" x14ac:dyDescent="0.3">
      <c r="A27">
        <v>13015</v>
      </c>
      <c r="B27" t="s">
        <v>798</v>
      </c>
      <c r="C27" t="s">
        <v>135</v>
      </c>
      <c r="D27" t="s">
        <v>246</v>
      </c>
      <c r="E27" t="s">
        <v>795</v>
      </c>
      <c r="F27" t="s">
        <v>773</v>
      </c>
      <c r="G27">
        <v>0.35686199740000002</v>
      </c>
      <c r="H27">
        <v>3.41620776E-2</v>
      </c>
      <c r="I27">
        <v>1.5472865178999899</v>
      </c>
      <c r="J27">
        <v>7.1165777141986899E-5</v>
      </c>
      <c r="K27">
        <v>1.20684986203318E-5</v>
      </c>
      <c r="L27">
        <v>4.5692245884805001E-4</v>
      </c>
    </row>
    <row r="28" spans="1:12" x14ac:dyDescent="0.3">
      <c r="A28">
        <v>13015</v>
      </c>
      <c r="B28" t="s">
        <v>799</v>
      </c>
      <c r="C28" t="s">
        <v>135</v>
      </c>
      <c r="D28" t="s">
        <v>246</v>
      </c>
      <c r="E28" t="s">
        <v>795</v>
      </c>
      <c r="F28" t="s">
        <v>775</v>
      </c>
      <c r="G28">
        <v>0.14368979909999899</v>
      </c>
      <c r="H28">
        <v>6.3322062100000007E-2</v>
      </c>
      <c r="I28">
        <v>0.910646963899999</v>
      </c>
      <c r="J28">
        <v>5.3183021028144397E-5</v>
      </c>
      <c r="K28">
        <v>2.94602659600972E-5</v>
      </c>
      <c r="L28">
        <v>4.5031984586995402E-4</v>
      </c>
    </row>
    <row r="29" spans="1:12" x14ac:dyDescent="0.3">
      <c r="A29">
        <v>13015</v>
      </c>
      <c r="B29" t="s">
        <v>800</v>
      </c>
      <c r="C29" t="s">
        <v>135</v>
      </c>
      <c r="D29" t="s">
        <v>246</v>
      </c>
      <c r="E29" t="s">
        <v>801</v>
      </c>
      <c r="F29" t="s">
        <v>395</v>
      </c>
      <c r="G29">
        <v>7.9434999999999905E-3</v>
      </c>
      <c r="H29">
        <v>2.2158761099999889E-2</v>
      </c>
      <c r="I29">
        <v>0.29303687070000001</v>
      </c>
      <c r="J29">
        <v>1.6248847144480601E-4</v>
      </c>
      <c r="K29">
        <v>4.6880090958749702E-4</v>
      </c>
      <c r="L29">
        <v>5.3867995936042398E-3</v>
      </c>
    </row>
    <row r="30" spans="1:12" x14ac:dyDescent="0.3">
      <c r="A30">
        <v>13015</v>
      </c>
      <c r="B30" t="s">
        <v>802</v>
      </c>
      <c r="C30" t="s">
        <v>135</v>
      </c>
      <c r="D30" t="s">
        <v>246</v>
      </c>
      <c r="E30" t="s">
        <v>801</v>
      </c>
      <c r="F30" t="s">
        <v>769</v>
      </c>
      <c r="G30">
        <v>6.10379902999999E-2</v>
      </c>
      <c r="H30">
        <v>1.1720971599999901E-2</v>
      </c>
      <c r="I30">
        <v>0.33157959770000001</v>
      </c>
      <c r="J30">
        <v>7.4643649098332405E-4</v>
      </c>
      <c r="K30">
        <v>2.0045218530853701E-4</v>
      </c>
      <c r="L30">
        <v>6.66693482833473E-3</v>
      </c>
    </row>
    <row r="31" spans="1:12" x14ac:dyDescent="0.3">
      <c r="A31">
        <v>13015</v>
      </c>
      <c r="B31" t="s">
        <v>803</v>
      </c>
      <c r="C31" t="s">
        <v>135</v>
      </c>
      <c r="D31" t="s">
        <v>246</v>
      </c>
      <c r="E31" t="s">
        <v>801</v>
      </c>
      <c r="F31" t="s">
        <v>771</v>
      </c>
      <c r="G31">
        <v>2.8471369999999899E-2</v>
      </c>
      <c r="H31">
        <v>1.8957352600000001E-2</v>
      </c>
      <c r="I31">
        <v>0.26675709149999899</v>
      </c>
      <c r="J31">
        <v>6.8481475653466202E-4</v>
      </c>
      <c r="K31">
        <v>4.4450942044136298E-4</v>
      </c>
      <c r="L31">
        <v>7.8685391056462703E-3</v>
      </c>
    </row>
    <row r="32" spans="1:12" x14ac:dyDescent="0.3">
      <c r="A32">
        <v>13015</v>
      </c>
      <c r="B32" t="s">
        <v>804</v>
      </c>
      <c r="C32" t="s">
        <v>135</v>
      </c>
      <c r="D32" t="s">
        <v>246</v>
      </c>
      <c r="E32" t="s">
        <v>801</v>
      </c>
      <c r="F32" t="s">
        <v>773</v>
      </c>
      <c r="G32">
        <v>7.1977589300000006E-2</v>
      </c>
      <c r="H32">
        <v>1.4685377100000001E-2</v>
      </c>
      <c r="I32">
        <v>0.36708284359999899</v>
      </c>
      <c r="J32">
        <v>1.2680402959216E-3</v>
      </c>
      <c r="K32">
        <v>3.78759201938439E-4</v>
      </c>
      <c r="L32">
        <v>1.1581149568262099E-2</v>
      </c>
    </row>
    <row r="33" spans="1:12" x14ac:dyDescent="0.3">
      <c r="A33">
        <v>13015</v>
      </c>
      <c r="B33" t="s">
        <v>805</v>
      </c>
      <c r="C33" t="s">
        <v>135</v>
      </c>
      <c r="D33" t="s">
        <v>246</v>
      </c>
      <c r="E33" t="s">
        <v>801</v>
      </c>
      <c r="F33" t="s">
        <v>775</v>
      </c>
      <c r="G33">
        <v>2.40824894E-2</v>
      </c>
      <c r="H33">
        <v>1.7974648499999898E-2</v>
      </c>
      <c r="I33">
        <v>0.19609904289999899</v>
      </c>
      <c r="J33">
        <v>7.8988252863693501E-4</v>
      </c>
      <c r="K33">
        <v>6.2906108612401795E-4</v>
      </c>
      <c r="L33">
        <v>9.3967995740766603E-3</v>
      </c>
    </row>
    <row r="34" spans="1:12" x14ac:dyDescent="0.3">
      <c r="A34">
        <v>13015</v>
      </c>
      <c r="B34" t="s">
        <v>806</v>
      </c>
      <c r="C34" t="s">
        <v>135</v>
      </c>
      <c r="D34" t="s">
        <v>246</v>
      </c>
      <c r="E34" t="s">
        <v>807</v>
      </c>
      <c r="F34" t="s">
        <v>395</v>
      </c>
      <c r="G34">
        <v>2.6647060000000002E-3</v>
      </c>
      <c r="H34">
        <v>5.9550983000000004E-3</v>
      </c>
      <c r="I34">
        <v>7.1124031200000007E-2</v>
      </c>
      <c r="J34">
        <v>1.0063245084708199E-5</v>
      </c>
      <c r="K34">
        <v>2.1351298329538302E-5</v>
      </c>
      <c r="L34">
        <v>2.8213785129465501E-4</v>
      </c>
    </row>
    <row r="35" spans="1:12" x14ac:dyDescent="0.3">
      <c r="A35">
        <v>13015</v>
      </c>
      <c r="B35" t="s">
        <v>808</v>
      </c>
      <c r="C35" t="s">
        <v>135</v>
      </c>
      <c r="D35" t="s">
        <v>246</v>
      </c>
      <c r="E35" t="s">
        <v>807</v>
      </c>
      <c r="F35" t="s">
        <v>769</v>
      </c>
      <c r="G35">
        <v>2.8600310399999902E-2</v>
      </c>
      <c r="H35">
        <v>2.7220212999999899E-3</v>
      </c>
      <c r="I35">
        <v>0.13753857280000001</v>
      </c>
      <c r="J35">
        <v>1.09807781091558E-4</v>
      </c>
      <c r="K35">
        <v>1.5556030223439099E-5</v>
      </c>
      <c r="L35">
        <v>6.1091428511921995E-4</v>
      </c>
    </row>
    <row r="36" spans="1:12" x14ac:dyDescent="0.3">
      <c r="A36">
        <v>13015</v>
      </c>
      <c r="B36" t="s">
        <v>809</v>
      </c>
      <c r="C36" t="s">
        <v>135</v>
      </c>
      <c r="D36" t="s">
        <v>246</v>
      </c>
      <c r="E36" t="s">
        <v>807</v>
      </c>
      <c r="F36" t="s">
        <v>771</v>
      </c>
      <c r="G36">
        <v>5.1044179600000003E-2</v>
      </c>
      <c r="H36">
        <v>1.0666509799999901E-2</v>
      </c>
      <c r="I36">
        <v>0.34633169879999898</v>
      </c>
      <c r="J36">
        <v>1.7118081297524799E-4</v>
      </c>
      <c r="K36">
        <v>4.87173491180503E-5</v>
      </c>
      <c r="L36">
        <v>1.23889876317423E-3</v>
      </c>
    </row>
    <row r="37" spans="1:12" x14ac:dyDescent="0.3">
      <c r="A37">
        <v>13015</v>
      </c>
      <c r="B37" t="s">
        <v>810</v>
      </c>
      <c r="C37" t="s">
        <v>135</v>
      </c>
      <c r="D37" t="s">
        <v>246</v>
      </c>
      <c r="E37" t="s">
        <v>807</v>
      </c>
      <c r="F37" t="s">
        <v>773</v>
      </c>
      <c r="G37">
        <v>4.12396602E-2</v>
      </c>
      <c r="H37">
        <v>4.25911009999999E-3</v>
      </c>
      <c r="I37">
        <v>0.20297666170000001</v>
      </c>
      <c r="J37">
        <v>1.85404698305687E-4</v>
      </c>
      <c r="K37">
        <v>3.0759442432358702E-5</v>
      </c>
      <c r="L37">
        <v>1.0766752101991899E-3</v>
      </c>
    </row>
    <row r="38" spans="1:12" x14ac:dyDescent="0.3">
      <c r="A38">
        <v>13015</v>
      </c>
      <c r="B38" t="s">
        <v>811</v>
      </c>
      <c r="C38" t="s">
        <v>135</v>
      </c>
      <c r="D38" t="s">
        <v>246</v>
      </c>
      <c r="E38" t="s">
        <v>807</v>
      </c>
      <c r="F38" t="s">
        <v>775</v>
      </c>
      <c r="G38">
        <v>4.5076769799999902E-2</v>
      </c>
      <c r="H38">
        <v>1.4083028699999899E-2</v>
      </c>
      <c r="I38">
        <v>0.35887759920000001</v>
      </c>
      <c r="J38">
        <v>2.1693053673890099E-4</v>
      </c>
      <c r="K38">
        <v>8.4380419540713397E-5</v>
      </c>
      <c r="L38">
        <v>1.7341252539647E-3</v>
      </c>
    </row>
    <row r="39" spans="1:12" x14ac:dyDescent="0.3">
      <c r="A39">
        <v>13015</v>
      </c>
      <c r="B39" t="s">
        <v>812</v>
      </c>
      <c r="C39" t="s">
        <v>135</v>
      </c>
      <c r="D39" t="s">
        <v>246</v>
      </c>
      <c r="E39" t="s">
        <v>813</v>
      </c>
      <c r="F39" t="s">
        <v>395</v>
      </c>
      <c r="G39">
        <v>1.4135009944000001</v>
      </c>
      <c r="H39">
        <v>3.4432534166000002</v>
      </c>
      <c r="I39">
        <v>36.669581651999898</v>
      </c>
      <c r="J39">
        <v>5.6457579522889104E-3</v>
      </c>
      <c r="K39">
        <v>1.42882081821596E-2</v>
      </c>
      <c r="L39">
        <v>0.13343333637798599</v>
      </c>
    </row>
    <row r="40" spans="1:12" x14ac:dyDescent="0.3">
      <c r="A40">
        <v>13015</v>
      </c>
      <c r="B40" t="s">
        <v>814</v>
      </c>
      <c r="C40" t="s">
        <v>135</v>
      </c>
      <c r="D40" t="s">
        <v>246</v>
      </c>
      <c r="E40" t="s">
        <v>813</v>
      </c>
      <c r="F40" t="s">
        <v>769</v>
      </c>
      <c r="G40">
        <v>15.29497993</v>
      </c>
      <c r="H40">
        <v>1.9052462429000001</v>
      </c>
      <c r="I40">
        <v>87.359307289</v>
      </c>
      <c r="J40">
        <v>2.35547181545686E-2</v>
      </c>
      <c r="K40">
        <v>3.7111836130299999E-3</v>
      </c>
      <c r="L40">
        <v>0.146675997185096</v>
      </c>
    </row>
    <row r="41" spans="1:12" x14ac:dyDescent="0.3">
      <c r="A41">
        <v>13015</v>
      </c>
      <c r="B41" t="s">
        <v>815</v>
      </c>
      <c r="C41" t="s">
        <v>135</v>
      </c>
      <c r="D41" t="s">
        <v>246</v>
      </c>
      <c r="E41" t="s">
        <v>813</v>
      </c>
      <c r="F41" t="s">
        <v>771</v>
      </c>
      <c r="G41">
        <v>5.4581989646000002</v>
      </c>
      <c r="H41">
        <v>1.1472610085999899</v>
      </c>
      <c r="I41">
        <v>35.605082512000003</v>
      </c>
      <c r="J41">
        <v>3.4694353227160801E-2</v>
      </c>
      <c r="K41">
        <v>1.01109095889023E-2</v>
      </c>
      <c r="L41">
        <v>0.266795143550836</v>
      </c>
    </row>
    <row r="42" spans="1:12" x14ac:dyDescent="0.3">
      <c r="A42">
        <v>13015</v>
      </c>
      <c r="B42" t="s">
        <v>816</v>
      </c>
      <c r="C42" t="s">
        <v>135</v>
      </c>
      <c r="D42" t="s">
        <v>246</v>
      </c>
      <c r="E42" t="s">
        <v>813</v>
      </c>
      <c r="F42" t="s">
        <v>773</v>
      </c>
      <c r="G42">
        <v>2.5637220441999902</v>
      </c>
      <c r="H42">
        <v>0.33097776769999898</v>
      </c>
      <c r="I42">
        <v>14.750405431000001</v>
      </c>
      <c r="J42">
        <v>4.1328495796326199E-2</v>
      </c>
      <c r="K42">
        <v>7.6900134823935798E-3</v>
      </c>
      <c r="L42">
        <v>0.275835563636397</v>
      </c>
    </row>
    <row r="43" spans="1:12" x14ac:dyDescent="0.3">
      <c r="A43">
        <v>13015</v>
      </c>
      <c r="B43" t="s">
        <v>817</v>
      </c>
      <c r="C43" t="s">
        <v>135</v>
      </c>
      <c r="D43" t="s">
        <v>246</v>
      </c>
      <c r="E43" t="s">
        <v>813</v>
      </c>
      <c r="F43" t="s">
        <v>775</v>
      </c>
      <c r="G43">
        <v>5.7978299855999902</v>
      </c>
      <c r="H43">
        <v>2.2153422683000001</v>
      </c>
      <c r="I43">
        <v>52.629704474999897</v>
      </c>
      <c r="J43">
        <v>4.16647674638485E-2</v>
      </c>
      <c r="K43">
        <v>1.6374117574676401E-2</v>
      </c>
      <c r="L43">
        <v>0.36868757516077</v>
      </c>
    </row>
    <row r="44" spans="1:12" x14ac:dyDescent="0.3">
      <c r="A44">
        <v>13015</v>
      </c>
      <c r="B44" t="s">
        <v>818</v>
      </c>
      <c r="C44" t="s">
        <v>135</v>
      </c>
      <c r="D44" t="s">
        <v>246</v>
      </c>
      <c r="E44" t="s">
        <v>819</v>
      </c>
      <c r="F44" t="s">
        <v>395</v>
      </c>
      <c r="G44">
        <v>4.4155699700000002E-2</v>
      </c>
      <c r="H44">
        <v>0.1177047120999999</v>
      </c>
      <c r="I44">
        <v>1.3188536465</v>
      </c>
      <c r="J44">
        <v>1.08011868368209E-4</v>
      </c>
      <c r="K44">
        <v>3.17877535383697E-4</v>
      </c>
      <c r="L44">
        <v>2.38033070774863E-3</v>
      </c>
    </row>
    <row r="45" spans="1:12" x14ac:dyDescent="0.3">
      <c r="A45">
        <v>13015</v>
      </c>
      <c r="B45" t="s">
        <v>820</v>
      </c>
      <c r="C45" t="s">
        <v>135</v>
      </c>
      <c r="D45" t="s">
        <v>246</v>
      </c>
      <c r="E45" t="s">
        <v>819</v>
      </c>
      <c r="F45" t="s">
        <v>769</v>
      </c>
      <c r="G45">
        <v>1.5142730176000001</v>
      </c>
      <c r="H45">
        <v>0.17803456819999899</v>
      </c>
      <c r="I45">
        <v>7.4959312676999899</v>
      </c>
      <c r="J45">
        <v>5.8051785425101998E-4</v>
      </c>
      <c r="K45">
        <v>1.1948494122443601E-4</v>
      </c>
      <c r="L45">
        <v>3.9034844679257399E-3</v>
      </c>
    </row>
    <row r="46" spans="1:12" x14ac:dyDescent="0.3">
      <c r="A46">
        <v>13015</v>
      </c>
      <c r="B46" t="s">
        <v>821</v>
      </c>
      <c r="C46" t="s">
        <v>135</v>
      </c>
      <c r="D46" t="s">
        <v>246</v>
      </c>
      <c r="E46" t="s">
        <v>819</v>
      </c>
      <c r="F46" t="s">
        <v>771</v>
      </c>
      <c r="G46">
        <v>0.1066729976</v>
      </c>
      <c r="H46">
        <v>2.4693533399999901E-2</v>
      </c>
      <c r="I46">
        <v>0.67155737800000004</v>
      </c>
      <c r="J46">
        <v>8.4387792424344798E-4</v>
      </c>
      <c r="K46">
        <v>2.9693483240465801E-4</v>
      </c>
      <c r="L46">
        <v>6.4204726859438902E-3</v>
      </c>
    </row>
    <row r="47" spans="1:12" x14ac:dyDescent="0.3">
      <c r="A47">
        <v>13015</v>
      </c>
      <c r="B47" t="s">
        <v>822</v>
      </c>
      <c r="C47" t="s">
        <v>135</v>
      </c>
      <c r="D47" t="s">
        <v>246</v>
      </c>
      <c r="E47" t="s">
        <v>819</v>
      </c>
      <c r="F47" t="s">
        <v>773</v>
      </c>
      <c r="G47">
        <v>0.29242299869999899</v>
      </c>
      <c r="H47">
        <v>3.6405473700000003E-2</v>
      </c>
      <c r="I47">
        <v>1.4828307778000001</v>
      </c>
      <c r="J47">
        <v>1.0263804139389399E-3</v>
      </c>
      <c r="K47">
        <v>2.43641963316375E-4</v>
      </c>
      <c r="L47">
        <v>7.54132169986459E-3</v>
      </c>
    </row>
    <row r="48" spans="1:12" x14ac:dyDescent="0.3">
      <c r="A48">
        <v>13015</v>
      </c>
      <c r="B48" t="s">
        <v>823</v>
      </c>
      <c r="C48" t="s">
        <v>135</v>
      </c>
      <c r="D48" t="s">
        <v>246</v>
      </c>
      <c r="E48" t="s">
        <v>819</v>
      </c>
      <c r="F48" t="s">
        <v>775</v>
      </c>
      <c r="G48">
        <v>8.2813899999999899E-2</v>
      </c>
      <c r="H48">
        <v>3.2884923699999902E-2</v>
      </c>
      <c r="I48">
        <v>0.69711591299999898</v>
      </c>
      <c r="J48">
        <v>1.00507478719255E-3</v>
      </c>
      <c r="K48">
        <v>4.6662005365667898E-4</v>
      </c>
      <c r="L48">
        <v>8.7968644197783004E-3</v>
      </c>
    </row>
    <row r="49" spans="1:12" x14ac:dyDescent="0.3">
      <c r="A49">
        <v>13015</v>
      </c>
      <c r="B49" t="s">
        <v>824</v>
      </c>
      <c r="C49" t="s">
        <v>135</v>
      </c>
      <c r="D49" t="s">
        <v>246</v>
      </c>
      <c r="E49" t="s">
        <v>825</v>
      </c>
      <c r="F49" t="s">
        <v>395</v>
      </c>
      <c r="G49">
        <v>0.13507900110000001</v>
      </c>
      <c r="H49">
        <v>0.67842496699999899</v>
      </c>
      <c r="I49">
        <v>5.3034946321999898</v>
      </c>
      <c r="J49">
        <v>2.9579062001176902E-4</v>
      </c>
      <c r="K49">
        <v>1.9603277467066002E-3</v>
      </c>
      <c r="L49">
        <v>1.0481632299631199E-2</v>
      </c>
    </row>
    <row r="50" spans="1:12" x14ac:dyDescent="0.3">
      <c r="A50">
        <v>13015</v>
      </c>
      <c r="B50" t="s">
        <v>826</v>
      </c>
      <c r="C50" t="s">
        <v>135</v>
      </c>
      <c r="D50" t="s">
        <v>246</v>
      </c>
      <c r="E50" t="s">
        <v>825</v>
      </c>
      <c r="F50" t="s">
        <v>769</v>
      </c>
      <c r="G50">
        <v>1.0226539968999899</v>
      </c>
      <c r="H50">
        <v>0.174248268799999</v>
      </c>
      <c r="I50">
        <v>7.3293517827999901</v>
      </c>
      <c r="J50">
        <v>2.7867412081558898E-3</v>
      </c>
      <c r="K50">
        <v>6.1583760265932603E-4</v>
      </c>
      <c r="L50">
        <v>2.2643895338098401E-2</v>
      </c>
    </row>
    <row r="51" spans="1:12" x14ac:dyDescent="0.3">
      <c r="A51">
        <v>13015</v>
      </c>
      <c r="B51" t="s">
        <v>827</v>
      </c>
      <c r="C51" t="s">
        <v>135</v>
      </c>
      <c r="D51" t="s">
        <v>246</v>
      </c>
      <c r="E51" t="s">
        <v>825</v>
      </c>
      <c r="F51" t="s">
        <v>771</v>
      </c>
      <c r="G51">
        <v>1.6571110114000001</v>
      </c>
      <c r="H51">
        <v>0.47797464579999899</v>
      </c>
      <c r="I51">
        <v>12.737735808</v>
      </c>
      <c r="J51">
        <v>3.9216489434050197E-3</v>
      </c>
      <c r="K51">
        <v>1.41369289452939E-3</v>
      </c>
      <c r="L51">
        <v>3.2898362258224498E-2</v>
      </c>
    </row>
    <row r="52" spans="1:12" x14ac:dyDescent="0.3">
      <c r="A52">
        <v>13015</v>
      </c>
      <c r="B52" t="s">
        <v>828</v>
      </c>
      <c r="C52" t="s">
        <v>135</v>
      </c>
      <c r="D52" t="s">
        <v>246</v>
      </c>
      <c r="E52" t="s">
        <v>825</v>
      </c>
      <c r="F52" t="s">
        <v>773</v>
      </c>
      <c r="G52">
        <v>1.48838000739999</v>
      </c>
      <c r="H52">
        <v>0.26593999559999898</v>
      </c>
      <c r="I52">
        <v>9.9733775853999909</v>
      </c>
      <c r="J52">
        <v>4.8317072851961603E-3</v>
      </c>
      <c r="K52">
        <v>1.2048506049195499E-3</v>
      </c>
      <c r="L52">
        <v>4.0825517848995498E-2</v>
      </c>
    </row>
    <row r="53" spans="1:12" x14ac:dyDescent="0.3">
      <c r="A53">
        <v>13015</v>
      </c>
      <c r="B53" t="s">
        <v>829</v>
      </c>
      <c r="C53" t="s">
        <v>135</v>
      </c>
      <c r="D53" t="s">
        <v>246</v>
      </c>
      <c r="E53" t="s">
        <v>825</v>
      </c>
      <c r="F53" t="s">
        <v>775</v>
      </c>
      <c r="G53">
        <v>1.331039995</v>
      </c>
      <c r="H53">
        <v>0.54487027970000002</v>
      </c>
      <c r="I53">
        <v>12.8008300659999</v>
      </c>
      <c r="J53">
        <v>4.70618541138046E-3</v>
      </c>
      <c r="K53">
        <v>2.2093909827204101E-3</v>
      </c>
      <c r="L53">
        <v>4.46249740748077E-2</v>
      </c>
    </row>
    <row r="54" spans="1:12" x14ac:dyDescent="0.3">
      <c r="A54">
        <v>13015</v>
      </c>
      <c r="B54" t="s">
        <v>830</v>
      </c>
      <c r="C54" t="s">
        <v>135</v>
      </c>
      <c r="D54" t="s">
        <v>246</v>
      </c>
      <c r="E54" t="s">
        <v>831</v>
      </c>
      <c r="F54" t="s">
        <v>395</v>
      </c>
      <c r="G54" s="63">
        <f>+J54</f>
        <v>9.4747929061402295E-7</v>
      </c>
      <c r="H54" s="63">
        <f t="shared" ref="H54:I58" si="0">+K54</f>
        <v>3.9787212481715899E-6</v>
      </c>
      <c r="I54" s="63">
        <f t="shared" si="0"/>
        <v>2.7867756402640199E-5</v>
      </c>
      <c r="J54">
        <v>9.4747929061402295E-7</v>
      </c>
      <c r="K54">
        <v>3.9787212481715899E-6</v>
      </c>
      <c r="L54">
        <v>2.7867756402640199E-5</v>
      </c>
    </row>
    <row r="55" spans="1:12" x14ac:dyDescent="0.3">
      <c r="A55">
        <v>13015</v>
      </c>
      <c r="B55" t="s">
        <v>832</v>
      </c>
      <c r="C55" t="s">
        <v>135</v>
      </c>
      <c r="D55" t="s">
        <v>246</v>
      </c>
      <c r="E55" t="s">
        <v>831</v>
      </c>
      <c r="F55" t="s">
        <v>769</v>
      </c>
      <c r="G55" s="63">
        <f t="shared" ref="G55:G58" si="1">+J55</f>
        <v>3.86715446070065E-6</v>
      </c>
      <c r="H55" s="63">
        <f t="shared" si="0"/>
        <v>1.12607812640729E-6</v>
      </c>
      <c r="I55" s="63">
        <f t="shared" si="0"/>
        <v>5.0727582263404298E-5</v>
      </c>
      <c r="J55">
        <v>3.86715446070065E-6</v>
      </c>
      <c r="K55">
        <v>1.12607812640729E-6</v>
      </c>
      <c r="L55">
        <v>5.0727582263404298E-5</v>
      </c>
    </row>
    <row r="56" spans="1:12" x14ac:dyDescent="0.3">
      <c r="A56">
        <v>13015</v>
      </c>
      <c r="B56" t="s">
        <v>833</v>
      </c>
      <c r="C56" t="s">
        <v>135</v>
      </c>
      <c r="D56" t="s">
        <v>246</v>
      </c>
      <c r="E56" t="s">
        <v>831</v>
      </c>
      <c r="F56" t="s">
        <v>771</v>
      </c>
      <c r="G56" s="63">
        <f t="shared" si="1"/>
        <v>5.57418839817557E-6</v>
      </c>
      <c r="H56" s="63">
        <f t="shared" si="0"/>
        <v>2.4551766587133898E-6</v>
      </c>
      <c r="I56" s="63">
        <f t="shared" si="0"/>
        <v>8.0152483354977599E-5</v>
      </c>
      <c r="J56">
        <v>5.57418839817557E-6</v>
      </c>
      <c r="K56">
        <v>2.4551766587133898E-6</v>
      </c>
      <c r="L56">
        <v>8.0152483354977599E-5</v>
      </c>
    </row>
    <row r="57" spans="1:12" x14ac:dyDescent="0.3">
      <c r="A57">
        <v>13015</v>
      </c>
      <c r="B57" t="s">
        <v>834</v>
      </c>
      <c r="C57" t="s">
        <v>135</v>
      </c>
      <c r="D57" t="s">
        <v>246</v>
      </c>
      <c r="E57" t="s">
        <v>831</v>
      </c>
      <c r="F57" t="s">
        <v>773</v>
      </c>
      <c r="G57" s="63">
        <f t="shared" si="1"/>
        <v>6.3262934111153903E-6</v>
      </c>
      <c r="H57" s="63">
        <f t="shared" si="0"/>
        <v>1.9885536081787199E-6</v>
      </c>
      <c r="I57" s="63">
        <f t="shared" si="0"/>
        <v>8.3816936646466495E-5</v>
      </c>
      <c r="J57">
        <v>6.3262934111153903E-6</v>
      </c>
      <c r="K57">
        <v>1.9885536081787199E-6</v>
      </c>
      <c r="L57">
        <v>8.3816936646466495E-5</v>
      </c>
    </row>
    <row r="58" spans="1:12" x14ac:dyDescent="0.3">
      <c r="A58">
        <v>13015</v>
      </c>
      <c r="B58" t="s">
        <v>835</v>
      </c>
      <c r="C58" t="s">
        <v>135</v>
      </c>
      <c r="D58" t="s">
        <v>246</v>
      </c>
      <c r="E58" t="s">
        <v>831</v>
      </c>
      <c r="F58" t="s">
        <v>775</v>
      </c>
      <c r="G58" s="63">
        <f t="shared" si="1"/>
        <v>6.96352027019608E-6</v>
      </c>
      <c r="H58" s="63">
        <f t="shared" si="0"/>
        <v>3.74296922625005E-6</v>
      </c>
      <c r="I58" s="63">
        <f t="shared" si="0"/>
        <v>1.0637144983979E-4</v>
      </c>
      <c r="J58">
        <v>6.96352027019608E-6</v>
      </c>
      <c r="K58">
        <v>3.74296922625005E-6</v>
      </c>
      <c r="L58">
        <v>1.0637144983979E-4</v>
      </c>
    </row>
    <row r="59" spans="1:12" x14ac:dyDescent="0.3">
      <c r="A59">
        <v>13015</v>
      </c>
      <c r="B59" t="s">
        <v>836</v>
      </c>
      <c r="C59" t="s">
        <v>135</v>
      </c>
      <c r="D59" t="s">
        <v>163</v>
      </c>
      <c r="E59" t="s">
        <v>777</v>
      </c>
      <c r="F59" t="s">
        <v>395</v>
      </c>
      <c r="G59">
        <v>0.3653109893</v>
      </c>
      <c r="H59">
        <v>0.54334622249999898</v>
      </c>
      <c r="I59">
        <v>4.3140739501000001</v>
      </c>
      <c r="J59">
        <v>9.0606099377002198E-4</v>
      </c>
      <c r="K59">
        <v>1.14066978187733E-3</v>
      </c>
      <c r="L59">
        <v>1.03700088385562E-2</v>
      </c>
    </row>
    <row r="60" spans="1:12" x14ac:dyDescent="0.3">
      <c r="A60">
        <v>13015</v>
      </c>
      <c r="B60" t="s">
        <v>837</v>
      </c>
      <c r="C60" t="s">
        <v>135</v>
      </c>
      <c r="D60" t="s">
        <v>163</v>
      </c>
      <c r="E60" t="s">
        <v>777</v>
      </c>
      <c r="F60" t="s">
        <v>769</v>
      </c>
      <c r="G60">
        <v>2.1166800558999901</v>
      </c>
      <c r="H60">
        <v>0.791355673199999</v>
      </c>
      <c r="I60">
        <v>20.318215847000001</v>
      </c>
      <c r="J60">
        <v>1.2867262311862201E-3</v>
      </c>
      <c r="K60">
        <v>5.0013486925442501E-4</v>
      </c>
      <c r="L60">
        <v>1.45164854977763E-2</v>
      </c>
    </row>
    <row r="61" spans="1:12" x14ac:dyDescent="0.3">
      <c r="A61">
        <v>13015</v>
      </c>
      <c r="B61" t="s">
        <v>838</v>
      </c>
      <c r="C61" t="s">
        <v>135</v>
      </c>
      <c r="D61" t="s">
        <v>163</v>
      </c>
      <c r="E61" t="s">
        <v>777</v>
      </c>
      <c r="F61" t="s">
        <v>771</v>
      </c>
      <c r="G61">
        <v>0.38396499490000002</v>
      </c>
      <c r="H61">
        <v>0.17519926650000001</v>
      </c>
      <c r="I61">
        <v>3.7242009491000001</v>
      </c>
      <c r="J61">
        <v>1.8292170894698501E-3</v>
      </c>
      <c r="K61">
        <v>9.3655691205172197E-4</v>
      </c>
      <c r="L61">
        <v>2.3579852016328499E-2</v>
      </c>
    </row>
    <row r="62" spans="1:12" x14ac:dyDescent="0.3">
      <c r="A62">
        <v>13015</v>
      </c>
      <c r="B62" t="s">
        <v>839</v>
      </c>
      <c r="C62" t="s">
        <v>135</v>
      </c>
      <c r="D62" t="s">
        <v>163</v>
      </c>
      <c r="E62" t="s">
        <v>777</v>
      </c>
      <c r="F62" t="s">
        <v>773</v>
      </c>
      <c r="G62">
        <v>0.21929799389999899</v>
      </c>
      <c r="H62">
        <v>8.6016855200000006E-2</v>
      </c>
      <c r="I62">
        <v>2.0702397525</v>
      </c>
      <c r="J62">
        <v>2.1188628681927798E-3</v>
      </c>
      <c r="K62">
        <v>8.7767604894676795E-4</v>
      </c>
      <c r="L62">
        <v>2.6075714917500398E-2</v>
      </c>
    </row>
    <row r="63" spans="1:12" x14ac:dyDescent="0.3">
      <c r="A63">
        <v>13015</v>
      </c>
      <c r="B63" t="s">
        <v>840</v>
      </c>
      <c r="C63" t="s">
        <v>135</v>
      </c>
      <c r="D63" t="s">
        <v>163</v>
      </c>
      <c r="E63" t="s">
        <v>777</v>
      </c>
      <c r="F63" t="s">
        <v>775</v>
      </c>
      <c r="G63">
        <v>0.58895400539999898</v>
      </c>
      <c r="H63">
        <v>0.38188087749999899</v>
      </c>
      <c r="I63">
        <v>7.5250073372999902</v>
      </c>
      <c r="J63">
        <v>2.1563734046396101E-3</v>
      </c>
      <c r="K63">
        <v>1.2683034469907E-3</v>
      </c>
      <c r="L63">
        <v>3.0522043840549899E-2</v>
      </c>
    </row>
    <row r="64" spans="1:12" x14ac:dyDescent="0.3">
      <c r="A64">
        <v>13015</v>
      </c>
      <c r="B64" t="s">
        <v>841</v>
      </c>
      <c r="C64" t="s">
        <v>135</v>
      </c>
      <c r="D64" t="s">
        <v>163</v>
      </c>
      <c r="E64" t="s">
        <v>783</v>
      </c>
      <c r="F64" t="s">
        <v>395</v>
      </c>
      <c r="G64">
        <v>3.3930701911000001</v>
      </c>
      <c r="H64">
        <v>4.7212955057999899</v>
      </c>
      <c r="I64">
        <v>38.552026032999898</v>
      </c>
      <c r="J64">
        <v>3.8378161658544699E-3</v>
      </c>
      <c r="K64">
        <v>3.9233079024099098E-3</v>
      </c>
      <c r="L64">
        <v>3.9184364036492197E-2</v>
      </c>
    </row>
    <row r="65" spans="1:12" x14ac:dyDescent="0.3">
      <c r="A65">
        <v>13015</v>
      </c>
      <c r="B65" t="s">
        <v>842</v>
      </c>
      <c r="C65" t="s">
        <v>135</v>
      </c>
      <c r="D65" t="s">
        <v>163</v>
      </c>
      <c r="E65" t="s">
        <v>783</v>
      </c>
      <c r="F65" t="s">
        <v>769</v>
      </c>
      <c r="G65">
        <v>49.151200293999899</v>
      </c>
      <c r="H65">
        <v>9.4047436118000007</v>
      </c>
      <c r="I65">
        <v>141.03836536</v>
      </c>
      <c r="J65">
        <v>1.5756403405369199E-2</v>
      </c>
      <c r="K65">
        <v>3.2469481287065098E-3</v>
      </c>
      <c r="L65">
        <v>4.6709688163487598E-2</v>
      </c>
    </row>
    <row r="66" spans="1:12" x14ac:dyDescent="0.3">
      <c r="A66">
        <v>13015</v>
      </c>
      <c r="B66" t="s">
        <v>843</v>
      </c>
      <c r="C66" t="s">
        <v>135</v>
      </c>
      <c r="D66" t="s">
        <v>163</v>
      </c>
      <c r="E66" t="s">
        <v>783</v>
      </c>
      <c r="F66" t="s">
        <v>771</v>
      </c>
      <c r="G66">
        <v>9.5480399132000002</v>
      </c>
      <c r="H66">
        <v>2.2250318675999901</v>
      </c>
      <c r="I66">
        <v>24.6888626809999</v>
      </c>
      <c r="J66">
        <v>2.5981897816523901E-2</v>
      </c>
      <c r="K66">
        <v>6.12863349014987E-3</v>
      </c>
      <c r="L66">
        <v>7.4009782358654297E-2</v>
      </c>
    </row>
    <row r="67" spans="1:12" x14ac:dyDescent="0.3">
      <c r="A67">
        <v>13015</v>
      </c>
      <c r="B67" t="s">
        <v>844</v>
      </c>
      <c r="C67" t="s">
        <v>135</v>
      </c>
      <c r="D67" t="s">
        <v>163</v>
      </c>
      <c r="E67" t="s">
        <v>783</v>
      </c>
      <c r="F67" t="s">
        <v>773</v>
      </c>
      <c r="G67">
        <v>5.1566099524000002</v>
      </c>
      <c r="H67">
        <v>1.0593014136000001</v>
      </c>
      <c r="I67">
        <v>14.316484749000001</v>
      </c>
      <c r="J67">
        <v>2.65414827249933E-2</v>
      </c>
      <c r="K67">
        <v>5.5891295863262002E-3</v>
      </c>
      <c r="L67">
        <v>8.3593879924168404E-2</v>
      </c>
    </row>
    <row r="68" spans="1:12" x14ac:dyDescent="0.3">
      <c r="A68">
        <v>13015</v>
      </c>
      <c r="B68" t="s">
        <v>845</v>
      </c>
      <c r="C68" t="s">
        <v>135</v>
      </c>
      <c r="D68" t="s">
        <v>163</v>
      </c>
      <c r="E68" t="s">
        <v>783</v>
      </c>
      <c r="F68" t="s">
        <v>775</v>
      </c>
      <c r="G68">
        <v>17.7058999539999</v>
      </c>
      <c r="H68">
        <v>4.6842800081</v>
      </c>
      <c r="I68">
        <v>49.528105021000002</v>
      </c>
      <c r="J68">
        <v>3.3703271281785997E-2</v>
      </c>
      <c r="K68">
        <v>8.3333694955142097E-3</v>
      </c>
      <c r="L68">
        <v>9.7227599261082306E-2</v>
      </c>
    </row>
    <row r="69" spans="1:12" x14ac:dyDescent="0.3">
      <c r="A69">
        <v>13015</v>
      </c>
      <c r="B69" t="s">
        <v>846</v>
      </c>
      <c r="C69" t="s">
        <v>135</v>
      </c>
      <c r="D69" t="s">
        <v>163</v>
      </c>
      <c r="E69" t="s">
        <v>789</v>
      </c>
      <c r="F69" t="s">
        <v>395</v>
      </c>
      <c r="G69">
        <v>0.4437550046</v>
      </c>
      <c r="H69">
        <v>0.44338256869999898</v>
      </c>
      <c r="I69">
        <v>3.5428559482000002</v>
      </c>
      <c r="J69">
        <v>6.8655643795840604E-4</v>
      </c>
      <c r="K69">
        <v>4.8861661181622104E-4</v>
      </c>
      <c r="L69">
        <v>3.7310035947716799E-3</v>
      </c>
    </row>
    <row r="70" spans="1:12" x14ac:dyDescent="0.3">
      <c r="A70">
        <v>13015</v>
      </c>
      <c r="B70" t="s">
        <v>847</v>
      </c>
      <c r="C70" t="s">
        <v>135</v>
      </c>
      <c r="D70" t="s">
        <v>163</v>
      </c>
      <c r="E70" t="s">
        <v>789</v>
      </c>
      <c r="F70" t="s">
        <v>769</v>
      </c>
      <c r="G70">
        <v>5.00894004109999</v>
      </c>
      <c r="H70">
        <v>0.88730781530000002</v>
      </c>
      <c r="I70">
        <v>9.8595855235999892</v>
      </c>
      <c r="J70">
        <v>2.7326119565743998E-3</v>
      </c>
      <c r="K70">
        <v>5.36593236551974E-4</v>
      </c>
      <c r="L70">
        <v>6.0844774391375697E-3</v>
      </c>
    </row>
    <row r="71" spans="1:12" x14ac:dyDescent="0.3">
      <c r="A71">
        <v>13015</v>
      </c>
      <c r="B71" t="s">
        <v>848</v>
      </c>
      <c r="C71" t="s">
        <v>135</v>
      </c>
      <c r="D71" t="s">
        <v>163</v>
      </c>
      <c r="E71" t="s">
        <v>789</v>
      </c>
      <c r="F71" t="s">
        <v>771</v>
      </c>
      <c r="G71">
        <v>1.8603179455000001</v>
      </c>
      <c r="H71">
        <v>0.39006207510000002</v>
      </c>
      <c r="I71">
        <v>3.5363381505000002</v>
      </c>
      <c r="J71">
        <v>4.70782578561853E-3</v>
      </c>
      <c r="K71">
        <v>1.0162088073317099E-3</v>
      </c>
      <c r="L71">
        <v>9.9668691759004294E-3</v>
      </c>
    </row>
    <row r="72" spans="1:12" x14ac:dyDescent="0.3">
      <c r="A72">
        <v>13015</v>
      </c>
      <c r="B72" t="s">
        <v>849</v>
      </c>
      <c r="C72" t="s">
        <v>135</v>
      </c>
      <c r="D72" t="s">
        <v>163</v>
      </c>
      <c r="E72" t="s">
        <v>789</v>
      </c>
      <c r="F72" t="s">
        <v>773</v>
      </c>
      <c r="G72">
        <v>0.81145299969999896</v>
      </c>
      <c r="H72">
        <v>0.14635682659999899</v>
      </c>
      <c r="I72">
        <v>1.6041918546</v>
      </c>
      <c r="J72">
        <v>4.6170018623714103E-3</v>
      </c>
      <c r="K72">
        <v>9.1807074812072899E-4</v>
      </c>
      <c r="L72">
        <v>1.07879549731155E-2</v>
      </c>
    </row>
    <row r="73" spans="1:12" x14ac:dyDescent="0.3">
      <c r="A73">
        <v>13015</v>
      </c>
      <c r="B73" t="s">
        <v>850</v>
      </c>
      <c r="C73" t="s">
        <v>135</v>
      </c>
      <c r="D73" t="s">
        <v>163</v>
      </c>
      <c r="E73" t="s">
        <v>789</v>
      </c>
      <c r="F73" t="s">
        <v>775</v>
      </c>
      <c r="G73">
        <v>2.3842519819999901</v>
      </c>
      <c r="H73">
        <v>0.52245643730000002</v>
      </c>
      <c r="I73">
        <v>4.72214108709999</v>
      </c>
      <c r="J73">
        <v>6.2477496299292602E-3</v>
      </c>
      <c r="K73">
        <v>1.3765536947315199E-3</v>
      </c>
      <c r="L73">
        <v>1.3230367029525901E-2</v>
      </c>
    </row>
    <row r="74" spans="1:12" x14ac:dyDescent="0.3">
      <c r="A74">
        <v>13015</v>
      </c>
      <c r="B74" t="s">
        <v>851</v>
      </c>
      <c r="C74" t="s">
        <v>135</v>
      </c>
      <c r="D74" t="s">
        <v>163</v>
      </c>
      <c r="E74" t="s">
        <v>852</v>
      </c>
      <c r="F74" t="s">
        <v>395</v>
      </c>
      <c r="G74">
        <v>4.1460200999999903E-3</v>
      </c>
      <c r="H74">
        <v>5.7165977999999902E-3</v>
      </c>
      <c r="I74">
        <v>9.0380116400000002E-2</v>
      </c>
      <c r="J74">
        <v>7.8081918289741892E-6</v>
      </c>
      <c r="K74">
        <v>1.1883232072082201E-6</v>
      </c>
      <c r="L74">
        <v>1.6957013597965301E-4</v>
      </c>
    </row>
    <row r="75" spans="1:12" x14ac:dyDescent="0.3">
      <c r="A75">
        <v>13015</v>
      </c>
      <c r="B75" t="s">
        <v>853</v>
      </c>
      <c r="C75" t="s">
        <v>135</v>
      </c>
      <c r="D75" t="s">
        <v>163</v>
      </c>
      <c r="E75" t="s">
        <v>852</v>
      </c>
      <c r="F75" t="s">
        <v>769</v>
      </c>
      <c r="G75">
        <v>16.0526700019999</v>
      </c>
      <c r="H75">
        <v>0.59466408940000004</v>
      </c>
      <c r="I75">
        <v>2.7670594751999902</v>
      </c>
      <c r="J75">
        <v>1.93599385130016E-2</v>
      </c>
      <c r="K75">
        <v>9.40803447593489E-4</v>
      </c>
      <c r="L75">
        <v>4.3972455115036798E-3</v>
      </c>
    </row>
    <row r="76" spans="1:12" x14ac:dyDescent="0.3">
      <c r="A76">
        <v>13015</v>
      </c>
      <c r="B76" t="s">
        <v>854</v>
      </c>
      <c r="C76" t="s">
        <v>135</v>
      </c>
      <c r="D76" t="s">
        <v>163</v>
      </c>
      <c r="E76" t="s">
        <v>852</v>
      </c>
      <c r="F76" t="s">
        <v>771</v>
      </c>
      <c r="G76">
        <v>13.903110027</v>
      </c>
      <c r="H76">
        <v>0.70435510580000005</v>
      </c>
      <c r="I76">
        <v>3.1345354169999902</v>
      </c>
      <c r="J76">
        <v>2.7941605500490799E-2</v>
      </c>
      <c r="K76">
        <v>1.86656907375608E-3</v>
      </c>
      <c r="L76">
        <v>8.2322714262100406E-3</v>
      </c>
    </row>
    <row r="77" spans="1:12" x14ac:dyDescent="0.3">
      <c r="A77">
        <v>13015</v>
      </c>
      <c r="B77" t="s">
        <v>855</v>
      </c>
      <c r="C77" t="s">
        <v>135</v>
      </c>
      <c r="D77" t="s">
        <v>163</v>
      </c>
      <c r="E77" t="s">
        <v>852</v>
      </c>
      <c r="F77" t="s">
        <v>773</v>
      </c>
      <c r="G77">
        <v>18.006650209</v>
      </c>
      <c r="H77">
        <v>0.73821712660000005</v>
      </c>
      <c r="I77">
        <v>3.3575209378999902</v>
      </c>
      <c r="J77">
        <v>3.1582119077224698E-2</v>
      </c>
      <c r="K77">
        <v>1.61969967076543E-3</v>
      </c>
      <c r="L77">
        <v>7.5254881526766303E-3</v>
      </c>
    </row>
    <row r="78" spans="1:12" x14ac:dyDescent="0.3">
      <c r="A78">
        <v>13015</v>
      </c>
      <c r="B78" t="s">
        <v>856</v>
      </c>
      <c r="C78" t="s">
        <v>135</v>
      </c>
      <c r="D78" t="s">
        <v>163</v>
      </c>
      <c r="E78" t="s">
        <v>852</v>
      </c>
      <c r="F78" t="s">
        <v>775</v>
      </c>
      <c r="G78">
        <v>11.350630105</v>
      </c>
      <c r="H78">
        <v>0.58166148510000004</v>
      </c>
      <c r="I78">
        <v>2.6779604702999902</v>
      </c>
      <c r="J78">
        <v>3.5645899246464503E-2</v>
      </c>
      <c r="K78">
        <v>2.5392562917168301E-3</v>
      </c>
      <c r="L78">
        <v>1.11396439066767E-2</v>
      </c>
    </row>
    <row r="79" spans="1:12" x14ac:dyDescent="0.3">
      <c r="A79">
        <v>13015</v>
      </c>
      <c r="B79" t="s">
        <v>857</v>
      </c>
      <c r="C79" t="s">
        <v>135</v>
      </c>
      <c r="D79" t="s">
        <v>163</v>
      </c>
      <c r="E79" t="s">
        <v>795</v>
      </c>
      <c r="F79" t="s">
        <v>395</v>
      </c>
      <c r="G79">
        <v>0</v>
      </c>
      <c r="H79">
        <v>5.7441413E-3</v>
      </c>
      <c r="I79">
        <v>9.8252577699999899E-2</v>
      </c>
      <c r="J79">
        <v>0</v>
      </c>
      <c r="K79">
        <v>1.01847807749746E-6</v>
      </c>
      <c r="L79">
        <v>3.3375409851257003E-4</v>
      </c>
    </row>
    <row r="80" spans="1:12" x14ac:dyDescent="0.3">
      <c r="A80">
        <v>13015</v>
      </c>
      <c r="B80" t="s">
        <v>858</v>
      </c>
      <c r="C80" t="s">
        <v>135</v>
      </c>
      <c r="D80" t="s">
        <v>163</v>
      </c>
      <c r="E80" t="s">
        <v>795</v>
      </c>
      <c r="F80" t="s">
        <v>769</v>
      </c>
      <c r="G80">
        <v>2.6971340029999902</v>
      </c>
      <c r="H80">
        <v>0.1917790342</v>
      </c>
      <c r="I80">
        <v>1.0484206378000001</v>
      </c>
      <c r="J80">
        <v>8.3116453775457493E-3</v>
      </c>
      <c r="K80">
        <v>6.0238100377419204E-4</v>
      </c>
      <c r="L80">
        <v>3.29051959999288E-3</v>
      </c>
    </row>
    <row r="81" spans="1:12" x14ac:dyDescent="0.3">
      <c r="A81">
        <v>13015</v>
      </c>
      <c r="B81" t="s">
        <v>859</v>
      </c>
      <c r="C81" t="s">
        <v>135</v>
      </c>
      <c r="D81" t="s">
        <v>163</v>
      </c>
      <c r="E81" t="s">
        <v>795</v>
      </c>
      <c r="F81" t="s">
        <v>771</v>
      </c>
      <c r="G81">
        <v>1.94455796479999</v>
      </c>
      <c r="H81">
        <v>0.15432522730000001</v>
      </c>
      <c r="I81">
        <v>0.807291511399999</v>
      </c>
      <c r="J81">
        <v>1.01258034212773E-2</v>
      </c>
      <c r="K81">
        <v>8.7426758014942099E-4</v>
      </c>
      <c r="L81">
        <v>4.3788875737781697E-3</v>
      </c>
    </row>
    <row r="82" spans="1:12" x14ac:dyDescent="0.3">
      <c r="A82">
        <v>13015</v>
      </c>
      <c r="B82" t="s">
        <v>860</v>
      </c>
      <c r="C82" t="s">
        <v>135</v>
      </c>
      <c r="D82" t="s">
        <v>163</v>
      </c>
      <c r="E82" t="s">
        <v>795</v>
      </c>
      <c r="F82" t="s">
        <v>773</v>
      </c>
      <c r="G82">
        <v>3.0309509932999901</v>
      </c>
      <c r="H82">
        <v>0.2373174056</v>
      </c>
      <c r="I82">
        <v>1.2636781855999899</v>
      </c>
      <c r="J82">
        <v>1.3770354027759101E-2</v>
      </c>
      <c r="K82">
        <v>1.03288457411485E-3</v>
      </c>
      <c r="L82">
        <v>5.6034014516006597E-3</v>
      </c>
    </row>
    <row r="83" spans="1:12" x14ac:dyDescent="0.3">
      <c r="A83">
        <v>13015</v>
      </c>
      <c r="B83" t="s">
        <v>861</v>
      </c>
      <c r="C83" t="s">
        <v>135</v>
      </c>
      <c r="D83" t="s">
        <v>163</v>
      </c>
      <c r="E83" t="s">
        <v>795</v>
      </c>
      <c r="F83" t="s">
        <v>775</v>
      </c>
      <c r="G83">
        <v>1.49139299989999</v>
      </c>
      <c r="H83">
        <v>0.13463966550000001</v>
      </c>
      <c r="I83">
        <v>0.64541324970000002</v>
      </c>
      <c r="J83">
        <v>1.2388734961939801E-2</v>
      </c>
      <c r="K83">
        <v>1.1696774737851301E-3</v>
      </c>
      <c r="L83">
        <v>5.43118104745595E-3</v>
      </c>
    </row>
    <row r="84" spans="1:12" x14ac:dyDescent="0.3">
      <c r="A84">
        <v>13015</v>
      </c>
      <c r="B84" t="s">
        <v>862</v>
      </c>
      <c r="C84" t="s">
        <v>135</v>
      </c>
      <c r="D84" t="s">
        <v>163</v>
      </c>
      <c r="E84" t="s">
        <v>801</v>
      </c>
      <c r="F84" t="s">
        <v>395</v>
      </c>
      <c r="G84">
        <v>6.0266900000000003E-3</v>
      </c>
      <c r="H84">
        <v>8.3753242500000005E-2</v>
      </c>
      <c r="I84">
        <v>1.67392791809999</v>
      </c>
      <c r="J84">
        <v>1.75225999784969E-5</v>
      </c>
      <c r="K84">
        <v>1.17572804595075E-5</v>
      </c>
      <c r="L84">
        <v>4.8930629329214902E-3</v>
      </c>
    </row>
    <row r="85" spans="1:12" x14ac:dyDescent="0.3">
      <c r="A85">
        <v>13015</v>
      </c>
      <c r="B85" t="s">
        <v>863</v>
      </c>
      <c r="C85" t="s">
        <v>135</v>
      </c>
      <c r="D85" t="s">
        <v>163</v>
      </c>
      <c r="E85" t="s">
        <v>801</v>
      </c>
      <c r="F85" t="s">
        <v>769</v>
      </c>
      <c r="G85">
        <v>8.3766948581000005</v>
      </c>
      <c r="H85">
        <v>0.84332599119999896</v>
      </c>
      <c r="I85">
        <v>2.5471878945999902</v>
      </c>
      <c r="J85">
        <v>1.8305630822785201E-2</v>
      </c>
      <c r="K85">
        <v>1.8727042720707099E-3</v>
      </c>
      <c r="L85">
        <v>5.75362053841045E-3</v>
      </c>
    </row>
    <row r="86" spans="1:12" x14ac:dyDescent="0.3">
      <c r="A86">
        <v>13015</v>
      </c>
      <c r="B86" t="s">
        <v>864</v>
      </c>
      <c r="C86" t="s">
        <v>135</v>
      </c>
      <c r="D86" t="s">
        <v>163</v>
      </c>
      <c r="E86" t="s">
        <v>801</v>
      </c>
      <c r="F86" t="s">
        <v>771</v>
      </c>
      <c r="G86">
        <v>6.6671108902</v>
      </c>
      <c r="H86">
        <v>0.86318629609999897</v>
      </c>
      <c r="I86">
        <v>2.2581047118000002</v>
      </c>
      <c r="J86">
        <v>2.3464789288013099E-2</v>
      </c>
      <c r="K86">
        <v>3.2333016482236098E-3</v>
      </c>
      <c r="L86">
        <v>8.6030674181786799E-3</v>
      </c>
    </row>
    <row r="87" spans="1:12" x14ac:dyDescent="0.3">
      <c r="A87">
        <v>13015</v>
      </c>
      <c r="B87" t="s">
        <v>865</v>
      </c>
      <c r="C87" t="s">
        <v>135</v>
      </c>
      <c r="D87" t="s">
        <v>163</v>
      </c>
      <c r="E87" t="s">
        <v>801</v>
      </c>
      <c r="F87" t="s">
        <v>773</v>
      </c>
      <c r="G87">
        <v>9.2378249167999904</v>
      </c>
      <c r="H87">
        <v>1.0755639969999899</v>
      </c>
      <c r="I87">
        <v>3.1992243975000001</v>
      </c>
      <c r="J87">
        <v>3.0668884376661699E-2</v>
      </c>
      <c r="K87">
        <v>3.2840340721466202E-3</v>
      </c>
      <c r="L87">
        <v>1.00290718237177E-2</v>
      </c>
    </row>
    <row r="88" spans="1:12" x14ac:dyDescent="0.3">
      <c r="A88">
        <v>13015</v>
      </c>
      <c r="B88" t="s">
        <v>866</v>
      </c>
      <c r="C88" t="s">
        <v>135</v>
      </c>
      <c r="D88" t="s">
        <v>163</v>
      </c>
      <c r="E88" t="s">
        <v>801</v>
      </c>
      <c r="F88" t="s">
        <v>775</v>
      </c>
      <c r="G88">
        <v>5.2806109189999901</v>
      </c>
      <c r="H88">
        <v>0.73535844309999898</v>
      </c>
      <c r="I88">
        <v>1.8033535108000001</v>
      </c>
      <c r="J88">
        <v>2.9256267890937201E-2</v>
      </c>
      <c r="K88">
        <v>4.3378028677426E-3</v>
      </c>
      <c r="L88">
        <v>1.0799040151229299E-2</v>
      </c>
    </row>
    <row r="89" spans="1:12" x14ac:dyDescent="0.3">
      <c r="A89">
        <v>13015</v>
      </c>
      <c r="B89" t="s">
        <v>867</v>
      </c>
      <c r="C89" t="s">
        <v>135</v>
      </c>
      <c r="D89" t="s">
        <v>163</v>
      </c>
      <c r="E89" t="s">
        <v>807</v>
      </c>
      <c r="F89" t="s">
        <v>395</v>
      </c>
      <c r="G89">
        <v>3.5438199999999901E-4</v>
      </c>
      <c r="H89">
        <v>9.4971780000000002E-3</v>
      </c>
      <c r="I89">
        <v>0.17446080410000001</v>
      </c>
      <c r="J89">
        <v>1.1322170421656499E-6</v>
      </c>
      <c r="K89">
        <v>1.6770015969493E-6</v>
      </c>
      <c r="L89">
        <v>4.0654015749981299E-4</v>
      </c>
    </row>
    <row r="90" spans="1:12" x14ac:dyDescent="0.3">
      <c r="A90">
        <v>13015</v>
      </c>
      <c r="B90" t="s">
        <v>868</v>
      </c>
      <c r="C90" t="s">
        <v>135</v>
      </c>
      <c r="D90" t="s">
        <v>163</v>
      </c>
      <c r="E90" t="s">
        <v>807</v>
      </c>
      <c r="F90" t="s">
        <v>769</v>
      </c>
      <c r="G90">
        <v>4.7209269999999899</v>
      </c>
      <c r="H90">
        <v>0.22152951730000001</v>
      </c>
      <c r="I90">
        <v>1.14439113439999</v>
      </c>
      <c r="J90">
        <v>1.20197005761688E-2</v>
      </c>
      <c r="K90">
        <v>6.2356291386595104E-4</v>
      </c>
      <c r="L90">
        <v>3.2101955239690898E-3</v>
      </c>
    </row>
    <row r="91" spans="1:12" x14ac:dyDescent="0.3">
      <c r="A91">
        <v>13015</v>
      </c>
      <c r="B91" t="s">
        <v>869</v>
      </c>
      <c r="C91" t="s">
        <v>135</v>
      </c>
      <c r="D91" t="s">
        <v>163</v>
      </c>
      <c r="E91" t="s">
        <v>807</v>
      </c>
      <c r="F91" t="s">
        <v>771</v>
      </c>
      <c r="G91">
        <v>8.2643899917999892</v>
      </c>
      <c r="H91">
        <v>0.49879252169999899</v>
      </c>
      <c r="I91">
        <v>2.4411049336000001</v>
      </c>
      <c r="J91">
        <v>1.8429603374726201E-2</v>
      </c>
      <c r="K91">
        <v>1.24441872554386E-3</v>
      </c>
      <c r="L91">
        <v>6.0141622086688001E-3</v>
      </c>
    </row>
    <row r="92" spans="1:12" x14ac:dyDescent="0.3">
      <c r="A92">
        <v>13015</v>
      </c>
      <c r="B92" t="s">
        <v>870</v>
      </c>
      <c r="C92" t="s">
        <v>135</v>
      </c>
      <c r="D92" t="s">
        <v>163</v>
      </c>
      <c r="E92" t="s">
        <v>807</v>
      </c>
      <c r="F92" t="s">
        <v>773</v>
      </c>
      <c r="G92">
        <v>6.5455819367999899</v>
      </c>
      <c r="H92">
        <v>0.34000601809999897</v>
      </c>
      <c r="I92">
        <v>1.7133951037999899</v>
      </c>
      <c r="J92">
        <v>1.98368550645374E-2</v>
      </c>
      <c r="K92">
        <v>1.0777263806760701E-3</v>
      </c>
      <c r="L92">
        <v>5.5058054139822997E-3</v>
      </c>
    </row>
    <row r="93" spans="1:12" x14ac:dyDescent="0.3">
      <c r="A93">
        <v>13015</v>
      </c>
      <c r="B93" t="s">
        <v>871</v>
      </c>
      <c r="C93" t="s">
        <v>135</v>
      </c>
      <c r="D93" t="s">
        <v>163</v>
      </c>
      <c r="E93" t="s">
        <v>807</v>
      </c>
      <c r="F93" t="s">
        <v>775</v>
      </c>
      <c r="G93">
        <v>7.55869090559999</v>
      </c>
      <c r="H93">
        <v>0.4609514475</v>
      </c>
      <c r="I93">
        <v>2.2713529319000001</v>
      </c>
      <c r="J93">
        <v>2.3841344711289299E-2</v>
      </c>
      <c r="K93">
        <v>1.69826466885872E-3</v>
      </c>
      <c r="L93">
        <v>8.0395005525086896E-3</v>
      </c>
    </row>
    <row r="94" spans="1:12" x14ac:dyDescent="0.3">
      <c r="A94">
        <v>13015</v>
      </c>
      <c r="B94" t="s">
        <v>872</v>
      </c>
      <c r="C94" t="s">
        <v>135</v>
      </c>
      <c r="D94" t="s">
        <v>163</v>
      </c>
      <c r="E94" t="s">
        <v>813</v>
      </c>
      <c r="F94" t="s">
        <v>395</v>
      </c>
      <c r="G94">
        <v>0.5880739801</v>
      </c>
      <c r="H94">
        <v>0.412505158199999</v>
      </c>
      <c r="I94">
        <v>3.2189849466</v>
      </c>
      <c r="J94">
        <v>1.54565913922049E-3</v>
      </c>
      <c r="K94">
        <v>1.08117559339021E-4</v>
      </c>
      <c r="L94">
        <v>8.8243828798021499E-3</v>
      </c>
    </row>
    <row r="95" spans="1:12" x14ac:dyDescent="0.3">
      <c r="A95">
        <v>13015</v>
      </c>
      <c r="B95" t="s">
        <v>873</v>
      </c>
      <c r="C95" t="s">
        <v>135</v>
      </c>
      <c r="D95" t="s">
        <v>163</v>
      </c>
      <c r="E95" t="s">
        <v>813</v>
      </c>
      <c r="F95" t="s">
        <v>769</v>
      </c>
      <c r="G95">
        <v>88.709801197000004</v>
      </c>
      <c r="H95">
        <v>9.9058607816999906</v>
      </c>
      <c r="I95">
        <v>34.467159510000002</v>
      </c>
      <c r="J95">
        <v>7.9046686163910099E-2</v>
      </c>
      <c r="K95">
        <v>1.0255738507648399E-2</v>
      </c>
      <c r="L95">
        <v>3.5177751467541998E-2</v>
      </c>
    </row>
    <row r="96" spans="1:12" x14ac:dyDescent="0.3">
      <c r="A96">
        <v>13015</v>
      </c>
      <c r="B96" t="s">
        <v>874</v>
      </c>
      <c r="C96" t="s">
        <v>135</v>
      </c>
      <c r="D96" t="s">
        <v>163</v>
      </c>
      <c r="E96" t="s">
        <v>813</v>
      </c>
      <c r="F96" t="s">
        <v>771</v>
      </c>
      <c r="G96">
        <v>36.1338198179999</v>
      </c>
      <c r="H96">
        <v>4.9407340287999899</v>
      </c>
      <c r="I96">
        <v>16.146006703000001</v>
      </c>
      <c r="J96">
        <v>0.14420135052643701</v>
      </c>
      <c r="K96">
        <v>2.1794885273005601E-2</v>
      </c>
      <c r="L96">
        <v>6.9813201387900106E-2</v>
      </c>
    </row>
    <row r="97" spans="1:12" x14ac:dyDescent="0.3">
      <c r="A97">
        <v>13015</v>
      </c>
      <c r="B97" t="s">
        <v>875</v>
      </c>
      <c r="C97" t="s">
        <v>135</v>
      </c>
      <c r="D97" t="s">
        <v>163</v>
      </c>
      <c r="E97" t="s">
        <v>813</v>
      </c>
      <c r="F97" t="s">
        <v>773</v>
      </c>
      <c r="G97">
        <v>14.6804301739999</v>
      </c>
      <c r="H97">
        <v>1.6536686866999899</v>
      </c>
      <c r="I97">
        <v>5.7416778505000003</v>
      </c>
      <c r="J97">
        <v>0.14110435658366</v>
      </c>
      <c r="K97">
        <v>1.79499185292793E-2</v>
      </c>
      <c r="L97">
        <v>6.1535044017963898E-2</v>
      </c>
    </row>
    <row r="98" spans="1:12" x14ac:dyDescent="0.3">
      <c r="A98">
        <v>13015</v>
      </c>
      <c r="B98" t="s">
        <v>876</v>
      </c>
      <c r="C98" t="s">
        <v>135</v>
      </c>
      <c r="D98" t="s">
        <v>163</v>
      </c>
      <c r="E98" t="s">
        <v>813</v>
      </c>
      <c r="F98" t="s">
        <v>775</v>
      </c>
      <c r="G98">
        <v>51.128430367</v>
      </c>
      <c r="H98">
        <v>6.8334076404999902</v>
      </c>
      <c r="I98">
        <v>21.179494858000002</v>
      </c>
      <c r="J98">
        <v>0.19949549237394401</v>
      </c>
      <c r="K98">
        <v>3.0254240748499198E-2</v>
      </c>
      <c r="L98">
        <v>9.3751928218294006E-2</v>
      </c>
    </row>
    <row r="99" spans="1:12" x14ac:dyDescent="0.3">
      <c r="A99">
        <v>13015</v>
      </c>
      <c r="B99" t="s">
        <v>877</v>
      </c>
      <c r="C99" t="s">
        <v>135</v>
      </c>
      <c r="D99" t="s">
        <v>163</v>
      </c>
      <c r="E99" t="s">
        <v>819</v>
      </c>
      <c r="F99" t="s">
        <v>395</v>
      </c>
      <c r="G99">
        <v>1.47650903E-2</v>
      </c>
      <c r="H99">
        <v>1.19483343E-2</v>
      </c>
      <c r="I99">
        <v>0.11930221689999899</v>
      </c>
      <c r="J99">
        <v>4.6992345541359001E-5</v>
      </c>
      <c r="K99">
        <v>4.5909175096176397E-6</v>
      </c>
      <c r="L99">
        <v>3.77729169819338E-4</v>
      </c>
    </row>
    <row r="100" spans="1:12" x14ac:dyDescent="0.3">
      <c r="A100">
        <v>13015</v>
      </c>
      <c r="B100" t="s">
        <v>878</v>
      </c>
      <c r="C100" t="s">
        <v>135</v>
      </c>
      <c r="D100" t="s">
        <v>163</v>
      </c>
      <c r="E100" t="s">
        <v>819</v>
      </c>
      <c r="F100" t="s">
        <v>769</v>
      </c>
      <c r="G100">
        <v>6.26691988109999</v>
      </c>
      <c r="H100">
        <v>0.83716189119999895</v>
      </c>
      <c r="I100">
        <v>2.8154967277999901</v>
      </c>
      <c r="J100">
        <v>5.1566164293129196E-3</v>
      </c>
      <c r="K100">
        <v>6.9996630913193695E-4</v>
      </c>
      <c r="L100">
        <v>2.4181608196109801E-3</v>
      </c>
    </row>
    <row r="101" spans="1:12" x14ac:dyDescent="0.3">
      <c r="A101">
        <v>13015</v>
      </c>
      <c r="B101" t="s">
        <v>879</v>
      </c>
      <c r="C101" t="s">
        <v>135</v>
      </c>
      <c r="D101" t="s">
        <v>163</v>
      </c>
      <c r="E101" t="s">
        <v>819</v>
      </c>
      <c r="F101" t="s">
        <v>771</v>
      </c>
      <c r="G101">
        <v>0.60371699560000003</v>
      </c>
      <c r="H101">
        <v>8.5984174199999902E-2</v>
      </c>
      <c r="I101">
        <v>0.27095322869999899</v>
      </c>
      <c r="J101">
        <v>9.6700705002383397E-3</v>
      </c>
      <c r="K101">
        <v>1.4894878775365699E-3</v>
      </c>
      <c r="L101">
        <v>4.7635894993894798E-3</v>
      </c>
    </row>
    <row r="102" spans="1:12" x14ac:dyDescent="0.3">
      <c r="A102">
        <v>13015</v>
      </c>
      <c r="B102" t="s">
        <v>880</v>
      </c>
      <c r="C102" t="s">
        <v>135</v>
      </c>
      <c r="D102" t="s">
        <v>163</v>
      </c>
      <c r="E102" t="s">
        <v>819</v>
      </c>
      <c r="F102" t="s">
        <v>773</v>
      </c>
      <c r="G102">
        <v>1.2070040032</v>
      </c>
      <c r="H102">
        <v>0.1609807741</v>
      </c>
      <c r="I102">
        <v>0.54123964530000002</v>
      </c>
      <c r="J102">
        <v>9.3827239685619207E-3</v>
      </c>
      <c r="K102">
        <v>1.2255685364156799E-3</v>
      </c>
      <c r="L102">
        <v>4.2297612762409896E-3</v>
      </c>
    </row>
    <row r="103" spans="1:12" x14ac:dyDescent="0.3">
      <c r="A103">
        <v>13015</v>
      </c>
      <c r="B103" t="s">
        <v>881</v>
      </c>
      <c r="C103" t="s">
        <v>135</v>
      </c>
      <c r="D103" t="s">
        <v>163</v>
      </c>
      <c r="E103" t="s">
        <v>819</v>
      </c>
      <c r="F103" t="s">
        <v>775</v>
      </c>
      <c r="G103">
        <v>0.63402701169999898</v>
      </c>
      <c r="H103">
        <v>8.8205131199999898E-2</v>
      </c>
      <c r="I103">
        <v>0.26400882380000001</v>
      </c>
      <c r="J103">
        <v>1.34366864834177E-2</v>
      </c>
      <c r="K103">
        <v>2.0660049757857501E-3</v>
      </c>
      <c r="L103">
        <v>6.3571862439716596E-3</v>
      </c>
    </row>
    <row r="104" spans="1:12" x14ac:dyDescent="0.3">
      <c r="A104">
        <v>13015</v>
      </c>
      <c r="B104" t="s">
        <v>882</v>
      </c>
      <c r="C104" t="s">
        <v>135</v>
      </c>
      <c r="D104" t="s">
        <v>163</v>
      </c>
      <c r="E104" t="s">
        <v>825</v>
      </c>
      <c r="F104" t="s">
        <v>395</v>
      </c>
      <c r="G104">
        <v>9.3588699000000004E-3</v>
      </c>
      <c r="H104">
        <v>4.0994990000000004E-3</v>
      </c>
      <c r="I104">
        <v>3.50046491E-2</v>
      </c>
      <c r="J104">
        <v>2.4767397115818699E-5</v>
      </c>
      <c r="K104">
        <v>1.6938413154907599E-6</v>
      </c>
      <c r="L104">
        <v>9.32753291759959E-5</v>
      </c>
    </row>
    <row r="105" spans="1:12" x14ac:dyDescent="0.3">
      <c r="A105">
        <v>13015</v>
      </c>
      <c r="B105" t="s">
        <v>883</v>
      </c>
      <c r="C105" t="s">
        <v>135</v>
      </c>
      <c r="D105" t="s">
        <v>163</v>
      </c>
      <c r="E105" t="s">
        <v>825</v>
      </c>
      <c r="F105" t="s">
        <v>769</v>
      </c>
      <c r="G105">
        <v>0.55954800169999896</v>
      </c>
      <c r="H105">
        <v>6.9283636300000007E-2</v>
      </c>
      <c r="I105">
        <v>0.20392583589999899</v>
      </c>
      <c r="J105">
        <v>1.9907629057785399E-3</v>
      </c>
      <c r="K105">
        <v>2.51962824421694E-4</v>
      </c>
      <c r="L105">
        <v>7.4001916126580504E-4</v>
      </c>
    </row>
    <row r="106" spans="1:12" x14ac:dyDescent="0.3">
      <c r="A106">
        <v>13015</v>
      </c>
      <c r="B106" t="s">
        <v>884</v>
      </c>
      <c r="C106" t="s">
        <v>135</v>
      </c>
      <c r="D106" t="s">
        <v>163</v>
      </c>
      <c r="E106" t="s">
        <v>825</v>
      </c>
      <c r="F106" t="s">
        <v>771</v>
      </c>
      <c r="G106">
        <v>1.0630189776000001</v>
      </c>
      <c r="H106">
        <v>0.16960163140000001</v>
      </c>
      <c r="I106">
        <v>0.46796752879999898</v>
      </c>
      <c r="J106">
        <v>3.2031821268615301E-3</v>
      </c>
      <c r="K106">
        <v>5.4496762395531704E-4</v>
      </c>
      <c r="L106">
        <v>1.4908260604244599E-3</v>
      </c>
    </row>
    <row r="107" spans="1:12" x14ac:dyDescent="0.3">
      <c r="A107">
        <v>13015</v>
      </c>
      <c r="B107" t="s">
        <v>885</v>
      </c>
      <c r="C107" t="s">
        <v>135</v>
      </c>
      <c r="D107" t="s">
        <v>163</v>
      </c>
      <c r="E107" t="s">
        <v>825</v>
      </c>
      <c r="F107" t="s">
        <v>773</v>
      </c>
      <c r="G107">
        <v>0.75122299790000002</v>
      </c>
      <c r="H107">
        <v>0.10690727830000001</v>
      </c>
      <c r="I107">
        <v>0.30993573549999898</v>
      </c>
      <c r="J107">
        <v>3.4199386264634202E-3</v>
      </c>
      <c r="K107">
        <v>4.42372750217346E-4</v>
      </c>
      <c r="L107">
        <v>1.2943630245036699E-3</v>
      </c>
    </row>
    <row r="108" spans="1:12" x14ac:dyDescent="0.3">
      <c r="A108">
        <v>13015</v>
      </c>
      <c r="B108" t="s">
        <v>886</v>
      </c>
      <c r="C108" t="s">
        <v>135</v>
      </c>
      <c r="D108" t="s">
        <v>163</v>
      </c>
      <c r="E108" t="s">
        <v>825</v>
      </c>
      <c r="F108" t="s">
        <v>775</v>
      </c>
      <c r="G108">
        <v>1.0219129844999899</v>
      </c>
      <c r="H108">
        <v>0.16123807900000001</v>
      </c>
      <c r="I108">
        <v>0.43335954469999899</v>
      </c>
      <c r="J108">
        <v>4.4138820025438801E-3</v>
      </c>
      <c r="K108">
        <v>7.6231418663146803E-4</v>
      </c>
      <c r="L108">
        <v>2.0221934748749599E-3</v>
      </c>
    </row>
    <row r="109" spans="1:12" x14ac:dyDescent="0.3">
      <c r="A109">
        <v>13015</v>
      </c>
      <c r="B109" t="s">
        <v>887</v>
      </c>
      <c r="C109" t="s">
        <v>135</v>
      </c>
      <c r="D109" t="s">
        <v>163</v>
      </c>
      <c r="E109" t="s">
        <v>831</v>
      </c>
      <c r="F109" t="s">
        <v>395</v>
      </c>
      <c r="G109">
        <v>0</v>
      </c>
      <c r="H109">
        <v>5.3382749200000003E-2</v>
      </c>
      <c r="I109">
        <v>0.75683296470000005</v>
      </c>
      <c r="J109">
        <v>0</v>
      </c>
      <c r="K109">
        <v>1.01226382627043E-5</v>
      </c>
      <c r="L109">
        <v>1.91058301589054E-3</v>
      </c>
    </row>
    <row r="110" spans="1:12" x14ac:dyDescent="0.3">
      <c r="A110">
        <v>13015</v>
      </c>
      <c r="B110" t="s">
        <v>888</v>
      </c>
      <c r="C110" t="s">
        <v>135</v>
      </c>
      <c r="D110" t="s">
        <v>163</v>
      </c>
      <c r="E110" t="s">
        <v>831</v>
      </c>
      <c r="F110" t="s">
        <v>769</v>
      </c>
      <c r="G110">
        <v>40.916800498999898</v>
      </c>
      <c r="H110">
        <v>1.7952816336999899</v>
      </c>
      <c r="I110">
        <v>9.4307915567999903</v>
      </c>
      <c r="J110">
        <v>3.1717691583967998E-2</v>
      </c>
      <c r="K110">
        <v>1.42286024140991E-3</v>
      </c>
      <c r="L110">
        <v>7.5573790876653597E-3</v>
      </c>
    </row>
    <row r="111" spans="1:12" x14ac:dyDescent="0.3">
      <c r="A111">
        <v>13015</v>
      </c>
      <c r="B111" t="s">
        <v>889</v>
      </c>
      <c r="C111" t="s">
        <v>135</v>
      </c>
      <c r="D111" t="s">
        <v>163</v>
      </c>
      <c r="E111" t="s">
        <v>831</v>
      </c>
      <c r="F111" t="s">
        <v>771</v>
      </c>
      <c r="G111">
        <v>3.0865339636999898</v>
      </c>
      <c r="H111">
        <v>0.173459066999999</v>
      </c>
      <c r="I111">
        <v>0.85919550060000005</v>
      </c>
      <c r="J111">
        <v>4.8229117665364397E-2</v>
      </c>
      <c r="K111">
        <v>2.8404739003060802E-3</v>
      </c>
      <c r="L111">
        <v>1.40818776038349E-2</v>
      </c>
    </row>
    <row r="112" spans="1:12" x14ac:dyDescent="0.3">
      <c r="A112">
        <v>13015</v>
      </c>
      <c r="B112" t="s">
        <v>890</v>
      </c>
      <c r="C112" t="s">
        <v>135</v>
      </c>
      <c r="D112" t="s">
        <v>163</v>
      </c>
      <c r="E112" t="s">
        <v>831</v>
      </c>
      <c r="F112" t="s">
        <v>773</v>
      </c>
      <c r="G112">
        <v>7.4903401731999901</v>
      </c>
      <c r="H112">
        <v>0.34275962409999899</v>
      </c>
      <c r="I112">
        <v>1.7833630294</v>
      </c>
      <c r="J112">
        <v>5.1666543350081098E-2</v>
      </c>
      <c r="K112">
        <v>2.4500487277832801E-3</v>
      </c>
      <c r="L112">
        <v>1.2872037368271401E-2</v>
      </c>
    </row>
    <row r="113" spans="1:12" x14ac:dyDescent="0.3">
      <c r="A113">
        <v>13015</v>
      </c>
      <c r="B113" t="s">
        <v>891</v>
      </c>
      <c r="C113" t="s">
        <v>135</v>
      </c>
      <c r="D113" t="s">
        <v>163</v>
      </c>
      <c r="E113" t="s">
        <v>831</v>
      </c>
      <c r="F113" t="s">
        <v>775</v>
      </c>
      <c r="G113">
        <v>2.8960149585999901</v>
      </c>
      <c r="H113">
        <v>0.17506102570000001</v>
      </c>
      <c r="I113">
        <v>0.85154493899999895</v>
      </c>
      <c r="J113">
        <v>6.1862879623519301E-2</v>
      </c>
      <c r="K113">
        <v>3.89208960125201E-3</v>
      </c>
      <c r="L113">
        <v>1.8836118224840201E-2</v>
      </c>
    </row>
    <row r="114" spans="1:12" x14ac:dyDescent="0.3">
      <c r="A114">
        <v>13015</v>
      </c>
      <c r="B114" t="s">
        <v>892</v>
      </c>
      <c r="C114" t="s">
        <v>135</v>
      </c>
      <c r="D114" t="s">
        <v>163</v>
      </c>
      <c r="E114" t="s">
        <v>893</v>
      </c>
      <c r="F114" t="s">
        <v>395</v>
      </c>
      <c r="G114">
        <v>373.55204743089899</v>
      </c>
      <c r="H114">
        <v>79.539100738899904</v>
      </c>
      <c r="I114">
        <v>161.15972298859998</v>
      </c>
      <c r="J114">
        <v>0.85315856222679798</v>
      </c>
      <c r="K114">
        <v>0.19758823532571701</v>
      </c>
      <c r="L114">
        <v>0.40505690329022798</v>
      </c>
    </row>
    <row r="115" spans="1:12" x14ac:dyDescent="0.3">
      <c r="A115">
        <v>13015</v>
      </c>
      <c r="B115" t="s">
        <v>894</v>
      </c>
      <c r="C115" t="s">
        <v>135</v>
      </c>
      <c r="D115" t="s">
        <v>163</v>
      </c>
      <c r="E115" t="s">
        <v>893</v>
      </c>
      <c r="F115" t="s">
        <v>769</v>
      </c>
      <c r="G115">
        <v>898.28350829999897</v>
      </c>
      <c r="H115">
        <v>37.229918480000002</v>
      </c>
      <c r="I115">
        <v>203.70199489999899</v>
      </c>
      <c r="J115">
        <v>0.61496377851892803</v>
      </c>
      <c r="K115">
        <v>2.7048656752136101E-2</v>
      </c>
      <c r="L115">
        <v>0.14972761621969</v>
      </c>
    </row>
    <row r="116" spans="1:12" x14ac:dyDescent="0.3">
      <c r="A116">
        <v>13015</v>
      </c>
      <c r="B116" t="s">
        <v>895</v>
      </c>
      <c r="C116" t="s">
        <v>135</v>
      </c>
      <c r="D116" t="s">
        <v>163</v>
      </c>
      <c r="E116" t="s">
        <v>893</v>
      </c>
      <c r="F116" t="s">
        <v>771</v>
      </c>
      <c r="G116">
        <v>69.719799519000006</v>
      </c>
      <c r="H116">
        <v>3.55966553089999</v>
      </c>
      <c r="I116">
        <v>18.547478676000001</v>
      </c>
      <c r="J116">
        <v>0.95662186812583905</v>
      </c>
      <c r="K116">
        <v>5.3483985656870202E-2</v>
      </c>
      <c r="L116">
        <v>0.27917305112021801</v>
      </c>
    </row>
    <row r="117" spans="1:12" x14ac:dyDescent="0.3">
      <c r="A117">
        <v>13015</v>
      </c>
      <c r="B117" t="s">
        <v>896</v>
      </c>
      <c r="C117" t="s">
        <v>135</v>
      </c>
      <c r="D117" t="s">
        <v>163</v>
      </c>
      <c r="E117" t="s">
        <v>893</v>
      </c>
      <c r="F117" t="s">
        <v>773</v>
      </c>
      <c r="G117">
        <v>164.859400749999</v>
      </c>
      <c r="H117">
        <v>7.0950018763999898</v>
      </c>
      <c r="I117">
        <v>38.53401041</v>
      </c>
      <c r="J117">
        <v>1.0045012421386601</v>
      </c>
      <c r="K117">
        <v>4.6442314907786601E-2</v>
      </c>
      <c r="L117">
        <v>0.254970018747044</v>
      </c>
    </row>
    <row r="118" spans="1:12" x14ac:dyDescent="0.3">
      <c r="A118">
        <v>13015</v>
      </c>
      <c r="B118" t="s">
        <v>897</v>
      </c>
      <c r="C118" t="s">
        <v>135</v>
      </c>
      <c r="D118" t="s">
        <v>163</v>
      </c>
      <c r="E118" t="s">
        <v>893</v>
      </c>
      <c r="F118" t="s">
        <v>775</v>
      </c>
      <c r="G118">
        <v>64.948499679999898</v>
      </c>
      <c r="H118">
        <v>3.5703698397000001</v>
      </c>
      <c r="I118">
        <v>18.259930490999899</v>
      </c>
      <c r="J118">
        <v>1.22574096017782</v>
      </c>
      <c r="K118">
        <v>7.3128379712587205E-2</v>
      </c>
      <c r="L118">
        <v>0.37217365907205302</v>
      </c>
    </row>
    <row r="119" spans="1:12" x14ac:dyDescent="0.3">
      <c r="A119">
        <v>13015</v>
      </c>
      <c r="B119" t="s">
        <v>898</v>
      </c>
      <c r="C119" t="s">
        <v>135</v>
      </c>
      <c r="D119" t="s">
        <v>141</v>
      </c>
      <c r="E119" t="s">
        <v>795</v>
      </c>
      <c r="F119" t="s">
        <v>395</v>
      </c>
      <c r="G119">
        <v>0</v>
      </c>
      <c r="H119">
        <v>2.9707900000000001E-5</v>
      </c>
      <c r="I119">
        <v>4.0995752000000003E-3</v>
      </c>
      <c r="J119">
        <v>0</v>
      </c>
      <c r="K119">
        <v>1.05946032994556E-8</v>
      </c>
      <c r="L119">
        <v>4.7030219754126397E-5</v>
      </c>
    </row>
    <row r="120" spans="1:12" x14ac:dyDescent="0.3">
      <c r="A120">
        <v>13015</v>
      </c>
      <c r="B120" t="s">
        <v>899</v>
      </c>
      <c r="C120" t="s">
        <v>135</v>
      </c>
      <c r="D120" t="s">
        <v>141</v>
      </c>
      <c r="E120" t="s">
        <v>795</v>
      </c>
      <c r="F120" t="s">
        <v>769</v>
      </c>
      <c r="G120">
        <v>0.12935579850000001</v>
      </c>
      <c r="H120">
        <v>1.9114401900000001E-2</v>
      </c>
      <c r="I120">
        <v>0.21667423290000001</v>
      </c>
      <c r="J120">
        <v>8.7377193454208301E-4</v>
      </c>
      <c r="K120">
        <v>7.5558894874059305E-5</v>
      </c>
      <c r="L120">
        <v>1.02762830119816E-3</v>
      </c>
    </row>
    <row r="121" spans="1:12" x14ac:dyDescent="0.3">
      <c r="A121">
        <v>13015</v>
      </c>
      <c r="B121" t="s">
        <v>900</v>
      </c>
      <c r="C121" t="s">
        <v>135</v>
      </c>
      <c r="D121" t="s">
        <v>141</v>
      </c>
      <c r="E121" t="s">
        <v>795</v>
      </c>
      <c r="F121" t="s">
        <v>771</v>
      </c>
      <c r="G121">
        <v>7.7681798999999899E-2</v>
      </c>
      <c r="H121">
        <v>2.1420713300000001E-2</v>
      </c>
      <c r="I121">
        <v>0.14899310660000001</v>
      </c>
      <c r="J121">
        <v>9.4170363116391704E-4</v>
      </c>
      <c r="K121">
        <v>1.6806869958665199E-4</v>
      </c>
      <c r="L121">
        <v>1.3472470505792201E-3</v>
      </c>
    </row>
    <row r="122" spans="1:12" x14ac:dyDescent="0.3">
      <c r="A122">
        <v>13015</v>
      </c>
      <c r="B122" t="s">
        <v>901</v>
      </c>
      <c r="C122" t="s">
        <v>135</v>
      </c>
      <c r="D122" t="s">
        <v>141</v>
      </c>
      <c r="E122" t="s">
        <v>795</v>
      </c>
      <c r="F122" t="s">
        <v>773</v>
      </c>
      <c r="G122">
        <v>0.147748398599999</v>
      </c>
      <c r="H122">
        <v>2.2504459599999901E-2</v>
      </c>
      <c r="I122">
        <v>0.239504555199999</v>
      </c>
      <c r="J122">
        <v>1.46268031383076E-3</v>
      </c>
      <c r="K122">
        <v>1.38125507633368E-4</v>
      </c>
      <c r="L122">
        <v>1.7531842907525499E-3</v>
      </c>
    </row>
    <row r="123" spans="1:12" x14ac:dyDescent="0.3">
      <c r="A123">
        <v>13015</v>
      </c>
      <c r="B123" t="s">
        <v>902</v>
      </c>
      <c r="C123" t="s">
        <v>135</v>
      </c>
      <c r="D123" t="s">
        <v>141</v>
      </c>
      <c r="E123" t="s">
        <v>795</v>
      </c>
      <c r="F123" t="s">
        <v>775</v>
      </c>
      <c r="G123">
        <v>6.22736014999999E-2</v>
      </c>
      <c r="H123">
        <v>1.70058924E-2</v>
      </c>
      <c r="I123">
        <v>0.111057208399999</v>
      </c>
      <c r="J123">
        <v>1.09415090975011E-3</v>
      </c>
      <c r="K123">
        <v>2.2685137331677501E-4</v>
      </c>
      <c r="L123">
        <v>1.56535335584146E-3</v>
      </c>
    </row>
    <row r="124" spans="1:12" x14ac:dyDescent="0.3">
      <c r="A124">
        <v>13015</v>
      </c>
      <c r="B124" t="s">
        <v>903</v>
      </c>
      <c r="C124" t="s">
        <v>135</v>
      </c>
      <c r="D124" t="s">
        <v>904</v>
      </c>
      <c r="E124" t="s">
        <v>777</v>
      </c>
      <c r="F124" t="s">
        <v>395</v>
      </c>
      <c r="G124">
        <v>7.4281800999999904E-3</v>
      </c>
      <c r="H124">
        <v>2.1851435400000001E-2</v>
      </c>
      <c r="I124">
        <v>0.107159672799999</v>
      </c>
      <c r="J124">
        <v>4.0404868175219101E-5</v>
      </c>
      <c r="K124">
        <v>1.21739094046549E-4</v>
      </c>
      <c r="L124">
        <v>3.3491717138664501E-4</v>
      </c>
    </row>
    <row r="125" spans="1:12" x14ac:dyDescent="0.3">
      <c r="A125">
        <v>13015</v>
      </c>
      <c r="B125" t="s">
        <v>905</v>
      </c>
      <c r="C125" t="s">
        <v>135</v>
      </c>
      <c r="D125" t="s">
        <v>904</v>
      </c>
      <c r="E125" t="s">
        <v>777</v>
      </c>
      <c r="F125" t="s">
        <v>769</v>
      </c>
      <c r="G125">
        <v>3.1834300400000001E-2</v>
      </c>
      <c r="H125">
        <v>5.4004435000000002E-3</v>
      </c>
      <c r="I125">
        <v>0.44232361199999898</v>
      </c>
      <c r="J125">
        <v>2.9468863529118999E-5</v>
      </c>
      <c r="K125">
        <v>7.7189975264721106E-6</v>
      </c>
      <c r="L125">
        <v>5.7242932658396197E-4</v>
      </c>
    </row>
    <row r="126" spans="1:12" x14ac:dyDescent="0.3">
      <c r="A126">
        <v>13015</v>
      </c>
      <c r="B126" t="s">
        <v>906</v>
      </c>
      <c r="C126" t="s">
        <v>135</v>
      </c>
      <c r="D126" t="s">
        <v>904</v>
      </c>
      <c r="E126" t="s">
        <v>777</v>
      </c>
      <c r="F126" t="s">
        <v>771</v>
      </c>
      <c r="G126">
        <v>4.9801999000000001E-3</v>
      </c>
      <c r="H126">
        <v>1.0048297000000001E-3</v>
      </c>
      <c r="I126">
        <v>5.9174143499999901E-2</v>
      </c>
      <c r="J126">
        <v>4.1207918154500902E-5</v>
      </c>
      <c r="K126">
        <v>1.41147276230138E-5</v>
      </c>
      <c r="L126">
        <v>7.9725356680552303E-4</v>
      </c>
    </row>
    <row r="127" spans="1:12" x14ac:dyDescent="0.3">
      <c r="A127">
        <v>13015</v>
      </c>
      <c r="B127" t="s">
        <v>907</v>
      </c>
      <c r="C127" t="s">
        <v>135</v>
      </c>
      <c r="D127" t="s">
        <v>904</v>
      </c>
      <c r="E127" t="s">
        <v>777</v>
      </c>
      <c r="F127" t="s">
        <v>773</v>
      </c>
      <c r="G127">
        <v>3.0959500000000001E-3</v>
      </c>
      <c r="H127">
        <v>5.4654829999999902E-4</v>
      </c>
      <c r="I127">
        <v>4.2505857799999901E-2</v>
      </c>
      <c r="J127">
        <v>4.9246940475550298E-5</v>
      </c>
      <c r="K127">
        <v>1.36025803028211E-5</v>
      </c>
      <c r="L127">
        <v>1.10080484992667E-3</v>
      </c>
    </row>
    <row r="128" spans="1:12" x14ac:dyDescent="0.3">
      <c r="A128">
        <v>13015</v>
      </c>
      <c r="B128" t="s">
        <v>908</v>
      </c>
      <c r="C128" t="s">
        <v>135</v>
      </c>
      <c r="D128" t="s">
        <v>904</v>
      </c>
      <c r="E128" t="s">
        <v>777</v>
      </c>
      <c r="F128" t="s">
        <v>775</v>
      </c>
      <c r="G128">
        <v>7.4826600999999904E-3</v>
      </c>
      <c r="H128">
        <v>2.13521559999999E-3</v>
      </c>
      <c r="I128">
        <v>0.120150446399999</v>
      </c>
      <c r="J128">
        <v>4.8544929482915902E-5</v>
      </c>
      <c r="K128">
        <v>1.9385158627258401E-5</v>
      </c>
      <c r="L128">
        <v>1.03673751810461E-3</v>
      </c>
    </row>
    <row r="129" spans="1:12" x14ac:dyDescent="0.3">
      <c r="A129">
        <v>13015</v>
      </c>
      <c r="B129" t="s">
        <v>909</v>
      </c>
      <c r="C129" t="s">
        <v>135</v>
      </c>
      <c r="D129" t="s">
        <v>904</v>
      </c>
      <c r="E129" t="s">
        <v>783</v>
      </c>
      <c r="F129" t="s">
        <v>395</v>
      </c>
      <c r="G129">
        <v>9.5897400300000005E-2</v>
      </c>
      <c r="H129">
        <v>0.200101024499999</v>
      </c>
      <c r="I129">
        <v>0.95764882490000003</v>
      </c>
      <c r="J129">
        <v>1.7745682274108299E-4</v>
      </c>
      <c r="K129">
        <v>4.2132261731065199E-4</v>
      </c>
      <c r="L129">
        <v>1.40954258249993E-3</v>
      </c>
    </row>
    <row r="130" spans="1:12" x14ac:dyDescent="0.3">
      <c r="A130">
        <v>13015</v>
      </c>
      <c r="B130" t="s">
        <v>910</v>
      </c>
      <c r="C130" t="s">
        <v>135</v>
      </c>
      <c r="D130" t="s">
        <v>904</v>
      </c>
      <c r="E130" t="s">
        <v>783</v>
      </c>
      <c r="F130" t="s">
        <v>769</v>
      </c>
      <c r="G130">
        <v>0.66826200859999896</v>
      </c>
      <c r="H130">
        <v>0.113220985499999</v>
      </c>
      <c r="I130">
        <v>5.0517966747000003</v>
      </c>
      <c r="J130">
        <v>1.9677506950189401E-4</v>
      </c>
      <c r="K130">
        <v>4.8485911002412702E-5</v>
      </c>
      <c r="L130">
        <v>3.0109012994327198E-3</v>
      </c>
    </row>
    <row r="131" spans="1:12" x14ac:dyDescent="0.3">
      <c r="A131">
        <v>13015</v>
      </c>
      <c r="B131" t="s">
        <v>911</v>
      </c>
      <c r="C131" t="s">
        <v>135</v>
      </c>
      <c r="D131" t="s">
        <v>904</v>
      </c>
      <c r="E131" t="s">
        <v>783</v>
      </c>
      <c r="F131" t="s">
        <v>771</v>
      </c>
      <c r="G131">
        <v>9.7608698499999896E-2</v>
      </c>
      <c r="H131">
        <v>1.8565723900000001E-2</v>
      </c>
      <c r="I131">
        <v>0.661550316999999</v>
      </c>
      <c r="J131">
        <v>2.4960489117171097E-4</v>
      </c>
      <c r="K131">
        <v>7.6895904856053395E-5</v>
      </c>
      <c r="L131">
        <v>3.8575963131172301E-3</v>
      </c>
    </row>
    <row r="132" spans="1:12" x14ac:dyDescent="0.3">
      <c r="A132">
        <v>13015</v>
      </c>
      <c r="B132" t="s">
        <v>912</v>
      </c>
      <c r="C132" t="s">
        <v>135</v>
      </c>
      <c r="D132" t="s">
        <v>904</v>
      </c>
      <c r="E132" t="s">
        <v>783</v>
      </c>
      <c r="F132" t="s">
        <v>773</v>
      </c>
      <c r="G132">
        <v>6.4087299200000003E-2</v>
      </c>
      <c r="H132">
        <v>1.1010697899999901E-2</v>
      </c>
      <c r="I132">
        <v>0.4803573713</v>
      </c>
      <c r="J132">
        <v>3.2415047067557099E-4</v>
      </c>
      <c r="K132">
        <v>8.2883526669564405E-5</v>
      </c>
      <c r="L132">
        <v>5.5915193885976502E-3</v>
      </c>
    </row>
    <row r="133" spans="1:12" x14ac:dyDescent="0.3">
      <c r="A133">
        <v>13015</v>
      </c>
      <c r="B133" t="s">
        <v>913</v>
      </c>
      <c r="C133" t="s">
        <v>135</v>
      </c>
      <c r="D133" t="s">
        <v>904</v>
      </c>
      <c r="E133" t="s">
        <v>783</v>
      </c>
      <c r="F133" t="s">
        <v>775</v>
      </c>
      <c r="G133">
        <v>0.140489499099999</v>
      </c>
      <c r="H133">
        <v>3.63031669999999E-2</v>
      </c>
      <c r="I133">
        <v>1.2758455126999899</v>
      </c>
      <c r="J133">
        <v>2.8625225541905399E-4</v>
      </c>
      <c r="K133">
        <v>1.0068050694796601E-4</v>
      </c>
      <c r="L133">
        <v>4.9134769958818899E-3</v>
      </c>
    </row>
    <row r="134" spans="1:12" x14ac:dyDescent="0.3">
      <c r="A134">
        <v>13015</v>
      </c>
      <c r="B134" t="s">
        <v>914</v>
      </c>
      <c r="C134" t="s">
        <v>135</v>
      </c>
      <c r="D134" t="s">
        <v>904</v>
      </c>
      <c r="E134" t="s">
        <v>789</v>
      </c>
      <c r="F134" t="s">
        <v>395</v>
      </c>
      <c r="G134">
        <v>3.2932500000000002E-3</v>
      </c>
      <c r="H134">
        <v>8.0732785999999904E-3</v>
      </c>
      <c r="I134">
        <v>4.13578369E-2</v>
      </c>
      <c r="J134">
        <v>9.7771893556758397E-6</v>
      </c>
      <c r="K134">
        <v>2.54031053509288E-5</v>
      </c>
      <c r="L134">
        <v>8.4157340723884193E-5</v>
      </c>
    </row>
    <row r="135" spans="1:12" x14ac:dyDescent="0.3">
      <c r="A135">
        <v>13015</v>
      </c>
      <c r="B135" t="s">
        <v>915</v>
      </c>
      <c r="C135" t="s">
        <v>135</v>
      </c>
      <c r="D135" t="s">
        <v>904</v>
      </c>
      <c r="E135" t="s">
        <v>789</v>
      </c>
      <c r="F135" t="s">
        <v>769</v>
      </c>
      <c r="G135">
        <v>1.50346803E-2</v>
      </c>
      <c r="H135">
        <v>2.3532240000000001E-3</v>
      </c>
      <c r="I135">
        <v>0.142806291599999</v>
      </c>
      <c r="J135">
        <v>9.8078613205549006E-6</v>
      </c>
      <c r="K135">
        <v>2.4392157589601001E-6</v>
      </c>
      <c r="L135">
        <v>1.67765428972821E-4</v>
      </c>
    </row>
    <row r="136" spans="1:12" x14ac:dyDescent="0.3">
      <c r="A136">
        <v>13015</v>
      </c>
      <c r="B136" t="s">
        <v>916</v>
      </c>
      <c r="C136" t="s">
        <v>135</v>
      </c>
      <c r="D136" t="s">
        <v>904</v>
      </c>
      <c r="E136" t="s">
        <v>789</v>
      </c>
      <c r="F136" t="s">
        <v>771</v>
      </c>
      <c r="G136">
        <v>3.874026E-3</v>
      </c>
      <c r="H136">
        <v>7.6662300000000002E-4</v>
      </c>
      <c r="I136">
        <v>3.6192069100000002E-2</v>
      </c>
      <c r="J136">
        <v>1.25416818556702E-5</v>
      </c>
      <c r="K136">
        <v>3.98581301501255E-6</v>
      </c>
      <c r="L136">
        <v>2.1690744912844799E-4</v>
      </c>
    </row>
    <row r="137" spans="1:12" x14ac:dyDescent="0.3">
      <c r="A137">
        <v>13015</v>
      </c>
      <c r="B137" t="s">
        <v>917</v>
      </c>
      <c r="C137" t="s">
        <v>135</v>
      </c>
      <c r="D137" t="s">
        <v>904</v>
      </c>
      <c r="E137" t="s">
        <v>789</v>
      </c>
      <c r="F137" t="s">
        <v>773</v>
      </c>
      <c r="G137">
        <v>2.3609080000000001E-3</v>
      </c>
      <c r="H137">
        <v>3.7403119999999902E-4</v>
      </c>
      <c r="I137">
        <v>2.2871523500000001E-2</v>
      </c>
      <c r="J137">
        <v>1.6037909007792099E-5</v>
      </c>
      <c r="K137">
        <v>4.1520673233841597E-6</v>
      </c>
      <c r="L137">
        <v>3.0495071315555101E-4</v>
      </c>
    </row>
    <row r="138" spans="1:12" x14ac:dyDescent="0.3">
      <c r="A138">
        <v>13015</v>
      </c>
      <c r="B138" t="s">
        <v>918</v>
      </c>
      <c r="C138" t="s">
        <v>135</v>
      </c>
      <c r="D138" t="s">
        <v>904</v>
      </c>
      <c r="E138" t="s">
        <v>789</v>
      </c>
      <c r="F138" t="s">
        <v>775</v>
      </c>
      <c r="G138">
        <v>3.7533739999999899E-3</v>
      </c>
      <c r="H138">
        <v>9.8574119999999903E-4</v>
      </c>
      <c r="I138">
        <v>4.4885023500000003E-2</v>
      </c>
      <c r="J138">
        <v>1.4314368583673799E-5</v>
      </c>
      <c r="K138">
        <v>5.2396375549875797E-6</v>
      </c>
      <c r="L138">
        <v>2.7511743398667501E-4</v>
      </c>
    </row>
    <row r="139" spans="1:12" x14ac:dyDescent="0.3">
      <c r="A139">
        <v>13063</v>
      </c>
      <c r="B139" t="s">
        <v>766</v>
      </c>
      <c r="C139" t="s">
        <v>135</v>
      </c>
      <c r="D139" t="s">
        <v>246</v>
      </c>
      <c r="E139" t="s">
        <v>767</v>
      </c>
      <c r="F139" t="s">
        <v>395</v>
      </c>
      <c r="G139">
        <v>0.1243589018</v>
      </c>
      <c r="H139">
        <v>9.8379915952999788</v>
      </c>
      <c r="I139">
        <v>4.64009361709999</v>
      </c>
      <c r="J139">
        <v>1.20833094100509E-4</v>
      </c>
      <c r="K139">
        <v>3.2536806266526698E-2</v>
      </c>
      <c r="L139">
        <v>2.36765926850815E-3</v>
      </c>
    </row>
    <row r="140" spans="1:12" x14ac:dyDescent="0.3">
      <c r="A140">
        <v>13063</v>
      </c>
      <c r="B140" t="s">
        <v>768</v>
      </c>
      <c r="C140" t="s">
        <v>135</v>
      </c>
      <c r="D140" t="s">
        <v>246</v>
      </c>
      <c r="E140" t="s">
        <v>767</v>
      </c>
      <c r="F140" t="s">
        <v>769</v>
      </c>
      <c r="G140">
        <v>0</v>
      </c>
      <c r="H140">
        <v>0</v>
      </c>
      <c r="I140">
        <v>0</v>
      </c>
      <c r="J140">
        <v>1.3526630010823201E-4</v>
      </c>
      <c r="K140">
        <v>1.78787989949566E-4</v>
      </c>
      <c r="L140">
        <v>2.9248983982886499E-3</v>
      </c>
    </row>
    <row r="141" spans="1:12" x14ac:dyDescent="0.3">
      <c r="A141">
        <v>13063</v>
      </c>
      <c r="B141" t="s">
        <v>770</v>
      </c>
      <c r="C141" t="s">
        <v>135</v>
      </c>
      <c r="D141" t="s">
        <v>246</v>
      </c>
      <c r="E141" t="s">
        <v>767</v>
      </c>
      <c r="F141" t="s">
        <v>771</v>
      </c>
      <c r="G141">
        <v>1.0922020399999901E-2</v>
      </c>
      <c r="H141">
        <v>1.4083216500000001E-2</v>
      </c>
      <c r="I141">
        <v>0.21354853269999899</v>
      </c>
      <c r="J141">
        <v>3.3905676324082901E-4</v>
      </c>
      <c r="K141">
        <v>6.2878014941588202E-4</v>
      </c>
      <c r="L141">
        <v>7.7449047211298298E-3</v>
      </c>
    </row>
    <row r="142" spans="1:12" x14ac:dyDescent="0.3">
      <c r="A142">
        <v>13063</v>
      </c>
      <c r="B142" t="s">
        <v>772</v>
      </c>
      <c r="C142" t="s">
        <v>135</v>
      </c>
      <c r="D142" t="s">
        <v>246</v>
      </c>
      <c r="E142" t="s">
        <v>767</v>
      </c>
      <c r="F142" t="s">
        <v>773</v>
      </c>
      <c r="G142">
        <v>2.5783799738000002</v>
      </c>
      <c r="H142">
        <v>3.1348332912000001</v>
      </c>
      <c r="I142">
        <v>51.0426917079999</v>
      </c>
      <c r="J142">
        <v>8.2834817978721803E-3</v>
      </c>
      <c r="K142">
        <v>1.37322211283119E-2</v>
      </c>
      <c r="L142">
        <v>0.18720001521558599</v>
      </c>
    </row>
    <row r="143" spans="1:12" x14ac:dyDescent="0.3">
      <c r="A143">
        <v>13063</v>
      </c>
      <c r="B143" t="s">
        <v>774</v>
      </c>
      <c r="C143" t="s">
        <v>135</v>
      </c>
      <c r="D143" t="s">
        <v>246</v>
      </c>
      <c r="E143" t="s">
        <v>767</v>
      </c>
      <c r="F143" t="s">
        <v>775</v>
      </c>
      <c r="G143">
        <v>1.90244401249999</v>
      </c>
      <c r="H143">
        <v>5.6753688753000002</v>
      </c>
      <c r="I143">
        <v>49.143172503000002</v>
      </c>
      <c r="J143">
        <v>1.01155979780629E-2</v>
      </c>
      <c r="K143">
        <v>3.2395937526034702E-2</v>
      </c>
      <c r="L143">
        <v>0.27856735312682501</v>
      </c>
    </row>
    <row r="144" spans="1:12" x14ac:dyDescent="0.3">
      <c r="A144">
        <v>13063</v>
      </c>
      <c r="B144" t="s">
        <v>776</v>
      </c>
      <c r="C144" t="s">
        <v>135</v>
      </c>
      <c r="D144" t="s">
        <v>246</v>
      </c>
      <c r="E144" t="s">
        <v>777</v>
      </c>
      <c r="F144" t="s">
        <v>395</v>
      </c>
      <c r="G144">
        <v>142.19180012000001</v>
      </c>
      <c r="H144">
        <v>322.44661831999991</v>
      </c>
      <c r="I144">
        <v>1452.0297164999899</v>
      </c>
      <c r="J144">
        <v>0.312705589430745</v>
      </c>
      <c r="K144">
        <v>0.80722709668957904</v>
      </c>
      <c r="L144">
        <v>2.1920706688529701</v>
      </c>
    </row>
    <row r="145" spans="1:12" x14ac:dyDescent="0.3">
      <c r="A145">
        <v>13063</v>
      </c>
      <c r="B145" t="s">
        <v>778</v>
      </c>
      <c r="C145" t="s">
        <v>135</v>
      </c>
      <c r="D145" t="s">
        <v>246</v>
      </c>
      <c r="E145" t="s">
        <v>777</v>
      </c>
      <c r="F145" t="s">
        <v>769</v>
      </c>
      <c r="G145">
        <v>0</v>
      </c>
      <c r="H145">
        <v>0</v>
      </c>
      <c r="I145">
        <v>0</v>
      </c>
      <c r="J145">
        <v>6.62133905449109E-3</v>
      </c>
      <c r="K145">
        <v>1.7100723973875001E-3</v>
      </c>
      <c r="L145">
        <v>6.3164715364033105E-2</v>
      </c>
    </row>
    <row r="146" spans="1:12" x14ac:dyDescent="0.3">
      <c r="A146">
        <v>13063</v>
      </c>
      <c r="B146" t="s">
        <v>779</v>
      </c>
      <c r="C146" t="s">
        <v>135</v>
      </c>
      <c r="D146" t="s">
        <v>246</v>
      </c>
      <c r="E146" t="s">
        <v>777</v>
      </c>
      <c r="F146" t="s">
        <v>771</v>
      </c>
      <c r="G146">
        <v>0.84814101460000002</v>
      </c>
      <c r="H146">
        <v>0.2211693898</v>
      </c>
      <c r="I146">
        <v>6.1048617363000002</v>
      </c>
      <c r="J146">
        <v>1.8127001877386299E-2</v>
      </c>
      <c r="K146">
        <v>6.14562341083995E-3</v>
      </c>
      <c r="L146">
        <v>0.17281959508070099</v>
      </c>
    </row>
    <row r="147" spans="1:12" x14ac:dyDescent="0.3">
      <c r="A147">
        <v>13063</v>
      </c>
      <c r="B147" t="s">
        <v>780</v>
      </c>
      <c r="C147" t="s">
        <v>135</v>
      </c>
      <c r="D147" t="s">
        <v>246</v>
      </c>
      <c r="E147" t="s">
        <v>777</v>
      </c>
      <c r="F147" t="s">
        <v>773</v>
      </c>
      <c r="G147">
        <v>259.24269676</v>
      </c>
      <c r="H147">
        <v>61.106788158000001</v>
      </c>
      <c r="I147">
        <v>3169.6086731</v>
      </c>
      <c r="J147">
        <v>0.47407768694306401</v>
      </c>
      <c r="K147">
        <v>0.14581021806827199</v>
      </c>
      <c r="L147">
        <v>6.2665527482827397</v>
      </c>
    </row>
    <row r="148" spans="1:12" x14ac:dyDescent="0.3">
      <c r="A148">
        <v>13063</v>
      </c>
      <c r="B148" t="s">
        <v>781</v>
      </c>
      <c r="C148" t="s">
        <v>135</v>
      </c>
      <c r="D148" t="s">
        <v>246</v>
      </c>
      <c r="E148" t="s">
        <v>777</v>
      </c>
      <c r="F148" t="s">
        <v>775</v>
      </c>
      <c r="G148">
        <v>259.70890236000002</v>
      </c>
      <c r="H148">
        <v>98.510478973000005</v>
      </c>
      <c r="I148">
        <v>2386.3020019999899</v>
      </c>
      <c r="J148">
        <v>0.75986773037117195</v>
      </c>
      <c r="K148">
        <v>0.33305550403481898</v>
      </c>
      <c r="L148">
        <v>8.5269808348320293</v>
      </c>
    </row>
    <row r="149" spans="1:12" x14ac:dyDescent="0.3">
      <c r="A149">
        <v>13063</v>
      </c>
      <c r="B149" t="s">
        <v>782</v>
      </c>
      <c r="C149" t="s">
        <v>135</v>
      </c>
      <c r="D149" t="s">
        <v>246</v>
      </c>
      <c r="E149" t="s">
        <v>783</v>
      </c>
      <c r="F149" t="s">
        <v>395</v>
      </c>
      <c r="G149">
        <v>175.778900149999</v>
      </c>
      <c r="H149">
        <v>316.539829973</v>
      </c>
      <c r="I149">
        <v>2218.6111298000001</v>
      </c>
      <c r="J149">
        <v>0.43640380317788702</v>
      </c>
      <c r="K149">
        <v>0.86118304348621799</v>
      </c>
      <c r="L149">
        <v>4.4899789696529302</v>
      </c>
    </row>
    <row r="150" spans="1:12" x14ac:dyDescent="0.3">
      <c r="A150">
        <v>13063</v>
      </c>
      <c r="B150" t="s">
        <v>784</v>
      </c>
      <c r="C150" t="s">
        <v>135</v>
      </c>
      <c r="D150" t="s">
        <v>246</v>
      </c>
      <c r="E150" t="s">
        <v>783</v>
      </c>
      <c r="F150" t="s">
        <v>769</v>
      </c>
      <c r="G150">
        <v>0</v>
      </c>
      <c r="H150">
        <v>0</v>
      </c>
      <c r="I150">
        <v>0</v>
      </c>
      <c r="J150">
        <v>1.32461316403816E-2</v>
      </c>
      <c r="K150">
        <v>2.9917265144410398E-3</v>
      </c>
      <c r="L150">
        <v>0.101654298327872</v>
      </c>
    </row>
    <row r="151" spans="1:12" x14ac:dyDescent="0.3">
      <c r="A151">
        <v>13063</v>
      </c>
      <c r="B151" t="s">
        <v>785</v>
      </c>
      <c r="C151" t="s">
        <v>135</v>
      </c>
      <c r="D151" t="s">
        <v>246</v>
      </c>
      <c r="E151" t="s">
        <v>783</v>
      </c>
      <c r="F151" t="s">
        <v>771</v>
      </c>
      <c r="G151">
        <v>1.44117100539999</v>
      </c>
      <c r="H151">
        <v>0.329218054199999</v>
      </c>
      <c r="I151">
        <v>8.7354338169000005</v>
      </c>
      <c r="J151">
        <v>3.3883881907887298E-2</v>
      </c>
      <c r="K151">
        <v>1.0248208917604199E-2</v>
      </c>
      <c r="L151">
        <v>0.26830531275087</v>
      </c>
    </row>
    <row r="152" spans="1:12" x14ac:dyDescent="0.3">
      <c r="A152">
        <v>13063</v>
      </c>
      <c r="B152" t="s">
        <v>786</v>
      </c>
      <c r="C152" t="s">
        <v>135</v>
      </c>
      <c r="D152" t="s">
        <v>246</v>
      </c>
      <c r="E152" t="s">
        <v>783</v>
      </c>
      <c r="F152" t="s">
        <v>773</v>
      </c>
      <c r="G152">
        <v>445.03290176000002</v>
      </c>
      <c r="H152">
        <v>93.102509975000004</v>
      </c>
      <c r="I152">
        <v>4185.2229309000004</v>
      </c>
      <c r="J152">
        <v>0.90869840873475305</v>
      </c>
      <c r="K152">
        <v>0.246145532389864</v>
      </c>
      <c r="L152">
        <v>9.3945893144564501</v>
      </c>
    </row>
    <row r="153" spans="1:12" x14ac:dyDescent="0.3">
      <c r="A153">
        <v>13063</v>
      </c>
      <c r="B153" t="s">
        <v>787</v>
      </c>
      <c r="C153" t="s">
        <v>135</v>
      </c>
      <c r="D153" t="s">
        <v>246</v>
      </c>
      <c r="E153" t="s">
        <v>783</v>
      </c>
      <c r="F153" t="s">
        <v>775</v>
      </c>
      <c r="G153">
        <v>399.27939414999901</v>
      </c>
      <c r="H153">
        <v>143.191556929999</v>
      </c>
      <c r="I153">
        <v>3246.7021484000002</v>
      </c>
      <c r="J153">
        <v>1.3374260639261299</v>
      </c>
      <c r="K153">
        <v>0.54449965793715405</v>
      </c>
      <c r="L153">
        <v>12.890141296283799</v>
      </c>
    </row>
    <row r="154" spans="1:12" x14ac:dyDescent="0.3">
      <c r="A154">
        <v>13063</v>
      </c>
      <c r="B154" t="s">
        <v>788</v>
      </c>
      <c r="C154" t="s">
        <v>135</v>
      </c>
      <c r="D154" t="s">
        <v>246</v>
      </c>
      <c r="E154" t="s">
        <v>789</v>
      </c>
      <c r="F154" t="s">
        <v>395</v>
      </c>
      <c r="G154">
        <v>5.97080987689999</v>
      </c>
      <c r="H154">
        <v>10.90134473889999</v>
      </c>
      <c r="I154">
        <v>78.020032882999899</v>
      </c>
      <c r="J154">
        <v>5.3271024992107799E-2</v>
      </c>
      <c r="K154">
        <v>0.109450029654135</v>
      </c>
      <c r="L154">
        <v>0.56560159140154798</v>
      </c>
    </row>
    <row r="155" spans="1:12" x14ac:dyDescent="0.3">
      <c r="A155">
        <v>13063</v>
      </c>
      <c r="B155" t="s">
        <v>790</v>
      </c>
      <c r="C155" t="s">
        <v>135</v>
      </c>
      <c r="D155" t="s">
        <v>246</v>
      </c>
      <c r="E155" t="s">
        <v>789</v>
      </c>
      <c r="F155" t="s">
        <v>769</v>
      </c>
      <c r="G155">
        <v>0</v>
      </c>
      <c r="H155">
        <v>0</v>
      </c>
      <c r="I155">
        <v>0</v>
      </c>
      <c r="J155">
        <v>1.6258407137877599E-3</v>
      </c>
      <c r="K155">
        <v>2.9374028890391199E-4</v>
      </c>
      <c r="L155">
        <v>1.7136740650792501E-2</v>
      </c>
    </row>
    <row r="156" spans="1:12" x14ac:dyDescent="0.3">
      <c r="A156">
        <v>13063</v>
      </c>
      <c r="B156" t="s">
        <v>791</v>
      </c>
      <c r="C156" t="s">
        <v>135</v>
      </c>
      <c r="D156" t="s">
        <v>246</v>
      </c>
      <c r="E156" t="s">
        <v>789</v>
      </c>
      <c r="F156" t="s">
        <v>771</v>
      </c>
      <c r="G156">
        <v>0.1152199022</v>
      </c>
      <c r="H156">
        <v>2.2167204900000001E-2</v>
      </c>
      <c r="I156">
        <v>0.906626902499999</v>
      </c>
      <c r="J156">
        <v>4.1061090546145396E-3</v>
      </c>
      <c r="K156">
        <v>1.0260082666639499E-3</v>
      </c>
      <c r="L156">
        <v>4.2444777373825501E-2</v>
      </c>
    </row>
    <row r="157" spans="1:12" x14ac:dyDescent="0.3">
      <c r="A157">
        <v>13063</v>
      </c>
      <c r="B157" t="s">
        <v>792</v>
      </c>
      <c r="C157" t="s">
        <v>135</v>
      </c>
      <c r="D157" t="s">
        <v>246</v>
      </c>
      <c r="E157" t="s">
        <v>789</v>
      </c>
      <c r="F157" t="s">
        <v>773</v>
      </c>
      <c r="G157">
        <v>10.7841299179999</v>
      </c>
      <c r="H157">
        <v>1.8618493228999899</v>
      </c>
      <c r="I157">
        <v>134.63214493000001</v>
      </c>
      <c r="J157">
        <v>0.109389906276406</v>
      </c>
      <c r="K157">
        <v>2.4400177593478099E-2</v>
      </c>
      <c r="L157">
        <v>1.49701632805218</v>
      </c>
    </row>
    <row r="158" spans="1:12" x14ac:dyDescent="0.3">
      <c r="A158">
        <v>13063</v>
      </c>
      <c r="B158" t="s">
        <v>793</v>
      </c>
      <c r="C158" t="s">
        <v>135</v>
      </c>
      <c r="D158" t="s">
        <v>246</v>
      </c>
      <c r="E158" t="s">
        <v>789</v>
      </c>
      <c r="F158" t="s">
        <v>775</v>
      </c>
      <c r="G158">
        <v>10.275769949000001</v>
      </c>
      <c r="H158">
        <v>3.1468596011000001</v>
      </c>
      <c r="I158">
        <v>100.891437049999</v>
      </c>
      <c r="J158">
        <v>0.15967831706693</v>
      </c>
      <c r="K158">
        <v>5.5564088407718697E-2</v>
      </c>
      <c r="L158">
        <v>1.94529189496299</v>
      </c>
    </row>
    <row r="159" spans="1:12" x14ac:dyDescent="0.3">
      <c r="A159">
        <v>13063</v>
      </c>
      <c r="B159" t="s">
        <v>794</v>
      </c>
      <c r="C159" t="s">
        <v>135</v>
      </c>
      <c r="D159" t="s">
        <v>246</v>
      </c>
      <c r="E159" t="s">
        <v>795</v>
      </c>
      <c r="F159" t="s">
        <v>395</v>
      </c>
      <c r="G159">
        <v>2.3787100099999899E-2</v>
      </c>
      <c r="H159">
        <v>3.6998071100000002E-2</v>
      </c>
      <c r="I159">
        <v>1.60370321569999</v>
      </c>
      <c r="J159">
        <v>1.30174764822413E-5</v>
      </c>
      <c r="K159">
        <v>2.55252060171711E-5</v>
      </c>
      <c r="L159">
        <v>7.1668117350892602E-4</v>
      </c>
    </row>
    <row r="160" spans="1:12" x14ac:dyDescent="0.3">
      <c r="A160">
        <v>13063</v>
      </c>
      <c r="B160" t="s">
        <v>796</v>
      </c>
      <c r="C160" t="s">
        <v>135</v>
      </c>
      <c r="D160" t="s">
        <v>246</v>
      </c>
      <c r="E160" t="s">
        <v>795</v>
      </c>
      <c r="F160" t="s">
        <v>769</v>
      </c>
      <c r="G160">
        <v>0.14008949879999899</v>
      </c>
      <c r="H160">
        <v>1.1459162099999899E-2</v>
      </c>
      <c r="I160">
        <v>0.53782012690000003</v>
      </c>
      <c r="J160">
        <v>4.4950286779074703E-6</v>
      </c>
      <c r="K160">
        <v>5.8459144226487298E-7</v>
      </c>
      <c r="L160">
        <v>2.5927545524156299E-5</v>
      </c>
    </row>
    <row r="161" spans="1:12" x14ac:dyDescent="0.3">
      <c r="A161">
        <v>13063</v>
      </c>
      <c r="B161" t="s">
        <v>797</v>
      </c>
      <c r="C161" t="s">
        <v>135</v>
      </c>
      <c r="D161" t="s">
        <v>246</v>
      </c>
      <c r="E161" t="s">
        <v>795</v>
      </c>
      <c r="F161" t="s">
        <v>771</v>
      </c>
      <c r="G161">
        <v>6.61245998999999E-2</v>
      </c>
      <c r="H161">
        <v>2.0587437100000001E-2</v>
      </c>
      <c r="I161">
        <v>0.419179785999999</v>
      </c>
      <c r="J161">
        <v>9.2959809994637402E-6</v>
      </c>
      <c r="K161">
        <v>3.70050659423464E-6</v>
      </c>
      <c r="L161">
        <v>7.5425931182846194E-5</v>
      </c>
    </row>
    <row r="162" spans="1:12" x14ac:dyDescent="0.3">
      <c r="A162">
        <v>13063</v>
      </c>
      <c r="B162" t="s">
        <v>798</v>
      </c>
      <c r="C162" t="s">
        <v>135</v>
      </c>
      <c r="D162" t="s">
        <v>246</v>
      </c>
      <c r="E162" t="s">
        <v>795</v>
      </c>
      <c r="F162" t="s">
        <v>773</v>
      </c>
      <c r="G162">
        <v>0.531518004799999</v>
      </c>
      <c r="H162">
        <v>9.26700882E-2</v>
      </c>
      <c r="I162">
        <v>2.6464932710000002</v>
      </c>
      <c r="J162">
        <v>3.3214143483113197E-4</v>
      </c>
      <c r="K162">
        <v>7.2005222828274806E-5</v>
      </c>
      <c r="L162">
        <v>2.1932684133978298E-3</v>
      </c>
    </row>
    <row r="163" spans="1:12" x14ac:dyDescent="0.3">
      <c r="A163">
        <v>13063</v>
      </c>
      <c r="B163" t="s">
        <v>799</v>
      </c>
      <c r="C163" t="s">
        <v>135</v>
      </c>
      <c r="D163" t="s">
        <v>246</v>
      </c>
      <c r="E163" t="s">
        <v>795</v>
      </c>
      <c r="F163" t="s">
        <v>775</v>
      </c>
      <c r="G163">
        <v>0.59044000129999896</v>
      </c>
      <c r="H163">
        <v>0.24511437680000001</v>
      </c>
      <c r="I163">
        <v>3.2769128829</v>
      </c>
      <c r="J163">
        <v>3.7428091608209403E-4</v>
      </c>
      <c r="K163">
        <v>2.00582885277914E-4</v>
      </c>
      <c r="L163">
        <v>2.8648093805047499E-3</v>
      </c>
    </row>
    <row r="164" spans="1:12" x14ac:dyDescent="0.3">
      <c r="A164">
        <v>13063</v>
      </c>
      <c r="B164" t="s">
        <v>800</v>
      </c>
      <c r="C164" t="s">
        <v>135</v>
      </c>
      <c r="D164" t="s">
        <v>246</v>
      </c>
      <c r="E164" t="s">
        <v>801</v>
      </c>
      <c r="F164" t="s">
        <v>395</v>
      </c>
      <c r="G164">
        <v>1.9911079700000001E-2</v>
      </c>
      <c r="H164">
        <v>4.8350826700000002E-2</v>
      </c>
      <c r="I164">
        <v>0.7280846648</v>
      </c>
      <c r="J164">
        <v>3.1069932258420799E-4</v>
      </c>
      <c r="K164">
        <v>7.6256154273538304E-4</v>
      </c>
      <c r="L164">
        <v>1.0396402422117699E-2</v>
      </c>
    </row>
    <row r="165" spans="1:12" x14ac:dyDescent="0.3">
      <c r="A165">
        <v>13063</v>
      </c>
      <c r="B165" t="s">
        <v>802</v>
      </c>
      <c r="C165" t="s">
        <v>135</v>
      </c>
      <c r="D165" t="s">
        <v>246</v>
      </c>
      <c r="E165" t="s">
        <v>801</v>
      </c>
      <c r="F165" t="s">
        <v>769</v>
      </c>
      <c r="G165">
        <v>3.7202950099999903E-2</v>
      </c>
      <c r="H165">
        <v>7.1113338000000003E-3</v>
      </c>
      <c r="I165">
        <v>0.201927932</v>
      </c>
      <c r="J165">
        <v>2.2955219871609299E-5</v>
      </c>
      <c r="K165">
        <v>6.0818342582083501E-6</v>
      </c>
      <c r="L165">
        <v>2.0432059279444501E-4</v>
      </c>
    </row>
    <row r="166" spans="1:12" x14ac:dyDescent="0.3">
      <c r="A166">
        <v>13063</v>
      </c>
      <c r="B166" t="s">
        <v>803</v>
      </c>
      <c r="C166" t="s">
        <v>135</v>
      </c>
      <c r="D166" t="s">
        <v>246</v>
      </c>
      <c r="E166" t="s">
        <v>801</v>
      </c>
      <c r="F166" t="s">
        <v>771</v>
      </c>
      <c r="G166">
        <v>1.27540100999999E-2</v>
      </c>
      <c r="H166">
        <v>8.2808319000000005E-3</v>
      </c>
      <c r="I166">
        <v>0.118093772799999</v>
      </c>
      <c r="J166">
        <v>3.8517251704082101E-5</v>
      </c>
      <c r="K166">
        <v>2.58611320074776E-5</v>
      </c>
      <c r="L166">
        <v>4.6579782363929799E-4</v>
      </c>
    </row>
    <row r="167" spans="1:12" x14ac:dyDescent="0.3">
      <c r="A167">
        <v>13063</v>
      </c>
      <c r="B167" t="s">
        <v>804</v>
      </c>
      <c r="C167" t="s">
        <v>135</v>
      </c>
      <c r="D167" t="s">
        <v>246</v>
      </c>
      <c r="E167" t="s">
        <v>801</v>
      </c>
      <c r="F167" t="s">
        <v>773</v>
      </c>
      <c r="G167">
        <v>0.14585260019999899</v>
      </c>
      <c r="H167">
        <v>4.8948890500000002E-2</v>
      </c>
      <c r="I167">
        <v>1.10625486819999</v>
      </c>
      <c r="J167">
        <v>1.74465432607657E-3</v>
      </c>
      <c r="K167">
        <v>6.5020796198551401E-4</v>
      </c>
      <c r="L167">
        <v>1.7342762016789099E-2</v>
      </c>
    </row>
    <row r="168" spans="1:12" x14ac:dyDescent="0.3">
      <c r="A168">
        <v>13063</v>
      </c>
      <c r="B168" t="s">
        <v>805</v>
      </c>
      <c r="C168" t="s">
        <v>135</v>
      </c>
      <c r="D168" t="s">
        <v>246</v>
      </c>
      <c r="E168" t="s">
        <v>801</v>
      </c>
      <c r="F168" t="s">
        <v>775</v>
      </c>
      <c r="G168">
        <v>0.12650669919999899</v>
      </c>
      <c r="H168">
        <v>0.100928736399999</v>
      </c>
      <c r="I168">
        <v>0.96573083100000001</v>
      </c>
      <c r="J168">
        <v>1.5968168767266601E-3</v>
      </c>
      <c r="K168">
        <v>1.3906035314702201E-3</v>
      </c>
      <c r="L168">
        <v>1.8842031135380199E-2</v>
      </c>
    </row>
    <row r="169" spans="1:12" x14ac:dyDescent="0.3">
      <c r="A169">
        <v>13063</v>
      </c>
      <c r="B169" t="s">
        <v>806</v>
      </c>
      <c r="C169" t="s">
        <v>135</v>
      </c>
      <c r="D169" t="s">
        <v>246</v>
      </c>
      <c r="E169" t="s">
        <v>807</v>
      </c>
      <c r="F169" t="s">
        <v>395</v>
      </c>
      <c r="G169">
        <v>9.2372000000000005E-4</v>
      </c>
      <c r="H169">
        <v>2.6726069999999887E-3</v>
      </c>
      <c r="I169">
        <v>3.0110204099999899E-2</v>
      </c>
      <c r="J169">
        <v>1.05424344050816E-5</v>
      </c>
      <c r="K169">
        <v>2.2209341375934201E-5</v>
      </c>
      <c r="L169">
        <v>3.0461490261732098E-4</v>
      </c>
    </row>
    <row r="170" spans="1:12" x14ac:dyDescent="0.3">
      <c r="A170">
        <v>13063</v>
      </c>
      <c r="B170" t="s">
        <v>808</v>
      </c>
      <c r="C170" t="s">
        <v>135</v>
      </c>
      <c r="D170" t="s">
        <v>246</v>
      </c>
      <c r="E170" t="s">
        <v>807</v>
      </c>
      <c r="F170" t="s">
        <v>769</v>
      </c>
      <c r="G170">
        <v>3.3292529999999899E-3</v>
      </c>
      <c r="H170">
        <v>7.6302729999999902E-4</v>
      </c>
      <c r="I170">
        <v>3.8848122300000003E-2</v>
      </c>
      <c r="J170">
        <v>1.2734625435922699E-6</v>
      </c>
      <c r="K170">
        <v>2.0515953580525199E-7</v>
      </c>
      <c r="L170">
        <v>8.6346170024793401E-6</v>
      </c>
    </row>
    <row r="171" spans="1:12" x14ac:dyDescent="0.3">
      <c r="A171">
        <v>13063</v>
      </c>
      <c r="B171" t="s">
        <v>809</v>
      </c>
      <c r="C171" t="s">
        <v>135</v>
      </c>
      <c r="D171" t="s">
        <v>246</v>
      </c>
      <c r="E171" t="s">
        <v>807</v>
      </c>
      <c r="F171" t="s">
        <v>771</v>
      </c>
      <c r="G171">
        <v>2.12448299999999E-3</v>
      </c>
      <c r="H171">
        <v>7.4807140000000003E-4</v>
      </c>
      <c r="I171">
        <v>2.7793597400000002E-2</v>
      </c>
      <c r="J171">
        <v>3.8297152973552497E-6</v>
      </c>
      <c r="K171">
        <v>1.11689191118385E-6</v>
      </c>
      <c r="L171">
        <v>3.15791328505334E-5</v>
      </c>
    </row>
    <row r="172" spans="1:12" x14ac:dyDescent="0.3">
      <c r="A172">
        <v>13063</v>
      </c>
      <c r="B172" t="s">
        <v>810</v>
      </c>
      <c r="C172" t="s">
        <v>135</v>
      </c>
      <c r="D172" t="s">
        <v>246</v>
      </c>
      <c r="E172" t="s">
        <v>807</v>
      </c>
      <c r="F172" t="s">
        <v>773</v>
      </c>
      <c r="G172">
        <v>1.0218496000000001E-2</v>
      </c>
      <c r="H172">
        <v>3.3873078999999899E-3</v>
      </c>
      <c r="I172">
        <v>0.13739722970000001</v>
      </c>
      <c r="J172">
        <v>9.4018331082946195E-5</v>
      </c>
      <c r="K172">
        <v>2.38932859551349E-5</v>
      </c>
      <c r="L172">
        <v>7.11303867060296E-4</v>
      </c>
    </row>
    <row r="173" spans="1:12" x14ac:dyDescent="0.3">
      <c r="A173">
        <v>13063</v>
      </c>
      <c r="B173" t="s">
        <v>811</v>
      </c>
      <c r="C173" t="s">
        <v>135</v>
      </c>
      <c r="D173" t="s">
        <v>246</v>
      </c>
      <c r="E173" t="s">
        <v>807</v>
      </c>
      <c r="F173" t="s">
        <v>775</v>
      </c>
      <c r="G173">
        <v>1.6528459799999898E-2</v>
      </c>
      <c r="H173">
        <v>8.4386129999999906E-3</v>
      </c>
      <c r="I173">
        <v>0.25029795799999899</v>
      </c>
      <c r="J173">
        <v>1.72257032307919E-4</v>
      </c>
      <c r="K173">
        <v>8.1432420257766605E-5</v>
      </c>
      <c r="L173">
        <v>1.6178698961969199E-3</v>
      </c>
    </row>
    <row r="174" spans="1:12" x14ac:dyDescent="0.3">
      <c r="A174">
        <v>13063</v>
      </c>
      <c r="B174" t="s">
        <v>812</v>
      </c>
      <c r="C174" t="s">
        <v>135</v>
      </c>
      <c r="D174" t="s">
        <v>246</v>
      </c>
      <c r="E174" t="s">
        <v>813</v>
      </c>
      <c r="F174" t="s">
        <v>395</v>
      </c>
      <c r="G174">
        <v>2.2771170437000001</v>
      </c>
      <c r="H174">
        <v>4.0696691088999906</v>
      </c>
      <c r="I174">
        <v>70.548390865000002</v>
      </c>
      <c r="J174">
        <v>1.1294807771816601E-2</v>
      </c>
      <c r="K174">
        <v>2.15762155331649E-2</v>
      </c>
      <c r="L174">
        <v>0.31804877108113599</v>
      </c>
    </row>
    <row r="175" spans="1:12" x14ac:dyDescent="0.3">
      <c r="A175">
        <v>13063</v>
      </c>
      <c r="B175" t="s">
        <v>814</v>
      </c>
      <c r="C175" t="s">
        <v>135</v>
      </c>
      <c r="D175" t="s">
        <v>246</v>
      </c>
      <c r="E175" t="s">
        <v>813</v>
      </c>
      <c r="F175" t="s">
        <v>769</v>
      </c>
      <c r="G175">
        <v>0</v>
      </c>
      <c r="H175">
        <v>0</v>
      </c>
      <c r="I175">
        <v>0</v>
      </c>
      <c r="J175">
        <v>7.24145712209682E-4</v>
      </c>
      <c r="K175">
        <v>9.3099169808539704E-5</v>
      </c>
      <c r="L175">
        <v>3.9649434964674699E-3</v>
      </c>
    </row>
    <row r="176" spans="1:12" x14ac:dyDescent="0.3">
      <c r="A176">
        <v>13063</v>
      </c>
      <c r="B176" t="s">
        <v>815</v>
      </c>
      <c r="C176" t="s">
        <v>135</v>
      </c>
      <c r="D176" t="s">
        <v>246</v>
      </c>
      <c r="E176" t="s">
        <v>813</v>
      </c>
      <c r="F176" t="s">
        <v>771</v>
      </c>
      <c r="G176">
        <v>0.13760510270000001</v>
      </c>
      <c r="H176">
        <v>2.2010462500000001E-2</v>
      </c>
      <c r="I176">
        <v>0.77402431890000001</v>
      </c>
      <c r="J176">
        <v>2.07802337508515E-3</v>
      </c>
      <c r="K176">
        <v>4.9568644455636498E-4</v>
      </c>
      <c r="L176">
        <v>1.4284211443105901E-2</v>
      </c>
    </row>
    <row r="177" spans="1:12" x14ac:dyDescent="0.3">
      <c r="A177">
        <v>13063</v>
      </c>
      <c r="B177" t="s">
        <v>816</v>
      </c>
      <c r="C177" t="s">
        <v>135</v>
      </c>
      <c r="D177" t="s">
        <v>246</v>
      </c>
      <c r="E177" t="s">
        <v>813</v>
      </c>
      <c r="F177" t="s">
        <v>773</v>
      </c>
      <c r="G177">
        <v>13.6536897419999</v>
      </c>
      <c r="H177">
        <v>2.2894506751999901</v>
      </c>
      <c r="I177">
        <v>84.946759701000005</v>
      </c>
      <c r="J177">
        <v>5.8926629967917699E-2</v>
      </c>
      <c r="K177">
        <v>1.30512740909671E-2</v>
      </c>
      <c r="L177">
        <v>0.39785711542609398</v>
      </c>
    </row>
    <row r="178" spans="1:12" x14ac:dyDescent="0.3">
      <c r="A178">
        <v>13063</v>
      </c>
      <c r="B178" t="s">
        <v>817</v>
      </c>
      <c r="C178" t="s">
        <v>135</v>
      </c>
      <c r="D178" t="s">
        <v>246</v>
      </c>
      <c r="E178" t="s">
        <v>813</v>
      </c>
      <c r="F178" t="s">
        <v>775</v>
      </c>
      <c r="G178">
        <v>12.803699911000001</v>
      </c>
      <c r="H178">
        <v>4.5638506413000002</v>
      </c>
      <c r="I178">
        <v>105.927157879999</v>
      </c>
      <c r="J178">
        <v>8.5073193595532101E-2</v>
      </c>
      <c r="K178">
        <v>3.4856581880835E-2</v>
      </c>
      <c r="L178">
        <v>0.73641727229924403</v>
      </c>
    </row>
    <row r="179" spans="1:12" x14ac:dyDescent="0.3">
      <c r="A179">
        <v>13063</v>
      </c>
      <c r="B179" t="s">
        <v>818</v>
      </c>
      <c r="C179" t="s">
        <v>135</v>
      </c>
      <c r="D179" t="s">
        <v>246</v>
      </c>
      <c r="E179" t="s">
        <v>819</v>
      </c>
      <c r="F179" t="s">
        <v>395</v>
      </c>
      <c r="G179">
        <v>8.4775199600000004E-2</v>
      </c>
      <c r="H179">
        <v>0.16944157119999889</v>
      </c>
      <c r="I179">
        <v>3.11498600239999</v>
      </c>
      <c r="J179">
        <v>1.6970751531865199E-4</v>
      </c>
      <c r="K179">
        <v>3.9212009360682502E-4</v>
      </c>
      <c r="L179">
        <v>3.6853147633493298E-3</v>
      </c>
    </row>
    <row r="180" spans="1:12" x14ac:dyDescent="0.3">
      <c r="A180">
        <v>13063</v>
      </c>
      <c r="B180" t="s">
        <v>820</v>
      </c>
      <c r="C180" t="s">
        <v>135</v>
      </c>
      <c r="D180" t="s">
        <v>246</v>
      </c>
      <c r="E180" t="s">
        <v>819</v>
      </c>
      <c r="F180" t="s">
        <v>769</v>
      </c>
      <c r="G180">
        <v>0</v>
      </c>
      <c r="H180">
        <v>0</v>
      </c>
      <c r="I180">
        <v>0</v>
      </c>
      <c r="J180">
        <v>1.00548342465207E-5</v>
      </c>
      <c r="K180">
        <v>2.0374319130995499E-6</v>
      </c>
      <c r="L180">
        <v>6.9484605452468096E-5</v>
      </c>
    </row>
    <row r="181" spans="1:12" x14ac:dyDescent="0.3">
      <c r="A181">
        <v>13063</v>
      </c>
      <c r="B181" t="s">
        <v>821</v>
      </c>
      <c r="C181" t="s">
        <v>135</v>
      </c>
      <c r="D181" t="s">
        <v>246</v>
      </c>
      <c r="E181" t="s">
        <v>819</v>
      </c>
      <c r="F181" t="s">
        <v>771</v>
      </c>
      <c r="G181">
        <v>9.9168799999999903E-5</v>
      </c>
      <c r="H181">
        <v>1.14213E-5</v>
      </c>
      <c r="I181">
        <v>4.6469579999999902E-4</v>
      </c>
      <c r="J181">
        <v>2.85804102032051E-5</v>
      </c>
      <c r="K181">
        <v>9.5262977424306606E-6</v>
      </c>
      <c r="L181">
        <v>2.2043467389188401E-4</v>
      </c>
    </row>
    <row r="182" spans="1:12" x14ac:dyDescent="0.3">
      <c r="A182">
        <v>13063</v>
      </c>
      <c r="B182" t="s">
        <v>822</v>
      </c>
      <c r="C182" t="s">
        <v>135</v>
      </c>
      <c r="D182" t="s">
        <v>246</v>
      </c>
      <c r="E182" t="s">
        <v>819</v>
      </c>
      <c r="F182" t="s">
        <v>773</v>
      </c>
      <c r="G182">
        <v>2.0038830041999902</v>
      </c>
      <c r="H182">
        <v>0.33567582260000001</v>
      </c>
      <c r="I182">
        <v>12.156942129000001</v>
      </c>
      <c r="J182">
        <v>8.34691124941764E-4</v>
      </c>
      <c r="K182">
        <v>2.5953899669950702E-4</v>
      </c>
      <c r="L182">
        <v>7.4353476968080897E-3</v>
      </c>
    </row>
    <row r="183" spans="1:12" x14ac:dyDescent="0.3">
      <c r="A183">
        <v>13063</v>
      </c>
      <c r="B183" t="s">
        <v>823</v>
      </c>
      <c r="C183" t="s">
        <v>135</v>
      </c>
      <c r="D183" t="s">
        <v>246</v>
      </c>
      <c r="E183" t="s">
        <v>819</v>
      </c>
      <c r="F183" t="s">
        <v>775</v>
      </c>
      <c r="G183">
        <v>0.28624759799999899</v>
      </c>
      <c r="H183">
        <v>9.7701950900000001E-2</v>
      </c>
      <c r="I183">
        <v>2.2013333291000001</v>
      </c>
      <c r="J183">
        <v>1.1608770076589499E-3</v>
      </c>
      <c r="K183">
        <v>6.2250586406593E-4</v>
      </c>
      <c r="L183">
        <v>1.12687918481539E-2</v>
      </c>
    </row>
    <row r="184" spans="1:12" x14ac:dyDescent="0.3">
      <c r="A184">
        <v>13063</v>
      </c>
      <c r="B184" t="s">
        <v>824</v>
      </c>
      <c r="C184" t="s">
        <v>135</v>
      </c>
      <c r="D184" t="s">
        <v>246</v>
      </c>
      <c r="E184" t="s">
        <v>825</v>
      </c>
      <c r="F184" t="s">
        <v>395</v>
      </c>
      <c r="G184">
        <v>9.0428200099999897E-2</v>
      </c>
      <c r="H184">
        <v>0.35501312430000004</v>
      </c>
      <c r="I184">
        <v>3.6233140229999901</v>
      </c>
      <c r="J184">
        <v>3.1873538179782399E-4</v>
      </c>
      <c r="K184">
        <v>1.5410160115234099E-3</v>
      </c>
      <c r="L184">
        <v>1.1469664704056399E-2</v>
      </c>
    </row>
    <row r="185" spans="1:12" x14ac:dyDescent="0.3">
      <c r="A185">
        <v>13063</v>
      </c>
      <c r="B185" t="s">
        <v>826</v>
      </c>
      <c r="C185" t="s">
        <v>135</v>
      </c>
      <c r="D185" t="s">
        <v>246</v>
      </c>
      <c r="E185" t="s">
        <v>825</v>
      </c>
      <c r="F185" t="s">
        <v>769</v>
      </c>
      <c r="G185">
        <v>0.1394953988</v>
      </c>
      <c r="H185">
        <v>2.3101446899999899E-2</v>
      </c>
      <c r="I185">
        <v>0.99328955259999896</v>
      </c>
      <c r="J185">
        <v>3.0713506265906403E-5</v>
      </c>
      <c r="K185">
        <v>6.3649740163238002E-6</v>
      </c>
      <c r="L185">
        <v>2.4227311337324199E-4</v>
      </c>
    </row>
    <row r="186" spans="1:12" x14ac:dyDescent="0.3">
      <c r="A186">
        <v>13063</v>
      </c>
      <c r="B186" t="s">
        <v>827</v>
      </c>
      <c r="C186" t="s">
        <v>135</v>
      </c>
      <c r="D186" t="s">
        <v>246</v>
      </c>
      <c r="E186" t="s">
        <v>825</v>
      </c>
      <c r="F186" t="s">
        <v>771</v>
      </c>
      <c r="G186">
        <v>8.6779100799999898E-2</v>
      </c>
      <c r="H186">
        <v>2.3284716899999901E-2</v>
      </c>
      <c r="I186">
        <v>0.64749424160000002</v>
      </c>
      <c r="J186">
        <v>8.4593667654788601E-5</v>
      </c>
      <c r="K186">
        <v>2.8035470290306801E-5</v>
      </c>
      <c r="L186">
        <v>6.9461797169403201E-4</v>
      </c>
    </row>
    <row r="187" spans="1:12" x14ac:dyDescent="0.3">
      <c r="A187">
        <v>13063</v>
      </c>
      <c r="B187" t="s">
        <v>828</v>
      </c>
      <c r="C187" t="s">
        <v>135</v>
      </c>
      <c r="D187" t="s">
        <v>246</v>
      </c>
      <c r="E187" t="s">
        <v>825</v>
      </c>
      <c r="F187" t="s">
        <v>773</v>
      </c>
      <c r="G187">
        <v>0.52956699949999897</v>
      </c>
      <c r="H187">
        <v>0.144888806199999</v>
      </c>
      <c r="I187">
        <v>5.0616057812999902</v>
      </c>
      <c r="J187">
        <v>2.4594601755881999E-3</v>
      </c>
      <c r="K187">
        <v>7.6085762159851798E-4</v>
      </c>
      <c r="L187">
        <v>2.27066846808841E-2</v>
      </c>
    </row>
    <row r="188" spans="1:12" x14ac:dyDescent="0.3">
      <c r="A188">
        <v>13063</v>
      </c>
      <c r="B188" t="s">
        <v>829</v>
      </c>
      <c r="C188" t="s">
        <v>135</v>
      </c>
      <c r="D188" t="s">
        <v>246</v>
      </c>
      <c r="E188" t="s">
        <v>825</v>
      </c>
      <c r="F188" t="s">
        <v>775</v>
      </c>
      <c r="G188">
        <v>0.58646299690000003</v>
      </c>
      <c r="H188">
        <v>0.26287810499999897</v>
      </c>
      <c r="I188">
        <v>5.80026182529999</v>
      </c>
      <c r="J188">
        <v>3.4718195990662199E-3</v>
      </c>
      <c r="K188">
        <v>1.83008808658307E-3</v>
      </c>
      <c r="L188">
        <v>3.5032848610789202E-2</v>
      </c>
    </row>
    <row r="189" spans="1:12" x14ac:dyDescent="0.3">
      <c r="A189">
        <v>13063</v>
      </c>
      <c r="B189" t="s">
        <v>830</v>
      </c>
      <c r="C189" t="s">
        <v>135</v>
      </c>
      <c r="D189" t="s">
        <v>246</v>
      </c>
      <c r="E189" t="s">
        <v>831</v>
      </c>
      <c r="F189" t="s">
        <v>395</v>
      </c>
      <c r="G189" s="63">
        <v>1.11326755041483E-6</v>
      </c>
      <c r="H189" s="63">
        <v>3.5976958124282598E-6</v>
      </c>
      <c r="I189" s="63">
        <v>3.25514596549227E-5</v>
      </c>
      <c r="J189">
        <v>1.11326755041483E-6</v>
      </c>
      <c r="K189">
        <v>3.5976958124282598E-6</v>
      </c>
      <c r="L189">
        <v>3.25514596549227E-5</v>
      </c>
    </row>
    <row r="190" spans="1:12" x14ac:dyDescent="0.3">
      <c r="A190">
        <v>13063</v>
      </c>
      <c r="B190" t="s">
        <v>832</v>
      </c>
      <c r="C190" t="s">
        <v>135</v>
      </c>
      <c r="D190" t="s">
        <v>246</v>
      </c>
      <c r="E190" t="s">
        <v>831</v>
      </c>
      <c r="F190" t="s">
        <v>769</v>
      </c>
      <c r="G190" s="63">
        <v>9.3604970017756398E-8</v>
      </c>
      <c r="H190" s="63">
        <v>2.6745258996334599E-8</v>
      </c>
      <c r="I190" s="63">
        <v>1.31374236332957E-6</v>
      </c>
      <c r="J190">
        <v>9.3604970017756398E-8</v>
      </c>
      <c r="K190">
        <v>2.6745258996334599E-8</v>
      </c>
      <c r="L190">
        <v>1.31374236332957E-6</v>
      </c>
    </row>
    <row r="191" spans="1:12" x14ac:dyDescent="0.3">
      <c r="A191">
        <v>13063</v>
      </c>
      <c r="B191" t="s">
        <v>833</v>
      </c>
      <c r="C191" t="s">
        <v>135</v>
      </c>
      <c r="D191" t="s">
        <v>246</v>
      </c>
      <c r="E191" t="s">
        <v>831</v>
      </c>
      <c r="F191" t="s">
        <v>771</v>
      </c>
      <c r="G191" s="63">
        <v>2.6478678004350398E-7</v>
      </c>
      <c r="H191" s="63">
        <v>1.10969800432261E-7</v>
      </c>
      <c r="I191" s="63">
        <v>3.9800547473084704E-6</v>
      </c>
      <c r="J191">
        <v>2.6478678004350398E-7</v>
      </c>
      <c r="K191">
        <v>1.10969800432261E-7</v>
      </c>
      <c r="L191">
        <v>3.9800547473084704E-6</v>
      </c>
    </row>
    <row r="192" spans="1:12" x14ac:dyDescent="0.3">
      <c r="A192">
        <v>13063</v>
      </c>
      <c r="B192" t="s">
        <v>834</v>
      </c>
      <c r="C192" t="s">
        <v>135</v>
      </c>
      <c r="D192" t="s">
        <v>246</v>
      </c>
      <c r="E192" t="s">
        <v>831</v>
      </c>
      <c r="F192" t="s">
        <v>773</v>
      </c>
      <c r="G192" s="63">
        <v>6.4454101949633904E-6</v>
      </c>
      <c r="H192" s="63">
        <v>2.3831253409874101E-6</v>
      </c>
      <c r="I192" s="63">
        <v>9.3421943452861596E-5</v>
      </c>
      <c r="J192">
        <v>6.4454101949633904E-6</v>
      </c>
      <c r="K192">
        <v>2.3831253409874101E-6</v>
      </c>
      <c r="L192">
        <v>9.3421943452861596E-5</v>
      </c>
    </row>
    <row r="193" spans="1:12" x14ac:dyDescent="0.3">
      <c r="A193">
        <v>13063</v>
      </c>
      <c r="B193" t="s">
        <v>835</v>
      </c>
      <c r="C193" t="s">
        <v>135</v>
      </c>
      <c r="D193" t="s">
        <v>246</v>
      </c>
      <c r="E193" t="s">
        <v>831</v>
      </c>
      <c r="F193" t="s">
        <v>775</v>
      </c>
      <c r="G193" s="63">
        <v>1.1833130992266699E-5</v>
      </c>
      <c r="H193" s="63">
        <v>6.7709469071978303E-6</v>
      </c>
      <c r="I193" s="63">
        <v>1.9090959785182001E-4</v>
      </c>
      <c r="J193">
        <v>1.1833130992266699E-5</v>
      </c>
      <c r="K193">
        <v>6.7709469071978303E-6</v>
      </c>
      <c r="L193">
        <v>1.9090959785182001E-4</v>
      </c>
    </row>
    <row r="194" spans="1:12" x14ac:dyDescent="0.3">
      <c r="A194">
        <v>13063</v>
      </c>
      <c r="B194" t="s">
        <v>836</v>
      </c>
      <c r="C194" t="s">
        <v>135</v>
      </c>
      <c r="D194" t="s">
        <v>163</v>
      </c>
      <c r="E194" t="s">
        <v>777</v>
      </c>
      <c r="F194" t="s">
        <v>395</v>
      </c>
      <c r="G194">
        <v>0.51366502049999896</v>
      </c>
      <c r="H194">
        <v>0.74670854959999899</v>
      </c>
      <c r="I194">
        <v>6.2648739218999898</v>
      </c>
      <c r="J194">
        <v>2.1021021862225801E-3</v>
      </c>
      <c r="K194">
        <v>2.65115643524814E-3</v>
      </c>
      <c r="L194">
        <v>2.54379741204903E-2</v>
      </c>
    </row>
    <row r="195" spans="1:12" x14ac:dyDescent="0.3">
      <c r="A195">
        <v>13063</v>
      </c>
      <c r="B195" t="s">
        <v>837</v>
      </c>
      <c r="C195" t="s">
        <v>135</v>
      </c>
      <c r="D195" t="s">
        <v>163</v>
      </c>
      <c r="E195" t="s">
        <v>777</v>
      </c>
      <c r="F195" t="s">
        <v>769</v>
      </c>
      <c r="G195">
        <v>0</v>
      </c>
      <c r="H195">
        <v>0</v>
      </c>
      <c r="I195">
        <v>0</v>
      </c>
      <c r="J195">
        <v>5.5010014982886097E-5</v>
      </c>
      <c r="K195">
        <v>1.98909208894984E-5</v>
      </c>
      <c r="L195">
        <v>6.7628945668068703E-4</v>
      </c>
    </row>
    <row r="196" spans="1:12" x14ac:dyDescent="0.3">
      <c r="A196">
        <v>13063</v>
      </c>
      <c r="B196" t="s">
        <v>838</v>
      </c>
      <c r="C196" t="s">
        <v>135</v>
      </c>
      <c r="D196" t="s">
        <v>163</v>
      </c>
      <c r="E196" t="s">
        <v>777</v>
      </c>
      <c r="F196" t="s">
        <v>771</v>
      </c>
      <c r="G196">
        <v>4.2966400999999901E-3</v>
      </c>
      <c r="H196">
        <v>2.0586367000000002E-3</v>
      </c>
      <c r="I196">
        <v>4.3154932600000001E-2</v>
      </c>
      <c r="J196">
        <v>1.4982780048553401E-4</v>
      </c>
      <c r="K196">
        <v>7.01494574031884E-5</v>
      </c>
      <c r="L196">
        <v>2.0076735870654099E-3</v>
      </c>
    </row>
    <row r="197" spans="1:12" x14ac:dyDescent="0.3">
      <c r="A197">
        <v>13063</v>
      </c>
      <c r="B197" t="s">
        <v>839</v>
      </c>
      <c r="C197" t="s">
        <v>135</v>
      </c>
      <c r="D197" t="s">
        <v>163</v>
      </c>
      <c r="E197" t="s">
        <v>777</v>
      </c>
      <c r="F197" t="s">
        <v>773</v>
      </c>
      <c r="G197">
        <v>1.1666070073999899</v>
      </c>
      <c r="H197">
        <v>0.55340922619999899</v>
      </c>
      <c r="I197">
        <v>14.773816645</v>
      </c>
      <c r="J197">
        <v>3.80601772612588E-3</v>
      </c>
      <c r="K197">
        <v>1.66704090628082E-3</v>
      </c>
      <c r="L197">
        <v>6.20083455357857E-2</v>
      </c>
    </row>
    <row r="198" spans="1:12" x14ac:dyDescent="0.3">
      <c r="A198">
        <v>13063</v>
      </c>
      <c r="B198" t="s">
        <v>840</v>
      </c>
      <c r="C198" t="s">
        <v>135</v>
      </c>
      <c r="D198" t="s">
        <v>163</v>
      </c>
      <c r="E198" t="s">
        <v>777</v>
      </c>
      <c r="F198" t="s">
        <v>775</v>
      </c>
      <c r="G198">
        <v>1.27637098729999</v>
      </c>
      <c r="H198">
        <v>0.88854141529999897</v>
      </c>
      <c r="I198">
        <v>16.922019362</v>
      </c>
      <c r="J198">
        <v>6.16225382117154E-3</v>
      </c>
      <c r="K198">
        <v>3.6552573911078799E-3</v>
      </c>
      <c r="L198">
        <v>9.8023209762186495E-2</v>
      </c>
    </row>
    <row r="199" spans="1:12" x14ac:dyDescent="0.3">
      <c r="A199">
        <v>13063</v>
      </c>
      <c r="B199" t="s">
        <v>841</v>
      </c>
      <c r="C199" t="s">
        <v>135</v>
      </c>
      <c r="D199" t="s">
        <v>163</v>
      </c>
      <c r="E199" t="s">
        <v>783</v>
      </c>
      <c r="F199" t="s">
        <v>395</v>
      </c>
      <c r="G199">
        <v>1.7088080644999899</v>
      </c>
      <c r="H199">
        <v>2.3209111392000001</v>
      </c>
      <c r="I199">
        <v>21.0587004419999</v>
      </c>
      <c r="J199">
        <v>6.8337942719893796E-3</v>
      </c>
      <c r="K199">
        <v>5.2801573553817698E-3</v>
      </c>
      <c r="L199">
        <v>5.0988686842927698E-2</v>
      </c>
    </row>
    <row r="200" spans="1:12" x14ac:dyDescent="0.3">
      <c r="A200">
        <v>13063</v>
      </c>
      <c r="B200" t="s">
        <v>842</v>
      </c>
      <c r="C200" t="s">
        <v>135</v>
      </c>
      <c r="D200" t="s">
        <v>163</v>
      </c>
      <c r="E200" t="s">
        <v>783</v>
      </c>
      <c r="F200" t="s">
        <v>769</v>
      </c>
      <c r="G200">
        <v>0</v>
      </c>
      <c r="H200">
        <v>0</v>
      </c>
      <c r="I200">
        <v>0</v>
      </c>
      <c r="J200">
        <v>5.3293296822596898E-4</v>
      </c>
      <c r="K200">
        <v>9.8939684246895305E-5</v>
      </c>
      <c r="L200">
        <v>1.3210517502688301E-3</v>
      </c>
    </row>
    <row r="201" spans="1:12" x14ac:dyDescent="0.3">
      <c r="A201">
        <v>13063</v>
      </c>
      <c r="B201" t="s">
        <v>843</v>
      </c>
      <c r="C201" t="s">
        <v>135</v>
      </c>
      <c r="D201" t="s">
        <v>163</v>
      </c>
      <c r="E201" t="s">
        <v>783</v>
      </c>
      <c r="F201" t="s">
        <v>771</v>
      </c>
      <c r="G201">
        <v>3.8021699499999902E-2</v>
      </c>
      <c r="H201">
        <v>8.8047446000000008E-3</v>
      </c>
      <c r="I201">
        <v>0.102131874799999</v>
      </c>
      <c r="J201">
        <v>1.7052304188143099E-3</v>
      </c>
      <c r="K201">
        <v>3.55687492693331E-4</v>
      </c>
      <c r="L201">
        <v>3.9862937768850998E-3</v>
      </c>
    </row>
    <row r="202" spans="1:12" x14ac:dyDescent="0.3">
      <c r="A202">
        <v>13063</v>
      </c>
      <c r="B202" t="s">
        <v>844</v>
      </c>
      <c r="C202" t="s">
        <v>135</v>
      </c>
      <c r="D202" t="s">
        <v>163</v>
      </c>
      <c r="E202" t="s">
        <v>783</v>
      </c>
      <c r="F202" t="s">
        <v>773</v>
      </c>
      <c r="G202">
        <v>10.186659813</v>
      </c>
      <c r="H202">
        <v>2.0845567882</v>
      </c>
      <c r="I202">
        <v>37.750644684000001</v>
      </c>
      <c r="J202">
        <v>4.0108317305668301E-2</v>
      </c>
      <c r="K202">
        <v>7.8353324303397608E-3</v>
      </c>
      <c r="L202">
        <v>0.11683531973934699</v>
      </c>
    </row>
    <row r="203" spans="1:12" x14ac:dyDescent="0.3">
      <c r="A203">
        <v>13063</v>
      </c>
      <c r="B203" t="s">
        <v>845</v>
      </c>
      <c r="C203" t="s">
        <v>135</v>
      </c>
      <c r="D203" t="s">
        <v>163</v>
      </c>
      <c r="E203" t="s">
        <v>783</v>
      </c>
      <c r="F203" t="s">
        <v>775</v>
      </c>
      <c r="G203">
        <v>13.9143301249999</v>
      </c>
      <c r="H203">
        <v>3.68003845209999</v>
      </c>
      <c r="I203">
        <v>39.91574645</v>
      </c>
      <c r="J203">
        <v>8.4546455591714406E-2</v>
      </c>
      <c r="K203">
        <v>1.8401926862679201E-2</v>
      </c>
      <c r="L203">
        <v>0.19990493569981899</v>
      </c>
    </row>
    <row r="204" spans="1:12" x14ac:dyDescent="0.3">
      <c r="A204">
        <v>13063</v>
      </c>
      <c r="B204" t="s">
        <v>846</v>
      </c>
      <c r="C204" t="s">
        <v>135</v>
      </c>
      <c r="D204" t="s">
        <v>163</v>
      </c>
      <c r="E204" t="s">
        <v>789</v>
      </c>
      <c r="F204" t="s">
        <v>395</v>
      </c>
      <c r="G204">
        <v>0.52876499669999899</v>
      </c>
      <c r="H204">
        <v>0.42399082890000001</v>
      </c>
      <c r="I204">
        <v>2.8538886607</v>
      </c>
      <c r="J204">
        <v>4.7265433056176698E-3</v>
      </c>
      <c r="K204">
        <v>1.67700158712025E-3</v>
      </c>
      <c r="L204">
        <v>1.5633197840405198E-2</v>
      </c>
    </row>
    <row r="205" spans="1:12" x14ac:dyDescent="0.3">
      <c r="A205">
        <v>13063</v>
      </c>
      <c r="B205" t="s">
        <v>847</v>
      </c>
      <c r="C205" t="s">
        <v>135</v>
      </c>
      <c r="D205" t="s">
        <v>163</v>
      </c>
      <c r="E205" t="s">
        <v>789</v>
      </c>
      <c r="F205" t="s">
        <v>769</v>
      </c>
      <c r="G205">
        <v>0</v>
      </c>
      <c r="H205">
        <v>0</v>
      </c>
      <c r="I205">
        <v>0</v>
      </c>
      <c r="J205">
        <v>2.3286430905586101E-4</v>
      </c>
      <c r="K205">
        <v>3.4731311578140198E-5</v>
      </c>
      <c r="L205">
        <v>5.5724685597344302E-4</v>
      </c>
    </row>
    <row r="206" spans="1:12" x14ac:dyDescent="0.3">
      <c r="A206">
        <v>13063</v>
      </c>
      <c r="B206" t="s">
        <v>848</v>
      </c>
      <c r="C206" t="s">
        <v>135</v>
      </c>
      <c r="D206" t="s">
        <v>163</v>
      </c>
      <c r="E206" t="s">
        <v>789</v>
      </c>
      <c r="F206" t="s">
        <v>771</v>
      </c>
      <c r="G206">
        <v>3.1732649500000001E-2</v>
      </c>
      <c r="H206">
        <v>6.0068706999999904E-3</v>
      </c>
      <c r="I206">
        <v>5.49379168E-2</v>
      </c>
      <c r="J206">
        <v>7.7680930803231401E-4</v>
      </c>
      <c r="K206">
        <v>1.2435361849058501E-4</v>
      </c>
      <c r="L206">
        <v>1.5723104963675501E-3</v>
      </c>
    </row>
    <row r="207" spans="1:12" x14ac:dyDescent="0.3">
      <c r="A207">
        <v>13063</v>
      </c>
      <c r="B207" t="s">
        <v>849</v>
      </c>
      <c r="C207" t="s">
        <v>135</v>
      </c>
      <c r="D207" t="s">
        <v>163</v>
      </c>
      <c r="E207" t="s">
        <v>789</v>
      </c>
      <c r="F207" t="s">
        <v>773</v>
      </c>
      <c r="G207">
        <v>2.4681290239</v>
      </c>
      <c r="H207">
        <v>0.40454235109999898</v>
      </c>
      <c r="I207">
        <v>5.9146208465000001</v>
      </c>
      <c r="J207">
        <v>1.7781786189473001E-2</v>
      </c>
      <c r="K207">
        <v>2.71263378012708E-3</v>
      </c>
      <c r="L207">
        <v>4.8783451445654401E-2</v>
      </c>
    </row>
    <row r="208" spans="1:12" x14ac:dyDescent="0.3">
      <c r="A208">
        <v>13063</v>
      </c>
      <c r="B208" t="s">
        <v>850</v>
      </c>
      <c r="C208" t="s">
        <v>135</v>
      </c>
      <c r="D208" t="s">
        <v>163</v>
      </c>
      <c r="E208" t="s">
        <v>789</v>
      </c>
      <c r="F208" t="s">
        <v>775</v>
      </c>
      <c r="G208">
        <v>3.99021795389999</v>
      </c>
      <c r="H208">
        <v>0.77748024459999898</v>
      </c>
      <c r="I208">
        <v>7.0159617364000004</v>
      </c>
      <c r="J208">
        <v>4.0186797250563601E-2</v>
      </c>
      <c r="K208">
        <v>6.3712828330646501E-3</v>
      </c>
      <c r="L208">
        <v>7.7734876836795794E-2</v>
      </c>
    </row>
    <row r="209" spans="1:12" x14ac:dyDescent="0.3">
      <c r="A209">
        <v>13063</v>
      </c>
      <c r="B209" t="s">
        <v>851</v>
      </c>
      <c r="C209" t="s">
        <v>135</v>
      </c>
      <c r="D209" t="s">
        <v>163</v>
      </c>
      <c r="E209" t="s">
        <v>852</v>
      </c>
      <c r="F209" t="s">
        <v>395</v>
      </c>
      <c r="G209">
        <v>4.8399200000000002E-3</v>
      </c>
      <c r="H209">
        <v>5.4698569000000002E-3</v>
      </c>
      <c r="I209">
        <v>0.1060615359</v>
      </c>
      <c r="J209">
        <v>1.7267564010067798E-5</v>
      </c>
      <c r="K209">
        <v>2.2913545913159601E-6</v>
      </c>
      <c r="L209">
        <v>3.7744312788906298E-4</v>
      </c>
    </row>
    <row r="210" spans="1:12" x14ac:dyDescent="0.3">
      <c r="A210">
        <v>13063</v>
      </c>
      <c r="B210" t="s">
        <v>853</v>
      </c>
      <c r="C210" t="s">
        <v>135</v>
      </c>
      <c r="D210" t="s">
        <v>163</v>
      </c>
      <c r="E210" t="s">
        <v>852</v>
      </c>
      <c r="F210" t="s">
        <v>769</v>
      </c>
      <c r="G210">
        <v>3.0727289766000001</v>
      </c>
      <c r="H210">
        <v>0.127409486099999</v>
      </c>
      <c r="I210">
        <v>0.60307139160000001</v>
      </c>
      <c r="J210">
        <v>5.4583190438870302E-4</v>
      </c>
      <c r="K210">
        <v>2.4796837997516201E-5</v>
      </c>
      <c r="L210">
        <v>1.17674653527312E-4</v>
      </c>
    </row>
    <row r="211" spans="1:12" x14ac:dyDescent="0.3">
      <c r="A211">
        <v>13063</v>
      </c>
      <c r="B211" t="s">
        <v>854</v>
      </c>
      <c r="C211" t="s">
        <v>135</v>
      </c>
      <c r="D211" t="s">
        <v>163</v>
      </c>
      <c r="E211" t="s">
        <v>852</v>
      </c>
      <c r="F211" t="s">
        <v>771</v>
      </c>
      <c r="G211">
        <v>2.03234003479999</v>
      </c>
      <c r="H211">
        <v>0.11612350959999899</v>
      </c>
      <c r="I211">
        <v>0.51403991130000004</v>
      </c>
      <c r="J211">
        <v>1.53052583972484E-3</v>
      </c>
      <c r="K211">
        <v>9.5482579137720803E-5</v>
      </c>
      <c r="L211">
        <v>4.2362430088510703E-4</v>
      </c>
    </row>
    <row r="212" spans="1:12" x14ac:dyDescent="0.3">
      <c r="A212">
        <v>13063</v>
      </c>
      <c r="B212" t="s">
        <v>855</v>
      </c>
      <c r="C212" t="s">
        <v>135</v>
      </c>
      <c r="D212" t="s">
        <v>163</v>
      </c>
      <c r="E212" t="s">
        <v>852</v>
      </c>
      <c r="F212" t="s">
        <v>773</v>
      </c>
      <c r="G212">
        <v>10.2016600369999</v>
      </c>
      <c r="H212">
        <v>0.48851046339999898</v>
      </c>
      <c r="I212">
        <v>2.3242551684000001</v>
      </c>
      <c r="J212">
        <v>3.7298501711992497E-2</v>
      </c>
      <c r="K212">
        <v>1.9853027992679999E-3</v>
      </c>
      <c r="L212">
        <v>9.2028866006870907E-3</v>
      </c>
    </row>
    <row r="213" spans="1:12" x14ac:dyDescent="0.3">
      <c r="A213">
        <v>13063</v>
      </c>
      <c r="B213" t="s">
        <v>856</v>
      </c>
      <c r="C213" t="s">
        <v>135</v>
      </c>
      <c r="D213" t="s">
        <v>163</v>
      </c>
      <c r="E213" t="s">
        <v>852</v>
      </c>
      <c r="F213" t="s">
        <v>775</v>
      </c>
      <c r="G213">
        <v>20.907479763000001</v>
      </c>
      <c r="H213">
        <v>1.27208753679999</v>
      </c>
      <c r="I213">
        <v>5.6468431651999902</v>
      </c>
      <c r="J213">
        <v>7.1363943547505707E-2</v>
      </c>
      <c r="K213">
        <v>5.0020494285291598E-3</v>
      </c>
      <c r="L213">
        <v>2.1518801576573401E-2</v>
      </c>
    </row>
    <row r="214" spans="1:12" x14ac:dyDescent="0.3">
      <c r="A214">
        <v>13063</v>
      </c>
      <c r="B214" t="s">
        <v>857</v>
      </c>
      <c r="C214" t="s">
        <v>135</v>
      </c>
      <c r="D214" t="s">
        <v>163</v>
      </c>
      <c r="E214" t="s">
        <v>795</v>
      </c>
      <c r="F214" t="s">
        <v>395</v>
      </c>
      <c r="G214">
        <v>0</v>
      </c>
      <c r="H214">
        <v>2.93358126E-2</v>
      </c>
      <c r="I214">
        <v>0.60232645650000005</v>
      </c>
      <c r="J214">
        <v>0</v>
      </c>
      <c r="K214">
        <v>6.5227555524477198E-6</v>
      </c>
      <c r="L214">
        <v>2.3165138393120102E-3</v>
      </c>
    </row>
    <row r="215" spans="1:12" x14ac:dyDescent="0.3">
      <c r="A215">
        <v>13063</v>
      </c>
      <c r="B215" t="s">
        <v>858</v>
      </c>
      <c r="C215" t="s">
        <v>135</v>
      </c>
      <c r="D215" t="s">
        <v>163</v>
      </c>
      <c r="E215" t="s">
        <v>795</v>
      </c>
      <c r="F215" t="s">
        <v>769</v>
      </c>
      <c r="G215">
        <v>3.6004280448000001</v>
      </c>
      <c r="H215">
        <v>0.234661344399999</v>
      </c>
      <c r="I215">
        <v>1.28528531639999</v>
      </c>
      <c r="J215">
        <v>8.2610337536756701E-4</v>
      </c>
      <c r="K215">
        <v>6.0742477714870797E-5</v>
      </c>
      <c r="L215">
        <v>3.36561906539407E-4</v>
      </c>
    </row>
    <row r="216" spans="1:12" x14ac:dyDescent="0.3">
      <c r="A216">
        <v>13063</v>
      </c>
      <c r="B216" t="s">
        <v>859</v>
      </c>
      <c r="C216" t="s">
        <v>135</v>
      </c>
      <c r="D216" t="s">
        <v>163</v>
      </c>
      <c r="E216" t="s">
        <v>795</v>
      </c>
      <c r="F216" t="s">
        <v>771</v>
      </c>
      <c r="G216">
        <v>1.92217899859999</v>
      </c>
      <c r="H216">
        <v>0.1440140409</v>
      </c>
      <c r="I216">
        <v>0.74104456230000004</v>
      </c>
      <c r="J216">
        <v>1.90614674101416E-3</v>
      </c>
      <c r="K216">
        <v>1.6223929946829801E-4</v>
      </c>
      <c r="L216">
        <v>8.44796430027116E-4</v>
      </c>
    </row>
    <row r="217" spans="1:12" x14ac:dyDescent="0.3">
      <c r="A217">
        <v>13063</v>
      </c>
      <c r="B217" t="s">
        <v>860</v>
      </c>
      <c r="C217" t="s">
        <v>135</v>
      </c>
      <c r="D217" t="s">
        <v>163</v>
      </c>
      <c r="E217" t="s">
        <v>795</v>
      </c>
      <c r="F217" t="s">
        <v>773</v>
      </c>
      <c r="G217">
        <v>13.117300093000001</v>
      </c>
      <c r="H217">
        <v>0.87278540059999898</v>
      </c>
      <c r="I217">
        <v>4.9190173148999898</v>
      </c>
      <c r="J217">
        <v>5.9483628638010502E-2</v>
      </c>
      <c r="K217">
        <v>4.7235929063065797E-3</v>
      </c>
      <c r="L217">
        <v>2.59475852727118E-2</v>
      </c>
    </row>
    <row r="218" spans="1:12" x14ac:dyDescent="0.3">
      <c r="A218">
        <v>13063</v>
      </c>
      <c r="B218" t="s">
        <v>861</v>
      </c>
      <c r="C218" t="s">
        <v>135</v>
      </c>
      <c r="D218" t="s">
        <v>163</v>
      </c>
      <c r="E218" t="s">
        <v>795</v>
      </c>
      <c r="F218" t="s">
        <v>775</v>
      </c>
      <c r="G218">
        <v>18.158950090000001</v>
      </c>
      <c r="H218">
        <v>1.6589780971000001</v>
      </c>
      <c r="I218">
        <v>7.3070138394999899</v>
      </c>
      <c r="J218">
        <v>8.3923141828953607E-2</v>
      </c>
      <c r="K218">
        <v>8.4893918373664494E-3</v>
      </c>
      <c r="L218">
        <v>3.8129687744126103E-2</v>
      </c>
    </row>
    <row r="219" spans="1:12" x14ac:dyDescent="0.3">
      <c r="A219">
        <v>13063</v>
      </c>
      <c r="B219" t="s">
        <v>862</v>
      </c>
      <c r="C219" t="s">
        <v>135</v>
      </c>
      <c r="D219" t="s">
        <v>163</v>
      </c>
      <c r="E219" t="s">
        <v>801</v>
      </c>
      <c r="F219" t="s">
        <v>395</v>
      </c>
      <c r="G219">
        <v>1.20113402999999E-2</v>
      </c>
      <c r="H219">
        <v>0.15142502590000001</v>
      </c>
      <c r="I219">
        <v>3.3356190026000001</v>
      </c>
      <c r="J219">
        <v>4.2639841264970802E-5</v>
      </c>
      <c r="K219">
        <v>2.9071171062405699E-5</v>
      </c>
      <c r="L219">
        <v>1.1897288897796799E-2</v>
      </c>
    </row>
    <row r="220" spans="1:12" x14ac:dyDescent="0.3">
      <c r="A220">
        <v>13063</v>
      </c>
      <c r="B220" t="s">
        <v>863</v>
      </c>
      <c r="C220" t="s">
        <v>135</v>
      </c>
      <c r="D220" t="s">
        <v>163</v>
      </c>
      <c r="E220" t="s">
        <v>801</v>
      </c>
      <c r="F220" t="s">
        <v>769</v>
      </c>
      <c r="G220">
        <v>4.0665550530000001</v>
      </c>
      <c r="H220">
        <v>0.42394049839999898</v>
      </c>
      <c r="I220">
        <v>1.2887222245000001</v>
      </c>
      <c r="J220">
        <v>6.8236691608514297E-4</v>
      </c>
      <c r="K220">
        <v>7.7638247434693995E-5</v>
      </c>
      <c r="L220">
        <v>2.37514345423622E-4</v>
      </c>
    </row>
    <row r="221" spans="1:12" x14ac:dyDescent="0.3">
      <c r="A221">
        <v>13063</v>
      </c>
      <c r="B221" t="s">
        <v>864</v>
      </c>
      <c r="C221" t="s">
        <v>135</v>
      </c>
      <c r="D221" t="s">
        <v>163</v>
      </c>
      <c r="E221" t="s">
        <v>801</v>
      </c>
      <c r="F221" t="s">
        <v>771</v>
      </c>
      <c r="G221">
        <v>2.36500498649999</v>
      </c>
      <c r="H221">
        <v>0.32315803510000002</v>
      </c>
      <c r="I221">
        <v>0.85147820789999895</v>
      </c>
      <c r="J221">
        <v>1.6666730826665E-3</v>
      </c>
      <c r="K221">
        <v>2.53341359477092E-4</v>
      </c>
      <c r="L221">
        <v>6.73995842382131E-4</v>
      </c>
    </row>
    <row r="222" spans="1:12" x14ac:dyDescent="0.3">
      <c r="A222">
        <v>13063</v>
      </c>
      <c r="B222" t="s">
        <v>865</v>
      </c>
      <c r="C222" t="s">
        <v>135</v>
      </c>
      <c r="D222" t="s">
        <v>163</v>
      </c>
      <c r="E222" t="s">
        <v>801</v>
      </c>
      <c r="F222" t="s">
        <v>773</v>
      </c>
      <c r="G222">
        <v>16.947539926000001</v>
      </c>
      <c r="H222">
        <v>1.7365418822000001</v>
      </c>
      <c r="I222">
        <v>5.3168318271999899</v>
      </c>
      <c r="J222">
        <v>5.24334993100126E-2</v>
      </c>
      <c r="K222">
        <v>6.5229587734538901E-3</v>
      </c>
      <c r="L222">
        <v>1.9498452672923199E-2</v>
      </c>
    </row>
    <row r="223" spans="1:12" x14ac:dyDescent="0.3">
      <c r="A223">
        <v>13063</v>
      </c>
      <c r="B223" t="s">
        <v>866</v>
      </c>
      <c r="C223" t="s">
        <v>135</v>
      </c>
      <c r="D223" t="s">
        <v>163</v>
      </c>
      <c r="E223" t="s">
        <v>801</v>
      </c>
      <c r="F223" t="s">
        <v>775</v>
      </c>
      <c r="G223">
        <v>22.854299903000001</v>
      </c>
      <c r="H223">
        <v>3.5670552552000001</v>
      </c>
      <c r="I223">
        <v>8.3681011795999893</v>
      </c>
      <c r="J223">
        <v>7.4822463148779106E-2</v>
      </c>
      <c r="K223">
        <v>1.29513794229889E-2</v>
      </c>
      <c r="L223">
        <v>3.05917638987739E-2</v>
      </c>
    </row>
    <row r="224" spans="1:12" x14ac:dyDescent="0.3">
      <c r="A224">
        <v>13063</v>
      </c>
      <c r="B224" t="s">
        <v>867</v>
      </c>
      <c r="C224" t="s">
        <v>135</v>
      </c>
      <c r="D224" t="s">
        <v>163</v>
      </c>
      <c r="E224" t="s">
        <v>807</v>
      </c>
      <c r="F224" t="s">
        <v>395</v>
      </c>
      <c r="G224">
        <v>5.0969199999999898E-4</v>
      </c>
      <c r="H224">
        <v>1.1690281E-2</v>
      </c>
      <c r="I224">
        <v>0.268536077799999</v>
      </c>
      <c r="J224">
        <v>9.5342078459134298E-7</v>
      </c>
      <c r="K224">
        <v>1.6989730594456299E-6</v>
      </c>
      <c r="L224">
        <v>4.8741649178622601E-4</v>
      </c>
    </row>
    <row r="225" spans="1:12" x14ac:dyDescent="0.3">
      <c r="A225">
        <v>13063</v>
      </c>
      <c r="B225" t="s">
        <v>868</v>
      </c>
      <c r="C225" t="s">
        <v>135</v>
      </c>
      <c r="D225" t="s">
        <v>163</v>
      </c>
      <c r="E225" t="s">
        <v>807</v>
      </c>
      <c r="F225" t="s">
        <v>769</v>
      </c>
      <c r="G225">
        <v>1.2125649825</v>
      </c>
      <c r="H225">
        <v>5.01279639999999E-2</v>
      </c>
      <c r="I225">
        <v>0.26792944219999898</v>
      </c>
      <c r="J225">
        <v>1.2658096519939499E-4</v>
      </c>
      <c r="K225">
        <v>5.7239943509859597E-6</v>
      </c>
      <c r="L225">
        <v>3.0630825546748099E-5</v>
      </c>
    </row>
    <row r="226" spans="1:12" x14ac:dyDescent="0.3">
      <c r="A226">
        <v>13063</v>
      </c>
      <c r="B226" t="s">
        <v>869</v>
      </c>
      <c r="C226" t="s">
        <v>135</v>
      </c>
      <c r="D226" t="s">
        <v>163</v>
      </c>
      <c r="E226" t="s">
        <v>807</v>
      </c>
      <c r="F226" t="s">
        <v>771</v>
      </c>
      <c r="G226">
        <v>0.82776229830000003</v>
      </c>
      <c r="H226">
        <v>4.3726670299999902E-2</v>
      </c>
      <c r="I226">
        <v>0.219622599</v>
      </c>
      <c r="J226">
        <v>3.7995136167717601E-4</v>
      </c>
      <c r="K226">
        <v>2.2058413850887998E-5</v>
      </c>
      <c r="L226">
        <v>1.10480412885227E-4</v>
      </c>
    </row>
    <row r="227" spans="1:12" x14ac:dyDescent="0.3">
      <c r="A227">
        <v>13063</v>
      </c>
      <c r="B227" t="s">
        <v>870</v>
      </c>
      <c r="C227" t="s">
        <v>135</v>
      </c>
      <c r="D227" t="s">
        <v>163</v>
      </c>
      <c r="E227" t="s">
        <v>807</v>
      </c>
      <c r="F227" t="s">
        <v>773</v>
      </c>
      <c r="G227">
        <v>3.68183097239999</v>
      </c>
      <c r="H227">
        <v>0.16640329640000001</v>
      </c>
      <c r="I227">
        <v>0.88861382010000001</v>
      </c>
      <c r="J227">
        <v>9.0202428566674101E-3</v>
      </c>
      <c r="K227">
        <v>4.61599963552488E-4</v>
      </c>
      <c r="L227">
        <v>2.3942290281323501E-3</v>
      </c>
    </row>
    <row r="228" spans="1:12" x14ac:dyDescent="0.3">
      <c r="A228">
        <v>13063</v>
      </c>
      <c r="B228" t="s">
        <v>871</v>
      </c>
      <c r="C228" t="s">
        <v>135</v>
      </c>
      <c r="D228" t="s">
        <v>163</v>
      </c>
      <c r="E228" t="s">
        <v>807</v>
      </c>
      <c r="F228" t="s">
        <v>775</v>
      </c>
      <c r="G228">
        <v>6.8197268843999899</v>
      </c>
      <c r="H228">
        <v>0.38216573749999899</v>
      </c>
      <c r="I228">
        <v>1.8728717715000001</v>
      </c>
      <c r="J228">
        <v>1.81899225241005E-2</v>
      </c>
      <c r="K228">
        <v>1.1619854165894001E-3</v>
      </c>
      <c r="L228">
        <v>5.5155220634816402E-3</v>
      </c>
    </row>
    <row r="229" spans="1:12" x14ac:dyDescent="0.3">
      <c r="A229">
        <v>13063</v>
      </c>
      <c r="B229" t="s">
        <v>872</v>
      </c>
      <c r="C229" t="s">
        <v>135</v>
      </c>
      <c r="D229" t="s">
        <v>163</v>
      </c>
      <c r="E229" t="s">
        <v>813</v>
      </c>
      <c r="F229" t="s">
        <v>395</v>
      </c>
      <c r="G229">
        <v>1.9504929334000001</v>
      </c>
      <c r="H229">
        <v>1.0207733531000001</v>
      </c>
      <c r="I229">
        <v>9.3663251996000003</v>
      </c>
      <c r="J229">
        <v>5.1436304659274899E-3</v>
      </c>
      <c r="K229">
        <v>2.9965839148929401E-4</v>
      </c>
      <c r="L229">
        <v>2.50357788268851E-2</v>
      </c>
    </row>
    <row r="230" spans="1:12" x14ac:dyDescent="0.3">
      <c r="A230">
        <v>13063</v>
      </c>
      <c r="B230" t="s">
        <v>873</v>
      </c>
      <c r="C230" t="s">
        <v>135</v>
      </c>
      <c r="D230" t="s">
        <v>163</v>
      </c>
      <c r="E230" t="s">
        <v>813</v>
      </c>
      <c r="F230" t="s">
        <v>769</v>
      </c>
      <c r="G230">
        <v>0</v>
      </c>
      <c r="H230">
        <v>0</v>
      </c>
      <c r="I230">
        <v>0</v>
      </c>
      <c r="J230">
        <v>2.3095182974809799E-3</v>
      </c>
      <c r="K230">
        <v>2.7327507263105201E-4</v>
      </c>
      <c r="L230">
        <v>1.0218056723133001E-3</v>
      </c>
    </row>
    <row r="231" spans="1:12" x14ac:dyDescent="0.3">
      <c r="A231">
        <v>13063</v>
      </c>
      <c r="B231" t="s">
        <v>874</v>
      </c>
      <c r="C231" t="s">
        <v>135</v>
      </c>
      <c r="D231" t="s">
        <v>163</v>
      </c>
      <c r="E231" t="s">
        <v>813</v>
      </c>
      <c r="F231" t="s">
        <v>771</v>
      </c>
      <c r="G231">
        <v>0.98893799630000001</v>
      </c>
      <c r="H231">
        <v>0.124095892499999</v>
      </c>
      <c r="I231">
        <v>0.43959498029999899</v>
      </c>
      <c r="J231">
        <v>8.0845840022152494E-3</v>
      </c>
      <c r="K231">
        <v>1.11699822539393E-3</v>
      </c>
      <c r="L231">
        <v>3.8758318873201199E-3</v>
      </c>
    </row>
    <row r="232" spans="1:12" x14ac:dyDescent="0.3">
      <c r="A232">
        <v>13063</v>
      </c>
      <c r="B232" t="s">
        <v>875</v>
      </c>
      <c r="C232" t="s">
        <v>135</v>
      </c>
      <c r="D232" t="s">
        <v>163</v>
      </c>
      <c r="E232" t="s">
        <v>813</v>
      </c>
      <c r="F232" t="s">
        <v>773</v>
      </c>
      <c r="G232">
        <v>90.480398655000002</v>
      </c>
      <c r="H232">
        <v>7.6514709592000001</v>
      </c>
      <c r="I232">
        <v>29.3330550189999</v>
      </c>
      <c r="J232">
        <v>0.20284117890306699</v>
      </c>
      <c r="K232">
        <v>2.28217551165367E-2</v>
      </c>
      <c r="L232">
        <v>8.3230910259945098E-2</v>
      </c>
    </row>
    <row r="233" spans="1:12" x14ac:dyDescent="0.3">
      <c r="A233">
        <v>13063</v>
      </c>
      <c r="B233" t="s">
        <v>876</v>
      </c>
      <c r="C233" t="s">
        <v>135</v>
      </c>
      <c r="D233" t="s">
        <v>163</v>
      </c>
      <c r="E233" t="s">
        <v>813</v>
      </c>
      <c r="F233" t="s">
        <v>775</v>
      </c>
      <c r="G233">
        <v>132.29519844000001</v>
      </c>
      <c r="H233">
        <v>16.998122931000001</v>
      </c>
      <c r="I233">
        <v>54.7046113009999</v>
      </c>
      <c r="J233">
        <v>0.421488263990631</v>
      </c>
      <c r="K233">
        <v>6.0123455576092999E-2</v>
      </c>
      <c r="L233">
        <v>0.192337631088947</v>
      </c>
    </row>
    <row r="234" spans="1:12" x14ac:dyDescent="0.3">
      <c r="A234">
        <v>13063</v>
      </c>
      <c r="B234" t="s">
        <v>877</v>
      </c>
      <c r="C234" t="s">
        <v>135</v>
      </c>
      <c r="D234" t="s">
        <v>163</v>
      </c>
      <c r="E234" t="s">
        <v>819</v>
      </c>
      <c r="F234" t="s">
        <v>395</v>
      </c>
      <c r="G234">
        <v>4.4477598999999902E-2</v>
      </c>
      <c r="H234">
        <v>2.8243335500000001E-2</v>
      </c>
      <c r="I234">
        <v>0.34666308950000002</v>
      </c>
      <c r="J234">
        <v>1.5745088883752E-4</v>
      </c>
      <c r="K234">
        <v>1.30263356572415E-5</v>
      </c>
      <c r="L234">
        <v>1.20732209006972E-3</v>
      </c>
    </row>
    <row r="235" spans="1:12" x14ac:dyDescent="0.3">
      <c r="A235">
        <v>13063</v>
      </c>
      <c r="B235" t="s">
        <v>878</v>
      </c>
      <c r="C235" t="s">
        <v>135</v>
      </c>
      <c r="D235" t="s">
        <v>163</v>
      </c>
      <c r="E235" t="s">
        <v>819</v>
      </c>
      <c r="F235" t="s">
        <v>769</v>
      </c>
      <c r="G235">
        <v>0</v>
      </c>
      <c r="H235">
        <v>0</v>
      </c>
      <c r="I235">
        <v>0</v>
      </c>
      <c r="J235">
        <v>1.58543234983517E-4</v>
      </c>
      <c r="K235">
        <v>1.9483194416263598E-5</v>
      </c>
      <c r="L235">
        <v>7.3756328963165996E-5</v>
      </c>
    </row>
    <row r="236" spans="1:12" x14ac:dyDescent="0.3">
      <c r="A236">
        <v>13063</v>
      </c>
      <c r="B236" t="s">
        <v>879</v>
      </c>
      <c r="C236" t="s">
        <v>135</v>
      </c>
      <c r="D236" t="s">
        <v>163</v>
      </c>
      <c r="E236" t="s">
        <v>819</v>
      </c>
      <c r="F236" t="s">
        <v>771</v>
      </c>
      <c r="G236">
        <v>4.2657799999999902E-4</v>
      </c>
      <c r="H236">
        <v>5.6561699999999903E-5</v>
      </c>
      <c r="I236">
        <v>2.0138360000000001E-4</v>
      </c>
      <c r="J236">
        <v>5.6677084983461498E-4</v>
      </c>
      <c r="K236">
        <v>7.9687391222827095E-5</v>
      </c>
      <c r="L236">
        <v>2.7805911347717702E-4</v>
      </c>
    </row>
    <row r="237" spans="1:12" x14ac:dyDescent="0.3">
      <c r="A237">
        <v>13063</v>
      </c>
      <c r="B237" t="s">
        <v>880</v>
      </c>
      <c r="C237" t="s">
        <v>135</v>
      </c>
      <c r="D237" t="s">
        <v>163</v>
      </c>
      <c r="E237" t="s">
        <v>819</v>
      </c>
      <c r="F237" t="s">
        <v>773</v>
      </c>
      <c r="G237">
        <v>8.9553698897</v>
      </c>
      <c r="H237">
        <v>0.78302564470000002</v>
      </c>
      <c r="I237">
        <v>2.9645477533000002</v>
      </c>
      <c r="J237">
        <v>1.44313359303059E-2</v>
      </c>
      <c r="K237">
        <v>1.62737838709935E-3</v>
      </c>
      <c r="L237">
        <v>5.9918054679569798E-3</v>
      </c>
    </row>
    <row r="238" spans="1:12" x14ac:dyDescent="0.3">
      <c r="A238">
        <v>13063</v>
      </c>
      <c r="B238" t="s">
        <v>881</v>
      </c>
      <c r="C238" t="s">
        <v>135</v>
      </c>
      <c r="D238" t="s">
        <v>163</v>
      </c>
      <c r="E238" t="s">
        <v>819</v>
      </c>
      <c r="F238" t="s">
        <v>775</v>
      </c>
      <c r="G238">
        <v>2.0909930319000001</v>
      </c>
      <c r="H238">
        <v>0.27337344359999899</v>
      </c>
      <c r="I238">
        <v>0.86747295410000003</v>
      </c>
      <c r="J238">
        <v>2.9731279040923899E-2</v>
      </c>
      <c r="K238">
        <v>4.2810822364348598E-3</v>
      </c>
      <c r="L238">
        <v>1.36541025444793E-2</v>
      </c>
    </row>
    <row r="239" spans="1:12" x14ac:dyDescent="0.3">
      <c r="A239">
        <v>13063</v>
      </c>
      <c r="B239" t="s">
        <v>882</v>
      </c>
      <c r="C239" t="s">
        <v>135</v>
      </c>
      <c r="D239" t="s">
        <v>163</v>
      </c>
      <c r="E239" t="s">
        <v>825</v>
      </c>
      <c r="F239" t="s">
        <v>395</v>
      </c>
      <c r="G239">
        <v>6.2256300000000002E-3</v>
      </c>
      <c r="H239">
        <v>2.4647966000000002E-3</v>
      </c>
      <c r="I239">
        <v>2.3308898000000002E-2</v>
      </c>
      <c r="J239">
        <v>3.02378114060283E-5</v>
      </c>
      <c r="K239">
        <v>2.0091319601308402E-6</v>
      </c>
      <c r="L239">
        <v>1.14038981757173E-4</v>
      </c>
    </row>
    <row r="240" spans="1:12" x14ac:dyDescent="0.3">
      <c r="A240">
        <v>13063</v>
      </c>
      <c r="B240" t="s">
        <v>883</v>
      </c>
      <c r="C240" t="s">
        <v>135</v>
      </c>
      <c r="D240" t="s">
        <v>163</v>
      </c>
      <c r="E240" t="s">
        <v>825</v>
      </c>
      <c r="F240" t="s">
        <v>769</v>
      </c>
      <c r="G240">
        <v>7.3604199100000003E-2</v>
      </c>
      <c r="H240">
        <v>9.2511589000000005E-3</v>
      </c>
      <c r="I240">
        <v>2.72033133E-2</v>
      </c>
      <c r="J240">
        <v>2.3385247607336799E-5</v>
      </c>
      <c r="K240">
        <v>3.1164101904091599E-6</v>
      </c>
      <c r="L240">
        <v>9.2015619585923094E-6</v>
      </c>
    </row>
    <row r="241" spans="1:12" x14ac:dyDescent="0.3">
      <c r="A241">
        <v>13063</v>
      </c>
      <c r="B241" t="s">
        <v>884</v>
      </c>
      <c r="C241" t="s">
        <v>135</v>
      </c>
      <c r="D241" t="s">
        <v>163</v>
      </c>
      <c r="E241" t="s">
        <v>825</v>
      </c>
      <c r="F241" t="s">
        <v>771</v>
      </c>
      <c r="G241">
        <v>5.1902099499999903E-2</v>
      </c>
      <c r="H241">
        <v>8.6748846999999893E-3</v>
      </c>
      <c r="I241">
        <v>2.3977347900000001E-2</v>
      </c>
      <c r="J241">
        <v>7.2110469472168402E-5</v>
      </c>
      <c r="K241">
        <v>1.28636307362217E-5</v>
      </c>
      <c r="L241">
        <v>3.55983119103257E-5</v>
      </c>
    </row>
    <row r="242" spans="1:12" x14ac:dyDescent="0.3">
      <c r="A242">
        <v>13063</v>
      </c>
      <c r="B242" t="s">
        <v>885</v>
      </c>
      <c r="C242" t="s">
        <v>135</v>
      </c>
      <c r="D242" t="s">
        <v>163</v>
      </c>
      <c r="E242" t="s">
        <v>825</v>
      </c>
      <c r="F242" t="s">
        <v>773</v>
      </c>
      <c r="G242">
        <v>0.28994899429999899</v>
      </c>
      <c r="H242">
        <v>3.2226391399999901E-2</v>
      </c>
      <c r="I242">
        <v>9.71568510999999E-2</v>
      </c>
      <c r="J242">
        <v>1.9230939703619599E-3</v>
      </c>
      <c r="K242">
        <v>2.6255636069121902E-4</v>
      </c>
      <c r="L242">
        <v>7.6344348049485998E-4</v>
      </c>
    </row>
    <row r="243" spans="1:12" x14ac:dyDescent="0.3">
      <c r="A243">
        <v>13063</v>
      </c>
      <c r="B243" t="s">
        <v>886</v>
      </c>
      <c r="C243" t="s">
        <v>135</v>
      </c>
      <c r="D243" t="s">
        <v>163</v>
      </c>
      <c r="E243" t="s">
        <v>825</v>
      </c>
      <c r="F243" t="s">
        <v>775</v>
      </c>
      <c r="G243">
        <v>0.45573100820000001</v>
      </c>
      <c r="H243">
        <v>7.7584925599999896E-2</v>
      </c>
      <c r="I243">
        <v>0.20440855720000001</v>
      </c>
      <c r="J243">
        <v>3.7618659731512801E-3</v>
      </c>
      <c r="K243">
        <v>6.9814109275011E-4</v>
      </c>
      <c r="L243">
        <v>1.81190743049401E-3</v>
      </c>
    </row>
    <row r="244" spans="1:12" x14ac:dyDescent="0.3">
      <c r="A244">
        <v>13063</v>
      </c>
      <c r="B244" t="s">
        <v>887</v>
      </c>
      <c r="C244" t="s">
        <v>135</v>
      </c>
      <c r="D244" t="s">
        <v>163</v>
      </c>
      <c r="E244" t="s">
        <v>831</v>
      </c>
      <c r="F244" t="s">
        <v>395</v>
      </c>
      <c r="G244">
        <v>0</v>
      </c>
      <c r="H244">
        <v>0.1226136602</v>
      </c>
      <c r="I244">
        <v>2.1788634359999901</v>
      </c>
      <c r="J244">
        <v>0</v>
      </c>
      <c r="K244">
        <v>4.1397521481539601E-5</v>
      </c>
      <c r="L244">
        <v>9.1566563430202398E-3</v>
      </c>
    </row>
    <row r="245" spans="1:12" x14ac:dyDescent="0.3">
      <c r="A245">
        <v>13063</v>
      </c>
      <c r="B245" t="s">
        <v>888</v>
      </c>
      <c r="C245" t="s">
        <v>135</v>
      </c>
      <c r="D245" t="s">
        <v>163</v>
      </c>
      <c r="E245" t="s">
        <v>831</v>
      </c>
      <c r="F245" t="s">
        <v>769</v>
      </c>
      <c r="G245">
        <v>0</v>
      </c>
      <c r="H245">
        <v>0</v>
      </c>
      <c r="I245">
        <v>0</v>
      </c>
      <c r="J245">
        <v>2.3785161576586398E-3</v>
      </c>
      <c r="K245">
        <v>1.09336667994461E-4</v>
      </c>
      <c r="L245">
        <v>6.0269317949899397E-4</v>
      </c>
    </row>
    <row r="246" spans="1:12" x14ac:dyDescent="0.3">
      <c r="A246">
        <v>13063</v>
      </c>
      <c r="B246" t="s">
        <v>889</v>
      </c>
      <c r="C246" t="s">
        <v>135</v>
      </c>
      <c r="D246" t="s">
        <v>163</v>
      </c>
      <c r="E246" t="s">
        <v>831</v>
      </c>
      <c r="F246" t="s">
        <v>771</v>
      </c>
      <c r="G246">
        <v>4.2963999999999902E-3</v>
      </c>
      <c r="H246">
        <v>2.210426E-4</v>
      </c>
      <c r="I246">
        <v>1.1535002000000001E-3</v>
      </c>
      <c r="J246">
        <v>6.9323170367452201E-3</v>
      </c>
      <c r="K246">
        <v>4.1526220384907798E-4</v>
      </c>
      <c r="L246">
        <v>2.1546857456875902E-3</v>
      </c>
    </row>
    <row r="247" spans="1:12" x14ac:dyDescent="0.3">
      <c r="A247">
        <v>13063</v>
      </c>
      <c r="B247" t="s">
        <v>890</v>
      </c>
      <c r="C247" t="s">
        <v>135</v>
      </c>
      <c r="D247" t="s">
        <v>163</v>
      </c>
      <c r="E247" t="s">
        <v>831</v>
      </c>
      <c r="F247" t="s">
        <v>773</v>
      </c>
      <c r="G247">
        <v>67.692599772999898</v>
      </c>
      <c r="H247">
        <v>3.03679005799999</v>
      </c>
      <c r="I247">
        <v>16.818822861000001</v>
      </c>
      <c r="J247">
        <v>0.161544214855528</v>
      </c>
      <c r="K247">
        <v>8.6763427565558007E-3</v>
      </c>
      <c r="L247">
        <v>4.6267706693013402E-2</v>
      </c>
    </row>
    <row r="248" spans="1:12" x14ac:dyDescent="0.3">
      <c r="A248">
        <v>13063</v>
      </c>
      <c r="B248" t="s">
        <v>891</v>
      </c>
      <c r="C248" t="s">
        <v>135</v>
      </c>
      <c r="D248" t="s">
        <v>163</v>
      </c>
      <c r="E248" t="s">
        <v>831</v>
      </c>
      <c r="F248" t="s">
        <v>775</v>
      </c>
      <c r="G248">
        <v>17.023699641</v>
      </c>
      <c r="H248">
        <v>1.0061166957000001</v>
      </c>
      <c r="I248">
        <v>5.1206262410000001</v>
      </c>
      <c r="J248">
        <v>0.32334605461062899</v>
      </c>
      <c r="K248">
        <v>2.17878416547298E-2</v>
      </c>
      <c r="L248">
        <v>0.10782391274339501</v>
      </c>
    </row>
    <row r="249" spans="1:12" x14ac:dyDescent="0.3">
      <c r="A249">
        <v>13063</v>
      </c>
      <c r="B249" t="s">
        <v>892</v>
      </c>
      <c r="C249" t="s">
        <v>135</v>
      </c>
      <c r="D249" t="s">
        <v>163</v>
      </c>
      <c r="E249" t="s">
        <v>893</v>
      </c>
      <c r="F249" t="s">
        <v>395</v>
      </c>
      <c r="G249">
        <v>22.2745749557</v>
      </c>
      <c r="H249">
        <v>4.9158282792999906</v>
      </c>
      <c r="I249">
        <v>12.71056482199999</v>
      </c>
      <c r="J249">
        <v>1.1402459827791801E-2</v>
      </c>
      <c r="K249">
        <v>2.68660229468485E-3</v>
      </c>
      <c r="L249">
        <v>1.53624391987801E-2</v>
      </c>
    </row>
    <row r="250" spans="1:12" x14ac:dyDescent="0.3">
      <c r="A250">
        <v>13063</v>
      </c>
      <c r="B250" t="s">
        <v>894</v>
      </c>
      <c r="C250" t="s">
        <v>135</v>
      </c>
      <c r="D250" t="s">
        <v>163</v>
      </c>
      <c r="E250" t="s">
        <v>893</v>
      </c>
      <c r="F250" t="s">
        <v>769</v>
      </c>
      <c r="G250">
        <v>0</v>
      </c>
      <c r="H250">
        <v>0</v>
      </c>
      <c r="I250">
        <v>0</v>
      </c>
      <c r="J250">
        <v>8.2054763798363392E-3</v>
      </c>
      <c r="K250">
        <v>3.6221180110051799E-4</v>
      </c>
      <c r="L250">
        <v>2.0034518781841299E-3</v>
      </c>
    </row>
    <row r="251" spans="1:12" x14ac:dyDescent="0.3">
      <c r="A251">
        <v>13063</v>
      </c>
      <c r="B251" t="s">
        <v>895</v>
      </c>
      <c r="C251" t="s">
        <v>135</v>
      </c>
      <c r="D251" t="s">
        <v>163</v>
      </c>
      <c r="E251" t="s">
        <v>893</v>
      </c>
      <c r="F251" t="s">
        <v>771</v>
      </c>
      <c r="G251">
        <v>2.7238049800000001E-2</v>
      </c>
      <c r="H251">
        <v>1.2918796000000001E-3</v>
      </c>
      <c r="I251">
        <v>6.8514181000000002E-3</v>
      </c>
      <c r="J251">
        <v>2.4568874010976599E-2</v>
      </c>
      <c r="K251">
        <v>1.3676444168914401E-3</v>
      </c>
      <c r="L251">
        <v>7.1617021390137196E-3</v>
      </c>
    </row>
    <row r="252" spans="1:12" x14ac:dyDescent="0.3">
      <c r="A252">
        <v>13063</v>
      </c>
      <c r="B252" t="s">
        <v>896</v>
      </c>
      <c r="C252" t="s">
        <v>135</v>
      </c>
      <c r="D252" t="s">
        <v>163</v>
      </c>
      <c r="E252" t="s">
        <v>893</v>
      </c>
      <c r="F252" t="s">
        <v>773</v>
      </c>
      <c r="G252">
        <v>416.12770270999903</v>
      </c>
      <c r="H252">
        <v>17.7456393239999</v>
      </c>
      <c r="I252">
        <v>98.804418564000002</v>
      </c>
      <c r="J252">
        <v>0.56335973639572201</v>
      </c>
      <c r="K252">
        <v>2.8608155334974301E-2</v>
      </c>
      <c r="L252">
        <v>0.153425238537336</v>
      </c>
    </row>
    <row r="253" spans="1:12" x14ac:dyDescent="0.3">
      <c r="A253">
        <v>13063</v>
      </c>
      <c r="B253" t="s">
        <v>897</v>
      </c>
      <c r="C253" t="s">
        <v>135</v>
      </c>
      <c r="D253" t="s">
        <v>163</v>
      </c>
      <c r="E253" t="s">
        <v>893</v>
      </c>
      <c r="F253" t="s">
        <v>775</v>
      </c>
      <c r="G253">
        <v>106.20760155000001</v>
      </c>
      <c r="H253">
        <v>5.8614061176999899</v>
      </c>
      <c r="I253">
        <v>29.925925970000002</v>
      </c>
      <c r="J253">
        <v>1.13820176972972</v>
      </c>
      <c r="K253">
        <v>7.1776720319753295E-2</v>
      </c>
      <c r="L253">
        <v>0.35572941553691401</v>
      </c>
    </row>
    <row r="254" spans="1:12" x14ac:dyDescent="0.3">
      <c r="A254">
        <v>13063</v>
      </c>
      <c r="B254" t="s">
        <v>898</v>
      </c>
      <c r="C254" t="s">
        <v>135</v>
      </c>
      <c r="D254" t="s">
        <v>141</v>
      </c>
      <c r="E254" t="s">
        <v>795</v>
      </c>
      <c r="F254" t="s">
        <v>395</v>
      </c>
      <c r="G254">
        <v>0</v>
      </c>
      <c r="H254">
        <v>1.3645509999999901E-4</v>
      </c>
      <c r="I254">
        <v>3.1562126000000003E-2</v>
      </c>
      <c r="J254">
        <v>0</v>
      </c>
      <c r="K254">
        <v>7.2801401624442605E-8</v>
      </c>
      <c r="L254">
        <v>3.43486698657196E-4</v>
      </c>
    </row>
    <row r="255" spans="1:12" x14ac:dyDescent="0.3">
      <c r="A255">
        <v>13063</v>
      </c>
      <c r="B255" t="s">
        <v>899</v>
      </c>
      <c r="C255" t="s">
        <v>135</v>
      </c>
      <c r="D255" t="s">
        <v>141</v>
      </c>
      <c r="E255" t="s">
        <v>795</v>
      </c>
      <c r="F255" t="s">
        <v>769</v>
      </c>
      <c r="G255">
        <v>0.14770099710000001</v>
      </c>
      <c r="H255">
        <v>7.0447017999999903E-3</v>
      </c>
      <c r="I255">
        <v>5.2328417500000002E-2</v>
      </c>
      <c r="J255">
        <v>8.8888192190588199E-5</v>
      </c>
      <c r="K255">
        <v>7.5719466084361E-6</v>
      </c>
      <c r="L255">
        <v>1.08673605267168E-4</v>
      </c>
    </row>
    <row r="256" spans="1:12" x14ac:dyDescent="0.3">
      <c r="A256">
        <v>13063</v>
      </c>
      <c r="B256" t="s">
        <v>900</v>
      </c>
      <c r="C256" t="s">
        <v>135</v>
      </c>
      <c r="D256" t="s">
        <v>141</v>
      </c>
      <c r="E256" t="s">
        <v>795</v>
      </c>
      <c r="F256" t="s">
        <v>771</v>
      </c>
      <c r="G256">
        <v>6.8246499599999899E-2</v>
      </c>
      <c r="H256">
        <v>1.3156549700000001E-2</v>
      </c>
      <c r="I256">
        <v>3.9972718300000001E-2</v>
      </c>
      <c r="J256">
        <v>1.8002805957225199E-4</v>
      </c>
      <c r="K256">
        <v>3.2274353435970001E-5</v>
      </c>
      <c r="L256">
        <v>2.8705299028529299E-4</v>
      </c>
    </row>
    <row r="257" spans="1:12" x14ac:dyDescent="0.3">
      <c r="A257">
        <v>13063</v>
      </c>
      <c r="B257" t="s">
        <v>901</v>
      </c>
      <c r="C257" t="s">
        <v>135</v>
      </c>
      <c r="D257" t="s">
        <v>141</v>
      </c>
      <c r="E257" t="s">
        <v>795</v>
      </c>
      <c r="F257" t="s">
        <v>773</v>
      </c>
      <c r="G257">
        <v>0.55465300009999896</v>
      </c>
      <c r="H257">
        <v>5.9085196800000003E-2</v>
      </c>
      <c r="I257">
        <v>0.25468533669999899</v>
      </c>
      <c r="J257">
        <v>6.4977848174409799E-3</v>
      </c>
      <c r="K257">
        <v>7.3861979032196405E-4</v>
      </c>
      <c r="L257">
        <v>8.6720550775477995E-3</v>
      </c>
    </row>
    <row r="258" spans="1:12" x14ac:dyDescent="0.3">
      <c r="A258">
        <v>13063</v>
      </c>
      <c r="B258" t="s">
        <v>902</v>
      </c>
      <c r="C258" t="s">
        <v>135</v>
      </c>
      <c r="D258" t="s">
        <v>141</v>
      </c>
      <c r="E258" t="s">
        <v>795</v>
      </c>
      <c r="F258" t="s">
        <v>775</v>
      </c>
      <c r="G258">
        <v>0.61630299690000001</v>
      </c>
      <c r="H258">
        <v>0.15933695249999899</v>
      </c>
      <c r="I258">
        <v>0.317701119899999</v>
      </c>
      <c r="J258">
        <v>7.3260666293741101E-3</v>
      </c>
      <c r="K258">
        <v>1.5722631657129899E-3</v>
      </c>
      <c r="L258">
        <v>1.0867393212007401E-2</v>
      </c>
    </row>
    <row r="259" spans="1:12" x14ac:dyDescent="0.3">
      <c r="A259">
        <v>13063</v>
      </c>
      <c r="B259" t="s">
        <v>903</v>
      </c>
      <c r="C259" t="s">
        <v>135</v>
      </c>
      <c r="D259" t="s">
        <v>904</v>
      </c>
      <c r="E259" t="s">
        <v>777</v>
      </c>
      <c r="F259" t="s">
        <v>395</v>
      </c>
      <c r="G259">
        <v>4.2994700099999901E-2</v>
      </c>
      <c r="H259">
        <v>0.1155884492999999</v>
      </c>
      <c r="I259">
        <v>0.66106535119999899</v>
      </c>
      <c r="J259">
        <v>1.0314004630383799E-4</v>
      </c>
      <c r="K259">
        <v>2.9279831895358998E-4</v>
      </c>
      <c r="L259">
        <v>9.9122940746162493E-4</v>
      </c>
    </row>
    <row r="260" spans="1:12" x14ac:dyDescent="0.3">
      <c r="A260">
        <v>13063</v>
      </c>
      <c r="B260" t="s">
        <v>905</v>
      </c>
      <c r="C260" t="s">
        <v>135</v>
      </c>
      <c r="D260" t="s">
        <v>904</v>
      </c>
      <c r="E260" t="s">
        <v>777</v>
      </c>
      <c r="F260" t="s">
        <v>769</v>
      </c>
      <c r="G260">
        <v>0</v>
      </c>
      <c r="H260">
        <v>0</v>
      </c>
      <c r="I260">
        <v>0</v>
      </c>
      <c r="J260">
        <v>1.31345038195895E-6</v>
      </c>
      <c r="K260">
        <v>3.5234162818026901E-7</v>
      </c>
      <c r="L260">
        <v>3.1629642523627699E-5</v>
      </c>
    </row>
    <row r="261" spans="1:12" x14ac:dyDescent="0.3">
      <c r="A261">
        <v>13063</v>
      </c>
      <c r="B261" t="s">
        <v>906</v>
      </c>
      <c r="C261" t="s">
        <v>135</v>
      </c>
      <c r="D261" t="s">
        <v>904</v>
      </c>
      <c r="E261" t="s">
        <v>777</v>
      </c>
      <c r="F261" t="s">
        <v>771</v>
      </c>
      <c r="G261">
        <v>2.17671999999999E-4</v>
      </c>
      <c r="H261">
        <v>4.54221E-5</v>
      </c>
      <c r="I261">
        <v>2.91348119999999E-3</v>
      </c>
      <c r="J261">
        <v>3.4781092725254399E-6</v>
      </c>
      <c r="K261">
        <v>1.26358932391655E-6</v>
      </c>
      <c r="L261">
        <v>8.0539116236671393E-5</v>
      </c>
    </row>
    <row r="262" spans="1:12" x14ac:dyDescent="0.3">
      <c r="A262">
        <v>13063</v>
      </c>
      <c r="B262" t="s">
        <v>907</v>
      </c>
      <c r="C262" t="s">
        <v>135</v>
      </c>
      <c r="D262" t="s">
        <v>904</v>
      </c>
      <c r="E262" t="s">
        <v>777</v>
      </c>
      <c r="F262" t="s">
        <v>773</v>
      </c>
      <c r="G262">
        <v>7.6588999000000005E-2</v>
      </c>
      <c r="H262">
        <v>1.44202671E-2</v>
      </c>
      <c r="I262">
        <v>1.8997402638000001</v>
      </c>
      <c r="J262">
        <v>9.4889657103391697E-5</v>
      </c>
      <c r="K262">
        <v>3.0404902566551902E-5</v>
      </c>
      <c r="L262">
        <v>3.3524604599321499E-3</v>
      </c>
    </row>
    <row r="263" spans="1:12" x14ac:dyDescent="0.3">
      <c r="A263">
        <v>13063</v>
      </c>
      <c r="B263" t="s">
        <v>908</v>
      </c>
      <c r="C263" t="s">
        <v>135</v>
      </c>
      <c r="D263" t="s">
        <v>904</v>
      </c>
      <c r="E263" t="s">
        <v>777</v>
      </c>
      <c r="F263" t="s">
        <v>775</v>
      </c>
      <c r="G263">
        <v>6.1402100100000002E-2</v>
      </c>
      <c r="H263">
        <v>1.9519080500000001E-2</v>
      </c>
      <c r="I263">
        <v>1.11331623049999</v>
      </c>
      <c r="J263">
        <v>1.4233987447506501E-4</v>
      </c>
      <c r="K263">
        <v>6.9207349203753306E-5</v>
      </c>
      <c r="L263">
        <v>3.9609264423704797E-3</v>
      </c>
    </row>
    <row r="264" spans="1:12" x14ac:dyDescent="0.3">
      <c r="A264">
        <v>13063</v>
      </c>
      <c r="B264" t="s">
        <v>909</v>
      </c>
      <c r="C264" t="s">
        <v>135</v>
      </c>
      <c r="D264" t="s">
        <v>904</v>
      </c>
      <c r="E264" t="s">
        <v>783</v>
      </c>
      <c r="F264" t="s">
        <v>395</v>
      </c>
      <c r="G264">
        <v>0.16614409820000001</v>
      </c>
      <c r="H264">
        <v>0.30307226139999988</v>
      </c>
      <c r="I264">
        <v>1.6924800202000001</v>
      </c>
      <c r="J264">
        <v>3.0184156500864199E-4</v>
      </c>
      <c r="K264">
        <v>6.43204884111819E-4</v>
      </c>
      <c r="L264">
        <v>2.5625487909829801E-3</v>
      </c>
    </row>
    <row r="265" spans="1:12" x14ac:dyDescent="0.3">
      <c r="A265">
        <v>13063</v>
      </c>
      <c r="B265" t="s">
        <v>910</v>
      </c>
      <c r="C265" t="s">
        <v>135</v>
      </c>
      <c r="D265" t="s">
        <v>904</v>
      </c>
      <c r="E265" t="s">
        <v>783</v>
      </c>
      <c r="F265" t="s">
        <v>769</v>
      </c>
      <c r="G265">
        <v>0</v>
      </c>
      <c r="H265">
        <v>0</v>
      </c>
      <c r="I265">
        <v>0</v>
      </c>
      <c r="J265">
        <v>6.0466359686513504E-6</v>
      </c>
      <c r="K265">
        <v>1.38344076900384E-6</v>
      </c>
      <c r="L265">
        <v>1.06607999170356E-4</v>
      </c>
    </row>
    <row r="266" spans="1:12" x14ac:dyDescent="0.3">
      <c r="A266">
        <v>13063</v>
      </c>
      <c r="B266" t="s">
        <v>911</v>
      </c>
      <c r="C266" t="s">
        <v>135</v>
      </c>
      <c r="D266" t="s">
        <v>904</v>
      </c>
      <c r="E266" t="s">
        <v>783</v>
      </c>
      <c r="F266" t="s">
        <v>771</v>
      </c>
      <c r="G266">
        <v>1.3384060000000001E-3</v>
      </c>
      <c r="H266">
        <v>2.3605960000000001E-4</v>
      </c>
      <c r="I266">
        <v>9.4527670000000008E-3</v>
      </c>
      <c r="J266">
        <v>1.4520562087643501E-5</v>
      </c>
      <c r="K266">
        <v>4.2661429176933501E-6</v>
      </c>
      <c r="L266">
        <v>2.5009659602750301E-4</v>
      </c>
    </row>
    <row r="267" spans="1:12" x14ac:dyDescent="0.3">
      <c r="A267">
        <v>13063</v>
      </c>
      <c r="B267" t="s">
        <v>912</v>
      </c>
      <c r="C267" t="s">
        <v>135</v>
      </c>
      <c r="D267" t="s">
        <v>904</v>
      </c>
      <c r="E267" t="s">
        <v>783</v>
      </c>
      <c r="F267" t="s">
        <v>773</v>
      </c>
      <c r="G267">
        <v>0.47000300140000001</v>
      </c>
      <c r="H267">
        <v>7.8557548599999902E-2</v>
      </c>
      <c r="I267">
        <v>5.5093829334000004</v>
      </c>
      <c r="J267">
        <v>4.1972518198555501E-4</v>
      </c>
      <c r="K267">
        <v>1.09872157886253E-4</v>
      </c>
      <c r="L267">
        <v>1.0359741057350101E-2</v>
      </c>
    </row>
    <row r="268" spans="1:12" x14ac:dyDescent="0.3">
      <c r="A268">
        <v>13063</v>
      </c>
      <c r="B268" t="s">
        <v>913</v>
      </c>
      <c r="C268" t="s">
        <v>135</v>
      </c>
      <c r="D268" t="s">
        <v>904</v>
      </c>
      <c r="E268" t="s">
        <v>783</v>
      </c>
      <c r="F268" t="s">
        <v>775</v>
      </c>
      <c r="G268">
        <v>0.36501700799999898</v>
      </c>
      <c r="H268">
        <v>9.2705946900000002E-2</v>
      </c>
      <c r="I268">
        <v>3.5039792508000001</v>
      </c>
      <c r="J268">
        <v>5.6648954319558204E-4</v>
      </c>
      <c r="K268">
        <v>2.1593545216450901E-4</v>
      </c>
      <c r="L268">
        <v>1.18609003335078E-2</v>
      </c>
    </row>
    <row r="269" spans="1:12" x14ac:dyDescent="0.3">
      <c r="A269">
        <v>13063</v>
      </c>
      <c r="B269" t="s">
        <v>914</v>
      </c>
      <c r="C269" t="s">
        <v>135</v>
      </c>
      <c r="D269" t="s">
        <v>904</v>
      </c>
      <c r="E269" t="s">
        <v>789</v>
      </c>
      <c r="F269" t="s">
        <v>395</v>
      </c>
      <c r="G269">
        <v>1.1035969899999901E-2</v>
      </c>
      <c r="H269">
        <v>2.7675277499999991E-2</v>
      </c>
      <c r="I269">
        <v>0.158214020499999</v>
      </c>
      <c r="J269">
        <v>6.1080780609814802E-5</v>
      </c>
      <c r="K269">
        <v>2.05476808516183E-4</v>
      </c>
      <c r="L269">
        <v>7.3645080183656604E-4</v>
      </c>
    </row>
    <row r="270" spans="1:12" x14ac:dyDescent="0.3">
      <c r="A270">
        <v>13063</v>
      </c>
      <c r="B270" t="s">
        <v>915</v>
      </c>
      <c r="C270" t="s">
        <v>135</v>
      </c>
      <c r="D270" t="s">
        <v>904</v>
      </c>
      <c r="E270" t="s">
        <v>789</v>
      </c>
      <c r="F270" t="s">
        <v>769</v>
      </c>
      <c r="G270">
        <v>0</v>
      </c>
      <c r="H270">
        <v>0</v>
      </c>
      <c r="I270">
        <v>0</v>
      </c>
      <c r="J270">
        <v>1.2597949516040101E-6</v>
      </c>
      <c r="K270">
        <v>2.8549551933607002E-7</v>
      </c>
      <c r="L270">
        <v>3.5486610771232701E-5</v>
      </c>
    </row>
    <row r="271" spans="1:12" x14ac:dyDescent="0.3">
      <c r="A271">
        <v>13063</v>
      </c>
      <c r="B271" t="s">
        <v>916</v>
      </c>
      <c r="C271" t="s">
        <v>135</v>
      </c>
      <c r="D271" t="s">
        <v>904</v>
      </c>
      <c r="E271" t="s">
        <v>789</v>
      </c>
      <c r="F271" t="s">
        <v>771</v>
      </c>
      <c r="G271">
        <v>2.061919E-4</v>
      </c>
      <c r="H271">
        <v>3.7530100000000002E-5</v>
      </c>
      <c r="I271">
        <v>2.3152081000000001E-3</v>
      </c>
      <c r="J271">
        <v>2.8217150083977801E-6</v>
      </c>
      <c r="K271">
        <v>9.4423915687839905E-7</v>
      </c>
      <c r="L271">
        <v>7.7576895496410996E-5</v>
      </c>
    </row>
    <row r="272" spans="1:12" x14ac:dyDescent="0.3">
      <c r="A272">
        <v>13063</v>
      </c>
      <c r="B272" t="s">
        <v>917</v>
      </c>
      <c r="C272" t="s">
        <v>135</v>
      </c>
      <c r="D272" t="s">
        <v>904</v>
      </c>
      <c r="E272" t="s">
        <v>789</v>
      </c>
      <c r="F272" t="s">
        <v>773</v>
      </c>
      <c r="G272">
        <v>2.3244439700000001E-2</v>
      </c>
      <c r="H272">
        <v>3.5925295999999899E-3</v>
      </c>
      <c r="I272">
        <v>0.4306354094</v>
      </c>
      <c r="J272">
        <v>8.4656553139321995E-5</v>
      </c>
      <c r="K272">
        <v>2.3053819257888699E-5</v>
      </c>
      <c r="L272">
        <v>3.25789825139443E-3</v>
      </c>
    </row>
    <row r="273" spans="1:12" x14ac:dyDescent="0.3">
      <c r="A273">
        <v>13063</v>
      </c>
      <c r="B273" t="s">
        <v>918</v>
      </c>
      <c r="C273" t="s">
        <v>135</v>
      </c>
      <c r="D273" t="s">
        <v>904</v>
      </c>
      <c r="E273" t="s">
        <v>789</v>
      </c>
      <c r="F273" t="s">
        <v>775</v>
      </c>
      <c r="G273">
        <v>1.7148520300000001E-2</v>
      </c>
      <c r="H273">
        <v>4.8349860999999904E-3</v>
      </c>
      <c r="I273">
        <v>0.25229467820000001</v>
      </c>
      <c r="J273">
        <v>1.04584868098211E-4</v>
      </c>
      <c r="K273">
        <v>5.0237382529401703E-5</v>
      </c>
      <c r="L273">
        <v>3.52601232258458E-3</v>
      </c>
    </row>
    <row r="274" spans="1:12" x14ac:dyDescent="0.3">
      <c r="A274">
        <v>13067</v>
      </c>
      <c r="B274" t="s">
        <v>766</v>
      </c>
      <c r="C274" t="s">
        <v>135</v>
      </c>
      <c r="D274" t="s">
        <v>246</v>
      </c>
      <c r="E274" t="s">
        <v>767</v>
      </c>
      <c r="F274" t="s">
        <v>395</v>
      </c>
      <c r="G274">
        <v>0.59937799540000003</v>
      </c>
      <c r="H274">
        <v>45.144230126999901</v>
      </c>
      <c r="I274">
        <v>22.858035146999899</v>
      </c>
      <c r="J274">
        <v>3.5746112395622999E-4</v>
      </c>
      <c r="K274">
        <v>0.120410209510213</v>
      </c>
      <c r="L274">
        <v>7.0042639761767403E-3</v>
      </c>
    </row>
    <row r="275" spans="1:12" x14ac:dyDescent="0.3">
      <c r="A275">
        <v>13067</v>
      </c>
      <c r="B275" t="s">
        <v>768</v>
      </c>
      <c r="C275" t="s">
        <v>135</v>
      </c>
      <c r="D275" t="s">
        <v>246</v>
      </c>
      <c r="E275" t="s">
        <v>767</v>
      </c>
      <c r="F275" t="s">
        <v>769</v>
      </c>
      <c r="G275">
        <v>0</v>
      </c>
      <c r="H275">
        <v>0</v>
      </c>
      <c r="I275">
        <v>0</v>
      </c>
      <c r="J275">
        <v>5.3637308007178703E-5</v>
      </c>
      <c r="K275">
        <v>7.0895003616820796E-5</v>
      </c>
      <c r="L275">
        <v>1.1598127675402901E-3</v>
      </c>
    </row>
    <row r="276" spans="1:12" x14ac:dyDescent="0.3">
      <c r="A276">
        <v>13067</v>
      </c>
      <c r="B276" t="s">
        <v>770</v>
      </c>
      <c r="C276" t="s">
        <v>135</v>
      </c>
      <c r="D276" t="s">
        <v>246</v>
      </c>
      <c r="E276" t="s">
        <v>767</v>
      </c>
      <c r="F276" t="s">
        <v>771</v>
      </c>
      <c r="G276">
        <v>7.2822101000000004E-3</v>
      </c>
      <c r="H276">
        <v>9.3640440999999894E-3</v>
      </c>
      <c r="I276">
        <v>0.141976492499999</v>
      </c>
      <c r="J276">
        <v>3.6613545970969199E-4</v>
      </c>
      <c r="K276">
        <v>6.7899793915367896E-4</v>
      </c>
      <c r="L276">
        <v>8.3634508663525606E-3</v>
      </c>
    </row>
    <row r="277" spans="1:12" x14ac:dyDescent="0.3">
      <c r="A277">
        <v>13067</v>
      </c>
      <c r="B277" t="s">
        <v>772</v>
      </c>
      <c r="C277" t="s">
        <v>135</v>
      </c>
      <c r="D277" t="s">
        <v>246</v>
      </c>
      <c r="E277" t="s">
        <v>767</v>
      </c>
      <c r="F277" t="s">
        <v>773</v>
      </c>
      <c r="G277">
        <v>4.3876400739000001</v>
      </c>
      <c r="H277">
        <v>7.03398254509999</v>
      </c>
      <c r="I277">
        <v>91.938914299000004</v>
      </c>
      <c r="J277">
        <v>2.1443324459523301E-2</v>
      </c>
      <c r="K277">
        <v>3.5548420792795701E-2</v>
      </c>
      <c r="L277">
        <v>0.48460228465419503</v>
      </c>
    </row>
    <row r="278" spans="1:12" x14ac:dyDescent="0.3">
      <c r="A278">
        <v>13067</v>
      </c>
      <c r="B278" t="s">
        <v>774</v>
      </c>
      <c r="C278" t="s">
        <v>135</v>
      </c>
      <c r="D278" t="s">
        <v>246</v>
      </c>
      <c r="E278" t="s">
        <v>767</v>
      </c>
      <c r="F278" t="s">
        <v>775</v>
      </c>
      <c r="G278">
        <v>6.8443299531999902</v>
      </c>
      <c r="H278">
        <v>22.1063252689999</v>
      </c>
      <c r="I278">
        <v>183.10274505999899</v>
      </c>
      <c r="J278">
        <v>3.5898369585916502E-2</v>
      </c>
      <c r="K278">
        <v>0.114967041160249</v>
      </c>
      <c r="L278">
        <v>0.98858312195698606</v>
      </c>
    </row>
    <row r="279" spans="1:12" x14ac:dyDescent="0.3">
      <c r="A279">
        <v>13067</v>
      </c>
      <c r="B279" t="s">
        <v>776</v>
      </c>
      <c r="C279" t="s">
        <v>135</v>
      </c>
      <c r="D279" t="s">
        <v>246</v>
      </c>
      <c r="E279" t="s">
        <v>777</v>
      </c>
      <c r="F279" t="s">
        <v>395</v>
      </c>
      <c r="G279">
        <v>480.51950455000002</v>
      </c>
      <c r="H279">
        <v>1091.0230894099991</v>
      </c>
      <c r="I279">
        <v>5007.0234069999897</v>
      </c>
      <c r="J279">
        <v>0.92507900553859101</v>
      </c>
      <c r="K279">
        <v>2.7378328152239302</v>
      </c>
      <c r="L279">
        <v>6.4848179307590996</v>
      </c>
    </row>
    <row r="280" spans="1:12" x14ac:dyDescent="0.3">
      <c r="A280">
        <v>13067</v>
      </c>
      <c r="B280" t="s">
        <v>778</v>
      </c>
      <c r="C280" t="s">
        <v>135</v>
      </c>
      <c r="D280" t="s">
        <v>246</v>
      </c>
      <c r="E280" t="s">
        <v>777</v>
      </c>
      <c r="F280" t="s">
        <v>769</v>
      </c>
      <c r="G280">
        <v>0</v>
      </c>
      <c r="H280">
        <v>0</v>
      </c>
      <c r="I280">
        <v>0</v>
      </c>
      <c r="J280">
        <v>2.6255661842375499E-3</v>
      </c>
      <c r="K280">
        <v>6.7809678660894204E-4</v>
      </c>
      <c r="L280">
        <v>2.50467640804009E-2</v>
      </c>
    </row>
    <row r="281" spans="1:12" x14ac:dyDescent="0.3">
      <c r="A281">
        <v>13067</v>
      </c>
      <c r="B281" t="s">
        <v>779</v>
      </c>
      <c r="C281" t="s">
        <v>135</v>
      </c>
      <c r="D281" t="s">
        <v>246</v>
      </c>
      <c r="E281" t="s">
        <v>777</v>
      </c>
      <c r="F281" t="s">
        <v>771</v>
      </c>
      <c r="G281">
        <v>0.51969600839999897</v>
      </c>
      <c r="H281">
        <v>0.13529392239999899</v>
      </c>
      <c r="I281">
        <v>3.7104775906</v>
      </c>
      <c r="J281">
        <v>1.9574722203638002E-2</v>
      </c>
      <c r="K281">
        <v>6.6364446557781601E-3</v>
      </c>
      <c r="L281">
        <v>0.186621764849729</v>
      </c>
    </row>
    <row r="282" spans="1:12" x14ac:dyDescent="0.3">
      <c r="A282">
        <v>13067</v>
      </c>
      <c r="B282" t="s">
        <v>780</v>
      </c>
      <c r="C282" t="s">
        <v>135</v>
      </c>
      <c r="D282" t="s">
        <v>246</v>
      </c>
      <c r="E282" t="s">
        <v>777</v>
      </c>
      <c r="F282" t="s">
        <v>773</v>
      </c>
      <c r="G282">
        <v>428.62490081999903</v>
      </c>
      <c r="H282">
        <v>119.47319984000001</v>
      </c>
      <c r="I282">
        <v>5165.8056641000003</v>
      </c>
      <c r="J282">
        <v>1.22723910153819</v>
      </c>
      <c r="K282">
        <v>0.37745692707886003</v>
      </c>
      <c r="L282">
        <v>16.222137835723299</v>
      </c>
    </row>
    <row r="283" spans="1:12" x14ac:dyDescent="0.3">
      <c r="A283">
        <v>13067</v>
      </c>
      <c r="B283" t="s">
        <v>781</v>
      </c>
      <c r="C283" t="s">
        <v>135</v>
      </c>
      <c r="D283" t="s">
        <v>246</v>
      </c>
      <c r="E283" t="s">
        <v>777</v>
      </c>
      <c r="F283" t="s">
        <v>775</v>
      </c>
      <c r="G283">
        <v>892.03980254999897</v>
      </c>
      <c r="H283">
        <v>354.26952934000002</v>
      </c>
      <c r="I283">
        <v>8367.8601684999903</v>
      </c>
      <c r="J283">
        <v>2.6966281221761599</v>
      </c>
      <c r="K283">
        <v>1.18195168959382</v>
      </c>
      <c r="L283">
        <v>30.2606608185197</v>
      </c>
    </row>
    <row r="284" spans="1:12" x14ac:dyDescent="0.3">
      <c r="A284">
        <v>13067</v>
      </c>
      <c r="B284" t="s">
        <v>782</v>
      </c>
      <c r="C284" t="s">
        <v>135</v>
      </c>
      <c r="D284" t="s">
        <v>246</v>
      </c>
      <c r="E284" t="s">
        <v>783</v>
      </c>
      <c r="F284" t="s">
        <v>395</v>
      </c>
      <c r="G284">
        <v>627.70411301000001</v>
      </c>
      <c r="H284">
        <v>1132.8808870299899</v>
      </c>
      <c r="I284">
        <v>7995.2543335</v>
      </c>
      <c r="J284">
        <v>1.2910159865480599</v>
      </c>
      <c r="K284">
        <v>2.8000303839244398</v>
      </c>
      <c r="L284">
        <v>13.282736637275899</v>
      </c>
    </row>
    <row r="285" spans="1:12" x14ac:dyDescent="0.3">
      <c r="A285">
        <v>13067</v>
      </c>
      <c r="B285" t="s">
        <v>784</v>
      </c>
      <c r="C285" t="s">
        <v>135</v>
      </c>
      <c r="D285" t="s">
        <v>246</v>
      </c>
      <c r="E285" t="s">
        <v>783</v>
      </c>
      <c r="F285" t="s">
        <v>769</v>
      </c>
      <c r="G285">
        <v>0</v>
      </c>
      <c r="H285">
        <v>0</v>
      </c>
      <c r="I285">
        <v>0</v>
      </c>
      <c r="J285">
        <v>5.2525019613188896E-3</v>
      </c>
      <c r="K285">
        <v>1.18631262257515E-3</v>
      </c>
      <c r="L285">
        <v>4.0309089484524899E-2</v>
      </c>
    </row>
    <row r="286" spans="1:12" x14ac:dyDescent="0.3">
      <c r="A286">
        <v>13067</v>
      </c>
      <c r="B286" t="s">
        <v>785</v>
      </c>
      <c r="C286" t="s">
        <v>135</v>
      </c>
      <c r="D286" t="s">
        <v>246</v>
      </c>
      <c r="E286" t="s">
        <v>783</v>
      </c>
      <c r="F286" t="s">
        <v>771</v>
      </c>
      <c r="G286">
        <v>0.93536900730000005</v>
      </c>
      <c r="H286">
        <v>0.21328644450000001</v>
      </c>
      <c r="I286">
        <v>5.6268618405000002</v>
      </c>
      <c r="J286">
        <v>3.65900286287065E-2</v>
      </c>
      <c r="K286">
        <v>1.10666816862857E-2</v>
      </c>
      <c r="L286">
        <v>0.28973372845565598</v>
      </c>
    </row>
    <row r="287" spans="1:12" x14ac:dyDescent="0.3">
      <c r="A287">
        <v>13067</v>
      </c>
      <c r="B287" t="s">
        <v>786</v>
      </c>
      <c r="C287" t="s">
        <v>135</v>
      </c>
      <c r="D287" t="s">
        <v>246</v>
      </c>
      <c r="E287" t="s">
        <v>783</v>
      </c>
      <c r="F287" t="s">
        <v>773</v>
      </c>
      <c r="G287">
        <v>755.36488724000003</v>
      </c>
      <c r="H287">
        <v>187.34556293</v>
      </c>
      <c r="I287">
        <v>7264.0831604000005</v>
      </c>
      <c r="J287">
        <v>2.3523365081172898</v>
      </c>
      <c r="K287">
        <v>0.63719355259299504</v>
      </c>
      <c r="L287">
        <v>24.319657979007101</v>
      </c>
    </row>
    <row r="288" spans="1:12" x14ac:dyDescent="0.3">
      <c r="A288">
        <v>13067</v>
      </c>
      <c r="B288" t="s">
        <v>787</v>
      </c>
      <c r="C288" t="s">
        <v>135</v>
      </c>
      <c r="D288" t="s">
        <v>246</v>
      </c>
      <c r="E288" t="s">
        <v>783</v>
      </c>
      <c r="F288" t="s">
        <v>775</v>
      </c>
      <c r="G288">
        <v>1442.8870087</v>
      </c>
      <c r="H288">
        <v>541.31803512999898</v>
      </c>
      <c r="I288">
        <v>12062.506348000001</v>
      </c>
      <c r="J288">
        <v>4.7462715525483903</v>
      </c>
      <c r="K288">
        <v>1.9323273168151101</v>
      </c>
      <c r="L288">
        <v>45.744704889993599</v>
      </c>
    </row>
    <row r="289" spans="1:12" x14ac:dyDescent="0.3">
      <c r="A289">
        <v>13067</v>
      </c>
      <c r="B289" t="s">
        <v>788</v>
      </c>
      <c r="C289" t="s">
        <v>135</v>
      </c>
      <c r="D289" t="s">
        <v>246</v>
      </c>
      <c r="E289" t="s">
        <v>789</v>
      </c>
      <c r="F289" t="s">
        <v>395</v>
      </c>
      <c r="G289">
        <v>71.278800488000002</v>
      </c>
      <c r="H289">
        <v>130.272293093999</v>
      </c>
      <c r="I289">
        <v>939.06268310999906</v>
      </c>
      <c r="J289">
        <v>0.15759201291887201</v>
      </c>
      <c r="K289">
        <v>0.35860920270188401</v>
      </c>
      <c r="L289">
        <v>1.6732225313647</v>
      </c>
    </row>
    <row r="290" spans="1:12" x14ac:dyDescent="0.3">
      <c r="A290">
        <v>13067</v>
      </c>
      <c r="B290" t="s">
        <v>790</v>
      </c>
      <c r="C290" t="s">
        <v>135</v>
      </c>
      <c r="D290" t="s">
        <v>246</v>
      </c>
      <c r="E290" t="s">
        <v>789</v>
      </c>
      <c r="F290" t="s">
        <v>769</v>
      </c>
      <c r="G290">
        <v>0</v>
      </c>
      <c r="H290">
        <v>0</v>
      </c>
      <c r="I290">
        <v>0</v>
      </c>
      <c r="J290">
        <v>6.4469673958606898E-4</v>
      </c>
      <c r="K290">
        <v>1.16477291226087E-4</v>
      </c>
      <c r="L290">
        <v>6.79525149865828E-3</v>
      </c>
    </row>
    <row r="291" spans="1:12" x14ac:dyDescent="0.3">
      <c r="A291">
        <v>13067</v>
      </c>
      <c r="B291" t="s">
        <v>791</v>
      </c>
      <c r="C291" t="s">
        <v>135</v>
      </c>
      <c r="D291" t="s">
        <v>246</v>
      </c>
      <c r="E291" t="s">
        <v>789</v>
      </c>
      <c r="F291" t="s">
        <v>771</v>
      </c>
      <c r="G291">
        <v>0.14600030150000001</v>
      </c>
      <c r="H291">
        <v>2.8038285199999902E-2</v>
      </c>
      <c r="I291">
        <v>1.1399108469000001</v>
      </c>
      <c r="J291">
        <v>4.4340453886256197E-3</v>
      </c>
      <c r="K291">
        <v>1.1079501445120201E-3</v>
      </c>
      <c r="L291">
        <v>4.5834625054679501E-2</v>
      </c>
    </row>
    <row r="292" spans="1:12" x14ac:dyDescent="0.3">
      <c r="A292">
        <v>13067</v>
      </c>
      <c r="B292" t="s">
        <v>792</v>
      </c>
      <c r="C292" t="s">
        <v>135</v>
      </c>
      <c r="D292" t="s">
        <v>246</v>
      </c>
      <c r="E292" t="s">
        <v>789</v>
      </c>
      <c r="F292" t="s">
        <v>773</v>
      </c>
      <c r="G292">
        <v>75.177298546000003</v>
      </c>
      <c r="H292">
        <v>15.2754008769999</v>
      </c>
      <c r="I292">
        <v>938.70208739999896</v>
      </c>
      <c r="J292">
        <v>0.28317638730098199</v>
      </c>
      <c r="K292">
        <v>6.3164417020833002E-2</v>
      </c>
      <c r="L292">
        <v>3.87530611690083</v>
      </c>
    </row>
    <row r="293" spans="1:12" x14ac:dyDescent="0.3">
      <c r="A293">
        <v>13067</v>
      </c>
      <c r="B293" t="s">
        <v>793</v>
      </c>
      <c r="C293" t="s">
        <v>135</v>
      </c>
      <c r="D293" t="s">
        <v>246</v>
      </c>
      <c r="E293" t="s">
        <v>789</v>
      </c>
      <c r="F293" t="s">
        <v>775</v>
      </c>
      <c r="G293">
        <v>110.969899179999</v>
      </c>
      <c r="H293">
        <v>35.530576944000003</v>
      </c>
      <c r="I293">
        <v>1119.4847259999899</v>
      </c>
      <c r="J293">
        <v>0.56666831404237095</v>
      </c>
      <c r="K293">
        <v>0.19718651187595401</v>
      </c>
      <c r="L293">
        <v>6.9034779291415997</v>
      </c>
    </row>
    <row r="294" spans="1:12" x14ac:dyDescent="0.3">
      <c r="A294">
        <v>13067</v>
      </c>
      <c r="B294" t="s">
        <v>794</v>
      </c>
      <c r="C294" t="s">
        <v>135</v>
      </c>
      <c r="D294" t="s">
        <v>246</v>
      </c>
      <c r="E294" t="s">
        <v>795</v>
      </c>
      <c r="F294" t="s">
        <v>395</v>
      </c>
      <c r="G294">
        <v>0.12856840159999899</v>
      </c>
      <c r="H294">
        <v>0.200313384899999</v>
      </c>
      <c r="I294">
        <v>8.6564480065999891</v>
      </c>
      <c r="J294">
        <v>3.85096142669379E-5</v>
      </c>
      <c r="K294">
        <v>8.1093982784913798E-5</v>
      </c>
      <c r="L294">
        <v>2.1201642189174401E-3</v>
      </c>
    </row>
    <row r="295" spans="1:12" x14ac:dyDescent="0.3">
      <c r="A295">
        <v>13067</v>
      </c>
      <c r="B295" t="s">
        <v>796</v>
      </c>
      <c r="C295" t="s">
        <v>135</v>
      </c>
      <c r="D295" t="s">
        <v>246</v>
      </c>
      <c r="E295" t="s">
        <v>795</v>
      </c>
      <c r="F295" t="s">
        <v>769</v>
      </c>
      <c r="G295">
        <v>9.2795200600000002E-2</v>
      </c>
      <c r="H295">
        <v>7.5670001000000004E-3</v>
      </c>
      <c r="I295">
        <v>0.3552753609</v>
      </c>
      <c r="J295">
        <v>1.7824182083016899E-6</v>
      </c>
      <c r="K295">
        <v>2.3180866517895401E-7</v>
      </c>
      <c r="L295">
        <v>1.02810810431843E-5</v>
      </c>
    </row>
    <row r="296" spans="1:12" x14ac:dyDescent="0.3">
      <c r="A296">
        <v>13067</v>
      </c>
      <c r="B296" t="s">
        <v>797</v>
      </c>
      <c r="C296" t="s">
        <v>135</v>
      </c>
      <c r="D296" t="s">
        <v>246</v>
      </c>
      <c r="E296" t="s">
        <v>795</v>
      </c>
      <c r="F296" t="s">
        <v>771</v>
      </c>
      <c r="G296">
        <v>0.1193904001</v>
      </c>
      <c r="H296">
        <v>3.7047329599999901E-2</v>
      </c>
      <c r="I296">
        <v>0.75443663449999898</v>
      </c>
      <c r="J296">
        <v>1.0038407209881801E-5</v>
      </c>
      <c r="K296">
        <v>3.9960459777004198E-6</v>
      </c>
      <c r="L296">
        <v>8.1449842505984302E-5</v>
      </c>
    </row>
    <row r="297" spans="1:12" x14ac:dyDescent="0.3">
      <c r="A297">
        <v>13067</v>
      </c>
      <c r="B297" t="s">
        <v>798</v>
      </c>
      <c r="C297" t="s">
        <v>135</v>
      </c>
      <c r="D297" t="s">
        <v>246</v>
      </c>
      <c r="E297" t="s">
        <v>795</v>
      </c>
      <c r="F297" t="s">
        <v>773</v>
      </c>
      <c r="G297">
        <v>2.2986949980000002</v>
      </c>
      <c r="H297">
        <v>0.39397641090000002</v>
      </c>
      <c r="I297">
        <v>11.3447620269999</v>
      </c>
      <c r="J297">
        <v>8.5981029588856801E-4</v>
      </c>
      <c r="K297">
        <v>1.8639889202902099E-4</v>
      </c>
      <c r="L297">
        <v>5.6776858852046396E-3</v>
      </c>
    </row>
    <row r="298" spans="1:12" x14ac:dyDescent="0.3">
      <c r="A298">
        <v>13067</v>
      </c>
      <c r="B298" t="s">
        <v>799</v>
      </c>
      <c r="C298" t="s">
        <v>135</v>
      </c>
      <c r="D298" t="s">
        <v>246</v>
      </c>
      <c r="E298" t="s">
        <v>795</v>
      </c>
      <c r="F298" t="s">
        <v>775</v>
      </c>
      <c r="G298">
        <v>3.5008000135000001</v>
      </c>
      <c r="H298">
        <v>1.4496209547000001</v>
      </c>
      <c r="I298">
        <v>19.361479639999899</v>
      </c>
      <c r="J298">
        <v>1.3282527892265301E-3</v>
      </c>
      <c r="K298">
        <v>7.1183073840542198E-4</v>
      </c>
      <c r="L298">
        <v>1.0166664881803801E-2</v>
      </c>
    </row>
    <row r="299" spans="1:12" x14ac:dyDescent="0.3">
      <c r="A299">
        <v>13067</v>
      </c>
      <c r="B299" t="s">
        <v>800</v>
      </c>
      <c r="C299" t="s">
        <v>135</v>
      </c>
      <c r="D299" t="s">
        <v>246</v>
      </c>
      <c r="E299" t="s">
        <v>801</v>
      </c>
      <c r="F299" t="s">
        <v>395</v>
      </c>
      <c r="G299">
        <v>0.138722302399999</v>
      </c>
      <c r="H299">
        <v>0.33592864719999899</v>
      </c>
      <c r="I299">
        <v>5.0968090593999902</v>
      </c>
      <c r="J299">
        <v>9.1914346646458905E-4</v>
      </c>
      <c r="K299">
        <v>2.53186343225386E-3</v>
      </c>
      <c r="L299">
        <v>3.0755689653761398E-2</v>
      </c>
    </row>
    <row r="300" spans="1:12" x14ac:dyDescent="0.3">
      <c r="A300">
        <v>13067</v>
      </c>
      <c r="B300" t="s">
        <v>802</v>
      </c>
      <c r="C300" t="s">
        <v>135</v>
      </c>
      <c r="D300" t="s">
        <v>246</v>
      </c>
      <c r="E300" t="s">
        <v>801</v>
      </c>
      <c r="F300" t="s">
        <v>769</v>
      </c>
      <c r="G300">
        <v>3.1346160200000001E-2</v>
      </c>
      <c r="H300">
        <v>5.9773418999999901E-3</v>
      </c>
      <c r="I300">
        <v>0.16998530179999899</v>
      </c>
      <c r="J300">
        <v>9.1024584237458398E-6</v>
      </c>
      <c r="K300">
        <v>2.4116375282671501E-6</v>
      </c>
      <c r="L300">
        <v>8.10195110075442E-5</v>
      </c>
    </row>
    <row r="301" spans="1:12" x14ac:dyDescent="0.3">
      <c r="A301">
        <v>13067</v>
      </c>
      <c r="B301" t="s">
        <v>803</v>
      </c>
      <c r="C301" t="s">
        <v>135</v>
      </c>
      <c r="D301" t="s">
        <v>246</v>
      </c>
      <c r="E301" t="s">
        <v>801</v>
      </c>
      <c r="F301" t="s">
        <v>771</v>
      </c>
      <c r="G301">
        <v>2.9275700000000002E-2</v>
      </c>
      <c r="H301">
        <v>1.8946208199999901E-2</v>
      </c>
      <c r="I301">
        <v>0.27021204869999899</v>
      </c>
      <c r="J301">
        <v>4.1593429518063497E-5</v>
      </c>
      <c r="K301">
        <v>2.79265472688157E-5</v>
      </c>
      <c r="L301">
        <v>5.0299871146222599E-4</v>
      </c>
    </row>
    <row r="302" spans="1:12" x14ac:dyDescent="0.3">
      <c r="A302">
        <v>13067</v>
      </c>
      <c r="B302" t="s">
        <v>804</v>
      </c>
      <c r="C302" t="s">
        <v>135</v>
      </c>
      <c r="D302" t="s">
        <v>246</v>
      </c>
      <c r="E302" t="s">
        <v>801</v>
      </c>
      <c r="F302" t="s">
        <v>773</v>
      </c>
      <c r="G302">
        <v>0.80307701600000003</v>
      </c>
      <c r="H302">
        <v>0.2655993868</v>
      </c>
      <c r="I302">
        <v>6.0668428539999901</v>
      </c>
      <c r="J302">
        <v>4.5163637248684801E-3</v>
      </c>
      <c r="K302">
        <v>1.6831837043747E-3</v>
      </c>
      <c r="L302">
        <v>4.48949490859075E-2</v>
      </c>
    </row>
    <row r="303" spans="1:12" x14ac:dyDescent="0.3">
      <c r="A303">
        <v>13067</v>
      </c>
      <c r="B303" t="s">
        <v>805</v>
      </c>
      <c r="C303" t="s">
        <v>135</v>
      </c>
      <c r="D303" t="s">
        <v>246</v>
      </c>
      <c r="E303" t="s">
        <v>801</v>
      </c>
      <c r="F303" t="s">
        <v>775</v>
      </c>
      <c r="G303">
        <v>0.95374439659999899</v>
      </c>
      <c r="H303">
        <v>0.75940806790000004</v>
      </c>
      <c r="I303">
        <v>7.2553341984999902</v>
      </c>
      <c r="J303">
        <v>5.6668076712521297E-3</v>
      </c>
      <c r="K303">
        <v>4.9349888229784497E-3</v>
      </c>
      <c r="L303">
        <v>6.6866845941539799E-2</v>
      </c>
    </row>
    <row r="304" spans="1:12" x14ac:dyDescent="0.3">
      <c r="A304">
        <v>13067</v>
      </c>
      <c r="B304" t="s">
        <v>806</v>
      </c>
      <c r="C304" t="s">
        <v>135</v>
      </c>
      <c r="D304" t="s">
        <v>246</v>
      </c>
      <c r="E304" t="s">
        <v>807</v>
      </c>
      <c r="F304" t="s">
        <v>395</v>
      </c>
      <c r="G304">
        <v>8.9039697999999893E-3</v>
      </c>
      <c r="H304">
        <v>2.5599118699999993E-2</v>
      </c>
      <c r="I304">
        <v>0.29066692290000001</v>
      </c>
      <c r="J304">
        <v>3.1187742086239902E-5</v>
      </c>
      <c r="K304">
        <v>7.2274871023909404E-5</v>
      </c>
      <c r="L304">
        <v>9.0114385243732697E-4</v>
      </c>
    </row>
    <row r="305" spans="1:12" x14ac:dyDescent="0.3">
      <c r="A305">
        <v>13067</v>
      </c>
      <c r="B305" t="s">
        <v>808</v>
      </c>
      <c r="C305" t="s">
        <v>135</v>
      </c>
      <c r="D305" t="s">
        <v>246</v>
      </c>
      <c r="E305" t="s">
        <v>807</v>
      </c>
      <c r="F305" t="s">
        <v>769</v>
      </c>
      <c r="G305">
        <v>4.627407E-3</v>
      </c>
      <c r="H305">
        <v>1.0578154000000001E-3</v>
      </c>
      <c r="I305">
        <v>5.3886566300000001E-2</v>
      </c>
      <c r="J305">
        <v>5.0496747445835398E-7</v>
      </c>
      <c r="K305">
        <v>8.1352126501796102E-8</v>
      </c>
      <c r="L305">
        <v>3.4238949245669498E-6</v>
      </c>
    </row>
    <row r="306" spans="1:12" x14ac:dyDescent="0.3">
      <c r="A306">
        <v>13067</v>
      </c>
      <c r="B306" t="s">
        <v>809</v>
      </c>
      <c r="C306" t="s">
        <v>135</v>
      </c>
      <c r="D306" t="s">
        <v>246</v>
      </c>
      <c r="E306" t="s">
        <v>807</v>
      </c>
      <c r="F306" t="s">
        <v>771</v>
      </c>
      <c r="G306">
        <v>8.0432968000000004E-3</v>
      </c>
      <c r="H306">
        <v>2.8229850000000001E-3</v>
      </c>
      <c r="I306">
        <v>0.104888876899999</v>
      </c>
      <c r="J306">
        <v>4.1355753424432197E-6</v>
      </c>
      <c r="K306">
        <v>1.2060922823252301E-6</v>
      </c>
      <c r="L306">
        <v>3.4101183606674201E-5</v>
      </c>
    </row>
    <row r="307" spans="1:12" x14ac:dyDescent="0.3">
      <c r="A307">
        <v>13067</v>
      </c>
      <c r="B307" t="s">
        <v>810</v>
      </c>
      <c r="C307" t="s">
        <v>135</v>
      </c>
      <c r="D307" t="s">
        <v>246</v>
      </c>
      <c r="E307" t="s">
        <v>807</v>
      </c>
      <c r="F307" t="s">
        <v>773</v>
      </c>
      <c r="G307">
        <v>9.2613907499999898E-2</v>
      </c>
      <c r="H307">
        <v>3.0302590899999898E-2</v>
      </c>
      <c r="I307">
        <v>1.2379836068000001</v>
      </c>
      <c r="J307">
        <v>2.4338403429663701E-4</v>
      </c>
      <c r="K307">
        <v>6.1852214276604601E-5</v>
      </c>
      <c r="L307">
        <v>1.84134218585251E-3</v>
      </c>
    </row>
    <row r="308" spans="1:12" x14ac:dyDescent="0.3">
      <c r="A308">
        <v>13067</v>
      </c>
      <c r="B308" t="s">
        <v>811</v>
      </c>
      <c r="C308" t="s">
        <v>135</v>
      </c>
      <c r="D308" t="s">
        <v>246</v>
      </c>
      <c r="E308" t="s">
        <v>807</v>
      </c>
      <c r="F308" t="s">
        <v>775</v>
      </c>
      <c r="G308">
        <v>0.20575840030000001</v>
      </c>
      <c r="H308">
        <v>0.104840285599999</v>
      </c>
      <c r="I308">
        <v>3.1060349494000001</v>
      </c>
      <c r="J308">
        <v>6.1130814645244595E-4</v>
      </c>
      <c r="K308">
        <v>2.8898848289236602E-4</v>
      </c>
      <c r="L308">
        <v>5.7415151372193799E-3</v>
      </c>
    </row>
    <row r="309" spans="1:12" x14ac:dyDescent="0.3">
      <c r="A309">
        <v>13067</v>
      </c>
      <c r="B309" t="s">
        <v>812</v>
      </c>
      <c r="C309" t="s">
        <v>135</v>
      </c>
      <c r="D309" t="s">
        <v>246</v>
      </c>
      <c r="E309" t="s">
        <v>813</v>
      </c>
      <c r="F309" t="s">
        <v>395</v>
      </c>
      <c r="G309">
        <v>6.8055500387999901</v>
      </c>
      <c r="H309">
        <v>12.13418515029999</v>
      </c>
      <c r="I309">
        <v>210.998074529999</v>
      </c>
      <c r="J309">
        <v>3.3413453468518498E-2</v>
      </c>
      <c r="K309">
        <v>7.1471067759112397E-2</v>
      </c>
      <c r="L309">
        <v>0.94088554524760803</v>
      </c>
    </row>
    <row r="310" spans="1:12" x14ac:dyDescent="0.3">
      <c r="A310">
        <v>13067</v>
      </c>
      <c r="B310" t="s">
        <v>814</v>
      </c>
      <c r="C310" t="s">
        <v>135</v>
      </c>
      <c r="D310" t="s">
        <v>246</v>
      </c>
      <c r="E310" t="s">
        <v>813</v>
      </c>
      <c r="F310" t="s">
        <v>769</v>
      </c>
      <c r="G310">
        <v>0</v>
      </c>
      <c r="H310">
        <v>0</v>
      </c>
      <c r="I310">
        <v>0</v>
      </c>
      <c r="J310">
        <v>2.8714626313158602E-4</v>
      </c>
      <c r="K310">
        <v>3.6916712310990001E-5</v>
      </c>
      <c r="L310">
        <v>1.57222353836214E-3</v>
      </c>
    </row>
    <row r="311" spans="1:12" x14ac:dyDescent="0.3">
      <c r="A311">
        <v>13067</v>
      </c>
      <c r="B311" t="s">
        <v>815</v>
      </c>
      <c r="C311" t="s">
        <v>135</v>
      </c>
      <c r="D311" t="s">
        <v>246</v>
      </c>
      <c r="E311" t="s">
        <v>813</v>
      </c>
      <c r="F311" t="s">
        <v>771</v>
      </c>
      <c r="G311">
        <v>6.0205000500000001E-2</v>
      </c>
      <c r="H311">
        <v>9.5964071000000008E-3</v>
      </c>
      <c r="I311">
        <v>0.3375790119</v>
      </c>
      <c r="J311">
        <v>2.2439858386055301E-3</v>
      </c>
      <c r="K311">
        <v>5.3527418759349095E-4</v>
      </c>
      <c r="L311">
        <v>1.5425013914684701E-2</v>
      </c>
    </row>
    <row r="312" spans="1:12" x14ac:dyDescent="0.3">
      <c r="A312">
        <v>13067</v>
      </c>
      <c r="B312" t="s">
        <v>816</v>
      </c>
      <c r="C312" t="s">
        <v>135</v>
      </c>
      <c r="D312" t="s">
        <v>246</v>
      </c>
      <c r="E312" t="s">
        <v>813</v>
      </c>
      <c r="F312" t="s">
        <v>773</v>
      </c>
      <c r="G312">
        <v>35.618210793000003</v>
      </c>
      <c r="H312">
        <v>8.3154637218000005</v>
      </c>
      <c r="I312">
        <v>245.64419745999899</v>
      </c>
      <c r="J312">
        <v>0.15254257757372899</v>
      </c>
      <c r="K312">
        <v>3.3785688293811802E-2</v>
      </c>
      <c r="L312">
        <v>1.02992759589012</v>
      </c>
    </row>
    <row r="313" spans="1:12" x14ac:dyDescent="0.3">
      <c r="A313">
        <v>13067</v>
      </c>
      <c r="B313" t="s">
        <v>817</v>
      </c>
      <c r="C313" t="s">
        <v>135</v>
      </c>
      <c r="D313" t="s">
        <v>246</v>
      </c>
      <c r="E313" t="s">
        <v>813</v>
      </c>
      <c r="F313" t="s">
        <v>775</v>
      </c>
      <c r="G313">
        <v>48.050080538000003</v>
      </c>
      <c r="H313">
        <v>18.134576201000002</v>
      </c>
      <c r="I313">
        <v>396.12405776999901</v>
      </c>
      <c r="J313">
        <v>0.30190870864089903</v>
      </c>
      <c r="K313">
        <v>0.12369947556904499</v>
      </c>
      <c r="L313">
        <v>2.61340390867282</v>
      </c>
    </row>
    <row r="314" spans="1:12" x14ac:dyDescent="0.3">
      <c r="A314">
        <v>13067</v>
      </c>
      <c r="B314" t="s">
        <v>818</v>
      </c>
      <c r="C314" t="s">
        <v>135</v>
      </c>
      <c r="D314" t="s">
        <v>246</v>
      </c>
      <c r="E314" t="s">
        <v>819</v>
      </c>
      <c r="F314" t="s">
        <v>395</v>
      </c>
      <c r="G314">
        <v>0.21839830090000001</v>
      </c>
      <c r="H314">
        <v>0.43559038589999899</v>
      </c>
      <c r="I314">
        <v>8.0279620886000007</v>
      </c>
      <c r="J314">
        <v>5.0204681293597095E-4</v>
      </c>
      <c r="K314">
        <v>1.3174014879671701E-3</v>
      </c>
      <c r="L314">
        <v>1.09022879551385E-2</v>
      </c>
    </row>
    <row r="315" spans="1:12" x14ac:dyDescent="0.3">
      <c r="A315">
        <v>13067</v>
      </c>
      <c r="B315" t="s">
        <v>820</v>
      </c>
      <c r="C315" t="s">
        <v>135</v>
      </c>
      <c r="D315" t="s">
        <v>246</v>
      </c>
      <c r="E315" t="s">
        <v>819</v>
      </c>
      <c r="F315" t="s">
        <v>769</v>
      </c>
      <c r="G315">
        <v>0</v>
      </c>
      <c r="H315">
        <v>0</v>
      </c>
      <c r="I315">
        <v>0</v>
      </c>
      <c r="J315">
        <v>3.9870538265012702E-6</v>
      </c>
      <c r="K315">
        <v>8.0790461466335103E-7</v>
      </c>
      <c r="L315">
        <v>2.75528290816964E-5</v>
      </c>
    </row>
    <row r="316" spans="1:12" x14ac:dyDescent="0.3">
      <c r="A316">
        <v>13067</v>
      </c>
      <c r="B316" t="s">
        <v>821</v>
      </c>
      <c r="C316" t="s">
        <v>135</v>
      </c>
      <c r="D316" t="s">
        <v>246</v>
      </c>
      <c r="E316" t="s">
        <v>819</v>
      </c>
      <c r="F316" t="s">
        <v>771</v>
      </c>
      <c r="G316">
        <v>1.533583E-3</v>
      </c>
      <c r="H316">
        <v>1.7597709999999899E-4</v>
      </c>
      <c r="I316">
        <v>7.1635031999999904E-3</v>
      </c>
      <c r="J316">
        <v>3.0863001527203798E-5</v>
      </c>
      <c r="K316">
        <v>1.0287114622493E-5</v>
      </c>
      <c r="L316">
        <v>2.3803965384084201E-4</v>
      </c>
    </row>
    <row r="317" spans="1:12" x14ac:dyDescent="0.3">
      <c r="A317">
        <v>13067</v>
      </c>
      <c r="B317" t="s">
        <v>822</v>
      </c>
      <c r="C317" t="s">
        <v>135</v>
      </c>
      <c r="D317" t="s">
        <v>246</v>
      </c>
      <c r="E317" t="s">
        <v>819</v>
      </c>
      <c r="F317" t="s">
        <v>773</v>
      </c>
      <c r="G317">
        <v>5.6910700798000002</v>
      </c>
      <c r="H317">
        <v>1.2857021689000001</v>
      </c>
      <c r="I317">
        <v>37.732057810000001</v>
      </c>
      <c r="J317">
        <v>2.1607551555811598E-3</v>
      </c>
      <c r="K317">
        <v>6.71865259614609E-4</v>
      </c>
      <c r="L317">
        <v>1.9247811593803298E-2</v>
      </c>
    </row>
    <row r="318" spans="1:12" x14ac:dyDescent="0.3">
      <c r="A318">
        <v>13067</v>
      </c>
      <c r="B318" t="s">
        <v>823</v>
      </c>
      <c r="C318" t="s">
        <v>135</v>
      </c>
      <c r="D318" t="s">
        <v>246</v>
      </c>
      <c r="E318" t="s">
        <v>819</v>
      </c>
      <c r="F318" t="s">
        <v>775</v>
      </c>
      <c r="G318">
        <v>0.538902010799999</v>
      </c>
      <c r="H318">
        <v>0.185646737899999</v>
      </c>
      <c r="I318">
        <v>4.09154337639999</v>
      </c>
      <c r="J318">
        <v>4.1197359919405603E-3</v>
      </c>
      <c r="K318">
        <v>2.2091545593173299E-3</v>
      </c>
      <c r="L318">
        <v>3.9990844937515403E-2</v>
      </c>
    </row>
    <row r="319" spans="1:12" x14ac:dyDescent="0.3">
      <c r="A319">
        <v>13067</v>
      </c>
      <c r="B319" t="s">
        <v>824</v>
      </c>
      <c r="C319" t="s">
        <v>135</v>
      </c>
      <c r="D319" t="s">
        <v>246</v>
      </c>
      <c r="E319" t="s">
        <v>825</v>
      </c>
      <c r="F319" t="s">
        <v>395</v>
      </c>
      <c r="G319">
        <v>0.48217600579999897</v>
      </c>
      <c r="H319">
        <v>1.8713393876999991</v>
      </c>
      <c r="I319">
        <v>19.3393130299999</v>
      </c>
      <c r="J319">
        <v>9.4291641844867905E-4</v>
      </c>
      <c r="K319">
        <v>5.3684559761518601E-3</v>
      </c>
      <c r="L319">
        <v>3.39307734796108E-2</v>
      </c>
    </row>
    <row r="320" spans="1:12" x14ac:dyDescent="0.3">
      <c r="A320">
        <v>13067</v>
      </c>
      <c r="B320" t="s">
        <v>826</v>
      </c>
      <c r="C320" t="s">
        <v>135</v>
      </c>
      <c r="D320" t="s">
        <v>246</v>
      </c>
      <c r="E320" t="s">
        <v>825</v>
      </c>
      <c r="F320" t="s">
        <v>769</v>
      </c>
      <c r="G320">
        <v>0.113670100499999</v>
      </c>
      <c r="H320">
        <v>1.87702088E-2</v>
      </c>
      <c r="I320">
        <v>0.80755741889999899</v>
      </c>
      <c r="J320">
        <v>1.21788520642942E-5</v>
      </c>
      <c r="K320">
        <v>2.52391031963566E-6</v>
      </c>
      <c r="L320">
        <v>9.6068805280557002E-5</v>
      </c>
    </row>
    <row r="321" spans="1:12" x14ac:dyDescent="0.3">
      <c r="A321">
        <v>13067</v>
      </c>
      <c r="B321" t="s">
        <v>827</v>
      </c>
      <c r="C321" t="s">
        <v>135</v>
      </c>
      <c r="D321" t="s">
        <v>246</v>
      </c>
      <c r="E321" t="s">
        <v>825</v>
      </c>
      <c r="F321" t="s">
        <v>771</v>
      </c>
      <c r="G321">
        <v>0.19348690099999899</v>
      </c>
      <c r="H321">
        <v>5.1734026799999902E-2</v>
      </c>
      <c r="I321">
        <v>1.43861399589999</v>
      </c>
      <c r="J321">
        <v>9.1349765811073907E-5</v>
      </c>
      <c r="K321">
        <v>3.02745201386524E-5</v>
      </c>
      <c r="L321">
        <v>7.5009363779688298E-4</v>
      </c>
    </row>
    <row r="322" spans="1:12" x14ac:dyDescent="0.3">
      <c r="A322">
        <v>13067</v>
      </c>
      <c r="B322" t="s">
        <v>828</v>
      </c>
      <c r="C322" t="s">
        <v>135</v>
      </c>
      <c r="D322" t="s">
        <v>246</v>
      </c>
      <c r="E322" t="s">
        <v>825</v>
      </c>
      <c r="F322" t="s">
        <v>773</v>
      </c>
      <c r="G322">
        <v>2.8181299715999901</v>
      </c>
      <c r="H322">
        <v>0.76487994569999895</v>
      </c>
      <c r="I322">
        <v>26.8246664999999</v>
      </c>
      <c r="J322">
        <v>6.3667647553054298E-3</v>
      </c>
      <c r="K322">
        <v>1.9696224031964401E-3</v>
      </c>
      <c r="L322">
        <v>5.8780504928806897E-2</v>
      </c>
    </row>
    <row r="323" spans="1:12" x14ac:dyDescent="0.3">
      <c r="A323">
        <v>13067</v>
      </c>
      <c r="B323" t="s">
        <v>829</v>
      </c>
      <c r="C323" t="s">
        <v>135</v>
      </c>
      <c r="D323" t="s">
        <v>246</v>
      </c>
      <c r="E323" t="s">
        <v>825</v>
      </c>
      <c r="F323" t="s">
        <v>775</v>
      </c>
      <c r="G323">
        <v>4.2885700165999898</v>
      </c>
      <c r="H323">
        <v>1.91987738009999</v>
      </c>
      <c r="I323">
        <v>42.285146236000003</v>
      </c>
      <c r="J323">
        <v>1.2320846611102399E-2</v>
      </c>
      <c r="K323">
        <v>6.4946433147044097E-3</v>
      </c>
      <c r="L323">
        <v>0.12432504350547401</v>
      </c>
    </row>
    <row r="324" spans="1:12" x14ac:dyDescent="0.3">
      <c r="A324">
        <v>13067</v>
      </c>
      <c r="B324" t="s">
        <v>830</v>
      </c>
      <c r="C324" t="s">
        <v>135</v>
      </c>
      <c r="D324" t="s">
        <v>246</v>
      </c>
      <c r="E324" t="s">
        <v>831</v>
      </c>
      <c r="F324" t="s">
        <v>395</v>
      </c>
      <c r="G324" s="63">
        <v>3.2933877001629399E-6</v>
      </c>
      <c r="H324" s="63">
        <v>1.23557904430487E-5</v>
      </c>
      <c r="I324" s="63">
        <v>9.6297120854542197E-5</v>
      </c>
      <c r="J324">
        <v>3.2933877001629399E-6</v>
      </c>
      <c r="K324">
        <v>1.23557904430487E-5</v>
      </c>
      <c r="L324">
        <v>9.6297120854542197E-5</v>
      </c>
    </row>
    <row r="325" spans="1:12" x14ac:dyDescent="0.3">
      <c r="A325">
        <v>13067</v>
      </c>
      <c r="B325" t="s">
        <v>832</v>
      </c>
      <c r="C325" t="s">
        <v>135</v>
      </c>
      <c r="D325" t="s">
        <v>246</v>
      </c>
      <c r="E325" t="s">
        <v>831</v>
      </c>
      <c r="F325" t="s">
        <v>769</v>
      </c>
      <c r="G325" s="63">
        <v>3.7117258140214502E-8</v>
      </c>
      <c r="H325" s="63">
        <v>1.06053273105877E-8</v>
      </c>
      <c r="I325" s="63">
        <v>5.2093952292558304E-7</v>
      </c>
      <c r="J325">
        <v>3.7117258140214502E-8</v>
      </c>
      <c r="K325">
        <v>1.06053273105877E-8</v>
      </c>
      <c r="L325">
        <v>5.2093952292558304E-7</v>
      </c>
    </row>
    <row r="326" spans="1:12" x14ac:dyDescent="0.3">
      <c r="A326">
        <v>13067</v>
      </c>
      <c r="B326" t="s">
        <v>833</v>
      </c>
      <c r="C326" t="s">
        <v>135</v>
      </c>
      <c r="D326" t="s">
        <v>246</v>
      </c>
      <c r="E326" t="s">
        <v>831</v>
      </c>
      <c r="F326" t="s">
        <v>771</v>
      </c>
      <c r="G326" s="63">
        <v>2.8593414982882897E-7</v>
      </c>
      <c r="H326" s="63">
        <v>1.1983233795542401E-7</v>
      </c>
      <c r="I326" s="63">
        <v>4.2979233329209301E-6</v>
      </c>
      <c r="J326">
        <v>2.8593414982882897E-7</v>
      </c>
      <c r="K326">
        <v>1.1983233795542401E-7</v>
      </c>
      <c r="L326">
        <v>4.2979233329209301E-6</v>
      </c>
    </row>
    <row r="327" spans="1:12" x14ac:dyDescent="0.3">
      <c r="A327">
        <v>13067</v>
      </c>
      <c r="B327" t="s">
        <v>834</v>
      </c>
      <c r="C327" t="s">
        <v>135</v>
      </c>
      <c r="D327" t="s">
        <v>246</v>
      </c>
      <c r="E327" t="s">
        <v>831</v>
      </c>
      <c r="F327" t="s">
        <v>773</v>
      </c>
      <c r="G327" s="63">
        <v>1.6685140343491301E-5</v>
      </c>
      <c r="H327" s="63">
        <v>6.1691676530977599E-6</v>
      </c>
      <c r="I327" s="63">
        <v>2.41840472827687E-4</v>
      </c>
      <c r="J327">
        <v>1.6685140343491301E-5</v>
      </c>
      <c r="K327">
        <v>6.1691676530977599E-6</v>
      </c>
      <c r="L327">
        <v>2.41840472827687E-4</v>
      </c>
    </row>
    <row r="328" spans="1:12" x14ac:dyDescent="0.3">
      <c r="A328">
        <v>13067</v>
      </c>
      <c r="B328" t="s">
        <v>835</v>
      </c>
      <c r="C328" t="s">
        <v>135</v>
      </c>
      <c r="D328" t="s">
        <v>246</v>
      </c>
      <c r="E328" t="s">
        <v>831</v>
      </c>
      <c r="F328" t="s">
        <v>775</v>
      </c>
      <c r="G328" s="63">
        <v>4.19935917311663E-5</v>
      </c>
      <c r="H328" s="63">
        <v>2.4028838788584699E-5</v>
      </c>
      <c r="I328" s="63">
        <v>6.7750225831268902E-4</v>
      </c>
      <c r="J328">
        <v>4.19935917311663E-5</v>
      </c>
      <c r="K328">
        <v>2.4028838788584699E-5</v>
      </c>
      <c r="L328">
        <v>6.7750225831268902E-4</v>
      </c>
    </row>
    <row r="329" spans="1:12" x14ac:dyDescent="0.3">
      <c r="A329">
        <v>13067</v>
      </c>
      <c r="B329" t="s">
        <v>836</v>
      </c>
      <c r="C329" t="s">
        <v>135</v>
      </c>
      <c r="D329" t="s">
        <v>163</v>
      </c>
      <c r="E329" t="s">
        <v>777</v>
      </c>
      <c r="F329" t="s">
        <v>395</v>
      </c>
      <c r="G329">
        <v>5.61593985559999</v>
      </c>
      <c r="H329">
        <v>8.2350777387999905</v>
      </c>
      <c r="I329">
        <v>68.510940551999894</v>
      </c>
      <c r="J329">
        <v>6.2186577158277702E-3</v>
      </c>
      <c r="K329">
        <v>7.8429348821775196E-3</v>
      </c>
      <c r="L329">
        <v>7.5253270131321298E-2</v>
      </c>
    </row>
    <row r="330" spans="1:12" x14ac:dyDescent="0.3">
      <c r="A330">
        <v>13067</v>
      </c>
      <c r="B330" t="s">
        <v>837</v>
      </c>
      <c r="C330" t="s">
        <v>135</v>
      </c>
      <c r="D330" t="s">
        <v>163</v>
      </c>
      <c r="E330" t="s">
        <v>777</v>
      </c>
      <c r="F330" t="s">
        <v>769</v>
      </c>
      <c r="G330">
        <v>0</v>
      </c>
      <c r="H330">
        <v>0</v>
      </c>
      <c r="I330">
        <v>0</v>
      </c>
      <c r="J330">
        <v>2.1813173471424999E-5</v>
      </c>
      <c r="K330">
        <v>7.8873734823152608E-6</v>
      </c>
      <c r="L330">
        <v>2.68169751577955E-4</v>
      </c>
    </row>
    <row r="331" spans="1:12" x14ac:dyDescent="0.3">
      <c r="A331">
        <v>13067</v>
      </c>
      <c r="B331" t="s">
        <v>838</v>
      </c>
      <c r="C331" t="s">
        <v>135</v>
      </c>
      <c r="D331" t="s">
        <v>163</v>
      </c>
      <c r="E331" t="s">
        <v>777</v>
      </c>
      <c r="F331" t="s">
        <v>771</v>
      </c>
      <c r="G331">
        <v>8.6841402000000009E-3</v>
      </c>
      <c r="H331">
        <v>4.1562526000000002E-3</v>
      </c>
      <c r="I331">
        <v>8.66746664999999E-2</v>
      </c>
      <c r="J331">
        <v>1.6179379218357501E-4</v>
      </c>
      <c r="K331">
        <v>7.57519873820589E-5</v>
      </c>
      <c r="L331">
        <v>2.1680162960109901E-3</v>
      </c>
    </row>
    <row r="332" spans="1:12" x14ac:dyDescent="0.3">
      <c r="A332">
        <v>13067</v>
      </c>
      <c r="B332" t="s">
        <v>839</v>
      </c>
      <c r="C332" t="s">
        <v>135</v>
      </c>
      <c r="D332" t="s">
        <v>163</v>
      </c>
      <c r="E332" t="s">
        <v>777</v>
      </c>
      <c r="F332" t="s">
        <v>773</v>
      </c>
      <c r="G332">
        <v>6.4665700793000003</v>
      </c>
      <c r="H332">
        <v>3.5215209275000001</v>
      </c>
      <c r="I332">
        <v>84.488257884999896</v>
      </c>
      <c r="J332">
        <v>9.8525958173200298E-3</v>
      </c>
      <c r="K332">
        <v>4.3154513341970898E-3</v>
      </c>
      <c r="L332">
        <v>0.16052032546079301</v>
      </c>
    </row>
    <row r="333" spans="1:12" x14ac:dyDescent="0.3">
      <c r="A333">
        <v>13067</v>
      </c>
      <c r="B333" t="s">
        <v>840</v>
      </c>
      <c r="C333" t="s">
        <v>135</v>
      </c>
      <c r="D333" t="s">
        <v>163</v>
      </c>
      <c r="E333" t="s">
        <v>777</v>
      </c>
      <c r="F333" t="s">
        <v>775</v>
      </c>
      <c r="G333">
        <v>14.4734301569999</v>
      </c>
      <c r="H333">
        <v>10.4153407809999</v>
      </c>
      <c r="I333">
        <v>193.396267889999</v>
      </c>
      <c r="J333">
        <v>2.1868686853666299E-2</v>
      </c>
      <c r="K333">
        <v>1.29718242860656E-2</v>
      </c>
      <c r="L333">
        <v>0.34786592811351902</v>
      </c>
    </row>
    <row r="334" spans="1:12" x14ac:dyDescent="0.3">
      <c r="A334">
        <v>13067</v>
      </c>
      <c r="B334" t="s">
        <v>841</v>
      </c>
      <c r="C334" t="s">
        <v>135</v>
      </c>
      <c r="D334" t="s">
        <v>163</v>
      </c>
      <c r="E334" t="s">
        <v>783</v>
      </c>
      <c r="F334" t="s">
        <v>395</v>
      </c>
      <c r="G334">
        <v>9.4435098171000007</v>
      </c>
      <c r="H334">
        <v>12.929880142</v>
      </c>
      <c r="I334">
        <v>116.370103839999</v>
      </c>
      <c r="J334">
        <v>2.02164419647883E-2</v>
      </c>
      <c r="K334">
        <v>1.56203164483737E-2</v>
      </c>
      <c r="L334">
        <v>0.15084001382704601</v>
      </c>
    </row>
    <row r="335" spans="1:12" x14ac:dyDescent="0.3">
      <c r="A335">
        <v>13067</v>
      </c>
      <c r="B335" t="s">
        <v>842</v>
      </c>
      <c r="C335" t="s">
        <v>135</v>
      </c>
      <c r="D335" t="s">
        <v>163</v>
      </c>
      <c r="E335" t="s">
        <v>783</v>
      </c>
      <c r="F335" t="s">
        <v>769</v>
      </c>
      <c r="G335">
        <v>0</v>
      </c>
      <c r="H335">
        <v>0</v>
      </c>
      <c r="I335">
        <v>0</v>
      </c>
      <c r="J335">
        <v>2.1132449895241599E-4</v>
      </c>
      <c r="K335">
        <v>3.9232651593189201E-5</v>
      </c>
      <c r="L335">
        <v>5.23837939462315E-4</v>
      </c>
    </row>
    <row r="336" spans="1:12" x14ac:dyDescent="0.3">
      <c r="A336">
        <v>13067</v>
      </c>
      <c r="B336" t="s">
        <v>843</v>
      </c>
      <c r="C336" t="s">
        <v>135</v>
      </c>
      <c r="D336" t="s">
        <v>163</v>
      </c>
      <c r="E336" t="s">
        <v>783</v>
      </c>
      <c r="F336" t="s">
        <v>771</v>
      </c>
      <c r="G336">
        <v>3.8832700599999902E-2</v>
      </c>
      <c r="H336">
        <v>8.9871538999999907E-3</v>
      </c>
      <c r="I336">
        <v>0.1037475476</v>
      </c>
      <c r="J336">
        <v>1.8414189383423899E-3</v>
      </c>
      <c r="K336">
        <v>3.84094463276443E-4</v>
      </c>
      <c r="L336">
        <v>4.3046592936447498E-3</v>
      </c>
    </row>
    <row r="337" spans="1:12" x14ac:dyDescent="0.3">
      <c r="A337">
        <v>13067</v>
      </c>
      <c r="B337" t="s">
        <v>844</v>
      </c>
      <c r="C337" t="s">
        <v>135</v>
      </c>
      <c r="D337" t="s">
        <v>163</v>
      </c>
      <c r="E337" t="s">
        <v>783</v>
      </c>
      <c r="F337" t="s">
        <v>773</v>
      </c>
      <c r="G337">
        <v>30.9498002529999</v>
      </c>
      <c r="H337">
        <v>7.0545000731999901</v>
      </c>
      <c r="I337">
        <v>109.63077497</v>
      </c>
      <c r="J337">
        <v>0.10382786242761299</v>
      </c>
      <c r="K337">
        <v>2.0283217000269398E-2</v>
      </c>
      <c r="L337">
        <v>0.30245024410657001</v>
      </c>
    </row>
    <row r="338" spans="1:12" x14ac:dyDescent="0.3">
      <c r="A338">
        <v>13067</v>
      </c>
      <c r="B338" t="s">
        <v>845</v>
      </c>
      <c r="C338" t="s">
        <v>135</v>
      </c>
      <c r="D338" t="s">
        <v>163</v>
      </c>
      <c r="E338" t="s">
        <v>783</v>
      </c>
      <c r="F338" t="s">
        <v>775</v>
      </c>
      <c r="G338">
        <v>82.009201050000001</v>
      </c>
      <c r="H338">
        <v>21.966285586000001</v>
      </c>
      <c r="I338">
        <v>234.22594261</v>
      </c>
      <c r="J338">
        <v>0.300039406502912</v>
      </c>
      <c r="K338">
        <v>6.5304957808794903E-2</v>
      </c>
      <c r="L338">
        <v>0.70942512804747904</v>
      </c>
    </row>
    <row r="339" spans="1:12" x14ac:dyDescent="0.3">
      <c r="A339">
        <v>13067</v>
      </c>
      <c r="B339" t="s">
        <v>846</v>
      </c>
      <c r="C339" t="s">
        <v>135</v>
      </c>
      <c r="D339" t="s">
        <v>163</v>
      </c>
      <c r="E339" t="s">
        <v>789</v>
      </c>
      <c r="F339" t="s">
        <v>395</v>
      </c>
      <c r="G339">
        <v>3.3941400348999902</v>
      </c>
      <c r="H339">
        <v>2.7655629217999902</v>
      </c>
      <c r="I339">
        <v>18.317372203000001</v>
      </c>
      <c r="J339">
        <v>1.3982558409844199E-2</v>
      </c>
      <c r="K339">
        <v>4.9610788392285997E-3</v>
      </c>
      <c r="L339">
        <v>4.62477884408381E-2</v>
      </c>
    </row>
    <row r="340" spans="1:12" x14ac:dyDescent="0.3">
      <c r="A340">
        <v>13067</v>
      </c>
      <c r="B340" t="s">
        <v>847</v>
      </c>
      <c r="C340" t="s">
        <v>135</v>
      </c>
      <c r="D340" t="s">
        <v>163</v>
      </c>
      <c r="E340" t="s">
        <v>789</v>
      </c>
      <c r="F340" t="s">
        <v>769</v>
      </c>
      <c r="G340">
        <v>0</v>
      </c>
      <c r="H340">
        <v>0</v>
      </c>
      <c r="I340">
        <v>0</v>
      </c>
      <c r="J340">
        <v>9.2337998604859604E-5</v>
      </c>
      <c r="K340">
        <v>1.3772056450404101E-5</v>
      </c>
      <c r="L340">
        <v>2.20965656670263E-4</v>
      </c>
    </row>
    <row r="341" spans="1:12" x14ac:dyDescent="0.3">
      <c r="A341">
        <v>13067</v>
      </c>
      <c r="B341" t="s">
        <v>848</v>
      </c>
      <c r="C341" t="s">
        <v>135</v>
      </c>
      <c r="D341" t="s">
        <v>163</v>
      </c>
      <c r="E341" t="s">
        <v>789</v>
      </c>
      <c r="F341" t="s">
        <v>771</v>
      </c>
      <c r="G341">
        <v>1.9817419799999899E-2</v>
      </c>
      <c r="H341">
        <v>3.74959719999999E-3</v>
      </c>
      <c r="I341">
        <v>3.41061603E-2</v>
      </c>
      <c r="J341">
        <v>8.3884934832521298E-4</v>
      </c>
      <c r="K341">
        <v>1.34285022356191E-4</v>
      </c>
      <c r="L341">
        <v>1.6978844671765899E-3</v>
      </c>
    </row>
    <row r="342" spans="1:12" x14ac:dyDescent="0.3">
      <c r="A342">
        <v>13067</v>
      </c>
      <c r="B342" t="s">
        <v>849</v>
      </c>
      <c r="C342" t="s">
        <v>135</v>
      </c>
      <c r="D342" t="s">
        <v>163</v>
      </c>
      <c r="E342" t="s">
        <v>789</v>
      </c>
      <c r="F342" t="s">
        <v>773</v>
      </c>
      <c r="G342">
        <v>9.7068998814</v>
      </c>
      <c r="H342">
        <v>1.7270107939999899</v>
      </c>
      <c r="I342">
        <v>22.115297675000001</v>
      </c>
      <c r="J342">
        <v>4.6031488342920902E-2</v>
      </c>
      <c r="K342">
        <v>7.0221586073915803E-3</v>
      </c>
      <c r="L342">
        <v>0.12628506617916699</v>
      </c>
    </row>
    <row r="343" spans="1:12" x14ac:dyDescent="0.3">
      <c r="A343">
        <v>13067</v>
      </c>
      <c r="B343" t="s">
        <v>850</v>
      </c>
      <c r="C343" t="s">
        <v>135</v>
      </c>
      <c r="D343" t="s">
        <v>163</v>
      </c>
      <c r="E343" t="s">
        <v>789</v>
      </c>
      <c r="F343" t="s">
        <v>775</v>
      </c>
      <c r="G343">
        <v>22.1261000629999</v>
      </c>
      <c r="H343">
        <v>4.3336489797000004</v>
      </c>
      <c r="I343">
        <v>38.591504096999898</v>
      </c>
      <c r="J343">
        <v>0.142615538292341</v>
      </c>
      <c r="K343">
        <v>2.2610495460004199E-2</v>
      </c>
      <c r="L343">
        <v>0.275866522092444</v>
      </c>
    </row>
    <row r="344" spans="1:12" x14ac:dyDescent="0.3">
      <c r="A344">
        <v>13067</v>
      </c>
      <c r="B344" t="s">
        <v>851</v>
      </c>
      <c r="C344" t="s">
        <v>135</v>
      </c>
      <c r="D344" t="s">
        <v>163</v>
      </c>
      <c r="E344" t="s">
        <v>852</v>
      </c>
      <c r="F344" t="s">
        <v>395</v>
      </c>
      <c r="G344">
        <v>1.0731669699999899E-2</v>
      </c>
      <c r="H344">
        <v>1.26282992E-2</v>
      </c>
      <c r="I344">
        <v>0.235179182099999</v>
      </c>
      <c r="J344">
        <v>5.1082701882373399E-5</v>
      </c>
      <c r="K344">
        <v>6.7785366468850797E-6</v>
      </c>
      <c r="L344">
        <v>1.11659296550001E-3</v>
      </c>
    </row>
    <row r="345" spans="1:12" x14ac:dyDescent="0.3">
      <c r="A345">
        <v>13067</v>
      </c>
      <c r="B345" t="s">
        <v>853</v>
      </c>
      <c r="C345" t="s">
        <v>135</v>
      </c>
      <c r="D345" t="s">
        <v>163</v>
      </c>
      <c r="E345" t="s">
        <v>852</v>
      </c>
      <c r="F345" t="s">
        <v>769</v>
      </c>
      <c r="G345">
        <v>0.82415100559999899</v>
      </c>
      <c r="H345">
        <v>3.4072717199999901E-2</v>
      </c>
      <c r="I345">
        <v>0.16133400980000001</v>
      </c>
      <c r="J345">
        <v>2.16439430770389E-4</v>
      </c>
      <c r="K345">
        <v>9.8327292692751003E-6</v>
      </c>
      <c r="L345">
        <v>4.6661658215857699E-5</v>
      </c>
    </row>
    <row r="346" spans="1:12" x14ac:dyDescent="0.3">
      <c r="A346">
        <v>13067</v>
      </c>
      <c r="B346" t="s">
        <v>854</v>
      </c>
      <c r="C346" t="s">
        <v>135</v>
      </c>
      <c r="D346" t="s">
        <v>163</v>
      </c>
      <c r="E346" t="s">
        <v>852</v>
      </c>
      <c r="F346" t="s">
        <v>771</v>
      </c>
      <c r="G346">
        <v>1.4850109890000001</v>
      </c>
      <c r="H346">
        <v>8.4662588299999897E-2</v>
      </c>
      <c r="I346">
        <v>0.37477068229999899</v>
      </c>
      <c r="J346">
        <v>1.65276110412843E-3</v>
      </c>
      <c r="K346">
        <v>1.0310825078080999E-4</v>
      </c>
      <c r="L346">
        <v>4.5745696219116801E-4</v>
      </c>
    </row>
    <row r="347" spans="1:12" x14ac:dyDescent="0.3">
      <c r="A347">
        <v>13067</v>
      </c>
      <c r="B347" t="s">
        <v>855</v>
      </c>
      <c r="C347" t="s">
        <v>135</v>
      </c>
      <c r="D347" t="s">
        <v>163</v>
      </c>
      <c r="E347" t="s">
        <v>852</v>
      </c>
      <c r="F347" t="s">
        <v>773</v>
      </c>
      <c r="G347">
        <v>17.848099947000001</v>
      </c>
      <c r="H347">
        <v>0.8483137637</v>
      </c>
      <c r="I347">
        <v>4.0422129333000001</v>
      </c>
      <c r="J347">
        <v>9.6554185645055898E-2</v>
      </c>
      <c r="K347">
        <v>5.1393249621468004E-3</v>
      </c>
      <c r="L347">
        <v>2.3823384057087699E-2</v>
      </c>
    </row>
    <row r="348" spans="1:12" x14ac:dyDescent="0.3">
      <c r="A348">
        <v>13067</v>
      </c>
      <c r="B348" t="s">
        <v>856</v>
      </c>
      <c r="C348" t="s">
        <v>135</v>
      </c>
      <c r="D348" t="s">
        <v>163</v>
      </c>
      <c r="E348" t="s">
        <v>852</v>
      </c>
      <c r="F348" t="s">
        <v>775</v>
      </c>
      <c r="G348">
        <v>50.212159634000002</v>
      </c>
      <c r="H348">
        <v>3.0508532821999901</v>
      </c>
      <c r="I348">
        <v>13.539472044</v>
      </c>
      <c r="J348">
        <v>0.253257193042489</v>
      </c>
      <c r="K348">
        <v>1.7751326235760499E-2</v>
      </c>
      <c r="L348">
        <v>7.6366109194120305E-2</v>
      </c>
    </row>
    <row r="349" spans="1:12" x14ac:dyDescent="0.3">
      <c r="A349">
        <v>13067</v>
      </c>
      <c r="B349" t="s">
        <v>857</v>
      </c>
      <c r="C349" t="s">
        <v>135</v>
      </c>
      <c r="D349" t="s">
        <v>163</v>
      </c>
      <c r="E349" t="s">
        <v>795</v>
      </c>
      <c r="F349" t="s">
        <v>395</v>
      </c>
      <c r="G349">
        <v>0</v>
      </c>
      <c r="H349">
        <v>8.2947744700000006E-2</v>
      </c>
      <c r="I349">
        <v>1.61503147329999</v>
      </c>
      <c r="J349">
        <v>0</v>
      </c>
      <c r="K349">
        <v>1.9296332358210699E-5</v>
      </c>
      <c r="L349">
        <v>6.8529492194380403E-3</v>
      </c>
    </row>
    <row r="350" spans="1:12" x14ac:dyDescent="0.3">
      <c r="A350">
        <v>13067</v>
      </c>
      <c r="B350" t="s">
        <v>858</v>
      </c>
      <c r="C350" t="s">
        <v>135</v>
      </c>
      <c r="D350" t="s">
        <v>163</v>
      </c>
      <c r="E350" t="s">
        <v>795</v>
      </c>
      <c r="F350" t="s">
        <v>769</v>
      </c>
      <c r="G350">
        <v>1.1579840258</v>
      </c>
      <c r="H350">
        <v>7.5232648299999899E-2</v>
      </c>
      <c r="I350">
        <v>0.41225634890000001</v>
      </c>
      <c r="J350">
        <v>3.27575681217949E-4</v>
      </c>
      <c r="K350">
        <v>2.40862778966086E-5</v>
      </c>
      <c r="L350">
        <v>1.3345721325535201E-4</v>
      </c>
    </row>
    <row r="351" spans="1:12" x14ac:dyDescent="0.3">
      <c r="A351">
        <v>13067</v>
      </c>
      <c r="B351" t="s">
        <v>859</v>
      </c>
      <c r="C351" t="s">
        <v>135</v>
      </c>
      <c r="D351" t="s">
        <v>163</v>
      </c>
      <c r="E351" t="s">
        <v>795</v>
      </c>
      <c r="F351" t="s">
        <v>771</v>
      </c>
      <c r="G351">
        <v>1.6837560012999899</v>
      </c>
      <c r="H351">
        <v>0.12586947809999899</v>
      </c>
      <c r="I351">
        <v>0.6476796977</v>
      </c>
      <c r="J351">
        <v>2.05838033210519E-3</v>
      </c>
      <c r="K351">
        <v>1.75196460785142E-4</v>
      </c>
      <c r="L351">
        <v>9.1226579826033402E-4</v>
      </c>
    </row>
    <row r="352" spans="1:12" x14ac:dyDescent="0.3">
      <c r="A352">
        <v>13067</v>
      </c>
      <c r="B352" t="s">
        <v>860</v>
      </c>
      <c r="C352" t="s">
        <v>135</v>
      </c>
      <c r="D352" t="s">
        <v>163</v>
      </c>
      <c r="E352" t="s">
        <v>795</v>
      </c>
      <c r="F352" t="s">
        <v>773</v>
      </c>
      <c r="G352">
        <v>27.4947397709999</v>
      </c>
      <c r="H352">
        <v>1.81935305889999</v>
      </c>
      <c r="I352">
        <v>10.264521480000001</v>
      </c>
      <c r="J352">
        <v>0.15398465927796301</v>
      </c>
      <c r="K352">
        <v>1.2227909068078999E-2</v>
      </c>
      <c r="L352">
        <v>6.7170166903818704E-2</v>
      </c>
    </row>
    <row r="353" spans="1:12" x14ac:dyDescent="0.3">
      <c r="A353">
        <v>13067</v>
      </c>
      <c r="B353" t="s">
        <v>861</v>
      </c>
      <c r="C353" t="s">
        <v>135</v>
      </c>
      <c r="D353" t="s">
        <v>163</v>
      </c>
      <c r="E353" t="s">
        <v>795</v>
      </c>
      <c r="F353" t="s">
        <v>775</v>
      </c>
      <c r="G353">
        <v>52.271299601000003</v>
      </c>
      <c r="H353">
        <v>4.7691899835999898</v>
      </c>
      <c r="I353">
        <v>20.990733027000001</v>
      </c>
      <c r="J353">
        <v>0.29782763720989902</v>
      </c>
      <c r="K353">
        <v>3.0127268973437499E-2</v>
      </c>
      <c r="L353">
        <v>0.13531501793735701</v>
      </c>
    </row>
    <row r="354" spans="1:12" x14ac:dyDescent="0.3">
      <c r="A354">
        <v>13067</v>
      </c>
      <c r="B354" t="s">
        <v>862</v>
      </c>
      <c r="C354" t="s">
        <v>135</v>
      </c>
      <c r="D354" t="s">
        <v>163</v>
      </c>
      <c r="E354" t="s">
        <v>801</v>
      </c>
      <c r="F354" t="s">
        <v>395</v>
      </c>
      <c r="G354">
        <v>4.4993199599999902E-2</v>
      </c>
      <c r="H354">
        <v>0.60140206799999896</v>
      </c>
      <c r="I354">
        <v>12.495732903</v>
      </c>
      <c r="J354">
        <v>1.26141646753486E-4</v>
      </c>
      <c r="K354">
        <v>8.60013999614744E-5</v>
      </c>
      <c r="L354">
        <v>3.5195827554671398E-2</v>
      </c>
    </row>
    <row r="355" spans="1:12" x14ac:dyDescent="0.3">
      <c r="A355">
        <v>13067</v>
      </c>
      <c r="B355" t="s">
        <v>863</v>
      </c>
      <c r="C355" t="s">
        <v>135</v>
      </c>
      <c r="D355" t="s">
        <v>163</v>
      </c>
      <c r="E355" t="s">
        <v>801</v>
      </c>
      <c r="F355" t="s">
        <v>769</v>
      </c>
      <c r="G355">
        <v>1.8452750593</v>
      </c>
      <c r="H355">
        <v>0.19158033469999899</v>
      </c>
      <c r="I355">
        <v>0.58256417140000005</v>
      </c>
      <c r="J355">
        <v>2.7057978292958299E-4</v>
      </c>
      <c r="K355">
        <v>3.0785963785233801E-5</v>
      </c>
      <c r="L355">
        <v>9.4181779407636696E-5</v>
      </c>
    </row>
    <row r="356" spans="1:12" x14ac:dyDescent="0.3">
      <c r="A356">
        <v>13067</v>
      </c>
      <c r="B356" t="s">
        <v>864</v>
      </c>
      <c r="C356" t="s">
        <v>135</v>
      </c>
      <c r="D356" t="s">
        <v>163</v>
      </c>
      <c r="E356" t="s">
        <v>801</v>
      </c>
      <c r="F356" t="s">
        <v>771</v>
      </c>
      <c r="G356">
        <v>2.9193800241000001</v>
      </c>
      <c r="H356">
        <v>0.39804793150000001</v>
      </c>
      <c r="I356">
        <v>1.0488058924999899</v>
      </c>
      <c r="J356">
        <v>1.79978095118545E-3</v>
      </c>
      <c r="K356">
        <v>2.7357462335148301E-4</v>
      </c>
      <c r="L356">
        <v>7.2782472812319299E-4</v>
      </c>
    </row>
    <row r="357" spans="1:12" x14ac:dyDescent="0.3">
      <c r="A357">
        <v>13067</v>
      </c>
      <c r="B357" t="s">
        <v>865</v>
      </c>
      <c r="C357" t="s">
        <v>135</v>
      </c>
      <c r="D357" t="s">
        <v>163</v>
      </c>
      <c r="E357" t="s">
        <v>801</v>
      </c>
      <c r="F357" t="s">
        <v>773</v>
      </c>
      <c r="G357">
        <v>49.973379850000001</v>
      </c>
      <c r="H357">
        <v>5.08474966879999</v>
      </c>
      <c r="I357">
        <v>15.5953674319999</v>
      </c>
      <c r="J357">
        <v>0.13573393679835999</v>
      </c>
      <c r="K357">
        <v>1.6885902064159901E-2</v>
      </c>
      <c r="L357">
        <v>5.0475381999580897E-2</v>
      </c>
    </row>
    <row r="358" spans="1:12" x14ac:dyDescent="0.3">
      <c r="A358">
        <v>13067</v>
      </c>
      <c r="B358" t="s">
        <v>866</v>
      </c>
      <c r="C358" t="s">
        <v>135</v>
      </c>
      <c r="D358" t="s">
        <v>163</v>
      </c>
      <c r="E358" t="s">
        <v>801</v>
      </c>
      <c r="F358" t="s">
        <v>775</v>
      </c>
      <c r="G358">
        <v>92.734408854999899</v>
      </c>
      <c r="H358">
        <v>14.455928564000001</v>
      </c>
      <c r="I358">
        <v>33.891192197999899</v>
      </c>
      <c r="J358">
        <v>0.26553086576370299</v>
      </c>
      <c r="K358">
        <v>4.5961972308871203E-2</v>
      </c>
      <c r="L358">
        <v>0.108564307383516</v>
      </c>
    </row>
    <row r="359" spans="1:12" x14ac:dyDescent="0.3">
      <c r="A359">
        <v>13067</v>
      </c>
      <c r="B359" t="s">
        <v>867</v>
      </c>
      <c r="C359" t="s">
        <v>135</v>
      </c>
      <c r="D359" t="s">
        <v>163</v>
      </c>
      <c r="E359" t="s">
        <v>807</v>
      </c>
      <c r="F359" t="s">
        <v>395</v>
      </c>
      <c r="G359">
        <v>1.2551750000000001E-3</v>
      </c>
      <c r="H359">
        <v>3.0149071999999898E-2</v>
      </c>
      <c r="I359">
        <v>0.66120459880000004</v>
      </c>
      <c r="J359">
        <v>2.82051083055661E-6</v>
      </c>
      <c r="K359">
        <v>5.0260879933158603E-6</v>
      </c>
      <c r="L359">
        <v>1.4419259515983801E-3</v>
      </c>
    </row>
    <row r="360" spans="1:12" x14ac:dyDescent="0.3">
      <c r="A360">
        <v>13067</v>
      </c>
      <c r="B360" t="s">
        <v>868</v>
      </c>
      <c r="C360" t="s">
        <v>135</v>
      </c>
      <c r="D360" t="s">
        <v>163</v>
      </c>
      <c r="E360" t="s">
        <v>807</v>
      </c>
      <c r="F360" t="s">
        <v>769</v>
      </c>
      <c r="G360">
        <v>0.46126949789999899</v>
      </c>
      <c r="H360">
        <v>1.9012001800000001E-2</v>
      </c>
      <c r="I360">
        <v>0.1016481449</v>
      </c>
      <c r="J360">
        <v>5.0193317323950399E-5</v>
      </c>
      <c r="K360">
        <v>2.2697409289956799E-6</v>
      </c>
      <c r="L360">
        <v>1.21460786021798E-5</v>
      </c>
    </row>
    <row r="361" spans="1:12" x14ac:dyDescent="0.3">
      <c r="A361">
        <v>13067</v>
      </c>
      <c r="B361" t="s">
        <v>869</v>
      </c>
      <c r="C361" t="s">
        <v>135</v>
      </c>
      <c r="D361" t="s">
        <v>163</v>
      </c>
      <c r="E361" t="s">
        <v>807</v>
      </c>
      <c r="F361" t="s">
        <v>771</v>
      </c>
      <c r="G361">
        <v>0.85748179999999896</v>
      </c>
      <c r="H361">
        <v>4.5197801900000001E-2</v>
      </c>
      <c r="I361">
        <v>0.22701168429999899</v>
      </c>
      <c r="J361">
        <v>4.1029617060183202E-4</v>
      </c>
      <c r="K361">
        <v>2.3820132477943399E-5</v>
      </c>
      <c r="L361">
        <v>1.1930391109991E-4</v>
      </c>
    </row>
    <row r="362" spans="1:12" x14ac:dyDescent="0.3">
      <c r="A362">
        <v>13067</v>
      </c>
      <c r="B362" t="s">
        <v>870</v>
      </c>
      <c r="C362" t="s">
        <v>135</v>
      </c>
      <c r="D362" t="s">
        <v>163</v>
      </c>
      <c r="E362" t="s">
        <v>807</v>
      </c>
      <c r="F362" t="s">
        <v>773</v>
      </c>
      <c r="G362">
        <v>9.1146441102000004</v>
      </c>
      <c r="H362">
        <v>0.40981384739999899</v>
      </c>
      <c r="I362">
        <v>2.1900960355999901</v>
      </c>
      <c r="J362">
        <v>2.33505952210348E-2</v>
      </c>
      <c r="K362">
        <v>1.19493823949962E-3</v>
      </c>
      <c r="L362">
        <v>6.1979053824663998E-3</v>
      </c>
    </row>
    <row r="363" spans="1:12" x14ac:dyDescent="0.3">
      <c r="A363">
        <v>13067</v>
      </c>
      <c r="B363" t="s">
        <v>871</v>
      </c>
      <c r="C363" t="s">
        <v>135</v>
      </c>
      <c r="D363" t="s">
        <v>163</v>
      </c>
      <c r="E363" t="s">
        <v>807</v>
      </c>
      <c r="F363" t="s">
        <v>775</v>
      </c>
      <c r="G363">
        <v>23.232710123</v>
      </c>
      <c r="H363">
        <v>1.3002284317999899</v>
      </c>
      <c r="I363">
        <v>6.3695615529999898</v>
      </c>
      <c r="J363">
        <v>6.4552587215943896E-2</v>
      </c>
      <c r="K363">
        <v>4.1236671538020502E-3</v>
      </c>
      <c r="L363">
        <v>1.9573552090759699E-2</v>
      </c>
    </row>
    <row r="364" spans="1:12" x14ac:dyDescent="0.3">
      <c r="A364">
        <v>13067</v>
      </c>
      <c r="B364" t="s">
        <v>872</v>
      </c>
      <c r="C364" t="s">
        <v>135</v>
      </c>
      <c r="D364" t="s">
        <v>163</v>
      </c>
      <c r="E364" t="s">
        <v>813</v>
      </c>
      <c r="F364" t="s">
        <v>395</v>
      </c>
      <c r="G364">
        <v>4.8355860412</v>
      </c>
      <c r="H364">
        <v>2.6566291525999901</v>
      </c>
      <c r="I364">
        <v>23.223831654000001</v>
      </c>
      <c r="J364">
        <v>1.52164301680281E-2</v>
      </c>
      <c r="K364">
        <v>8.8648054003243298E-4</v>
      </c>
      <c r="L364">
        <v>7.4063472642461894E-2</v>
      </c>
    </row>
    <row r="365" spans="1:12" x14ac:dyDescent="0.3">
      <c r="A365">
        <v>13067</v>
      </c>
      <c r="B365" t="s">
        <v>873</v>
      </c>
      <c r="C365" t="s">
        <v>135</v>
      </c>
      <c r="D365" t="s">
        <v>163</v>
      </c>
      <c r="E365" t="s">
        <v>813</v>
      </c>
      <c r="F365" t="s">
        <v>769</v>
      </c>
      <c r="G365">
        <v>0</v>
      </c>
      <c r="H365">
        <v>0</v>
      </c>
      <c r="I365">
        <v>0</v>
      </c>
      <c r="J365">
        <v>9.1579538880778605E-4</v>
      </c>
      <c r="K365">
        <v>1.0836209829336E-4</v>
      </c>
      <c r="L365">
        <v>4.0517781429561802E-4</v>
      </c>
    </row>
    <row r="366" spans="1:12" x14ac:dyDescent="0.3">
      <c r="A366">
        <v>13067</v>
      </c>
      <c r="B366" t="s">
        <v>874</v>
      </c>
      <c r="C366" t="s">
        <v>135</v>
      </c>
      <c r="D366" t="s">
        <v>163</v>
      </c>
      <c r="E366" t="s">
        <v>813</v>
      </c>
      <c r="F366" t="s">
        <v>771</v>
      </c>
      <c r="G366">
        <v>0.35621709750000002</v>
      </c>
      <c r="H366">
        <v>4.45998541999999E-2</v>
      </c>
      <c r="I366">
        <v>0.1579905134</v>
      </c>
      <c r="J366">
        <v>8.7302625146177294E-3</v>
      </c>
      <c r="K366">
        <v>1.20620736614718E-3</v>
      </c>
      <c r="L366">
        <v>4.1853793453013304E-3</v>
      </c>
    </row>
    <row r="367" spans="1:12" x14ac:dyDescent="0.3">
      <c r="A367">
        <v>13067</v>
      </c>
      <c r="B367" t="s">
        <v>875</v>
      </c>
      <c r="C367" t="s">
        <v>135</v>
      </c>
      <c r="D367" t="s">
        <v>163</v>
      </c>
      <c r="E367" t="s">
        <v>813</v>
      </c>
      <c r="F367" t="s">
        <v>773</v>
      </c>
      <c r="G367">
        <v>211.618099209999</v>
      </c>
      <c r="H367">
        <v>19.925994634999899</v>
      </c>
      <c r="I367">
        <v>73.079026221999897</v>
      </c>
      <c r="J367">
        <v>0.52509276715051401</v>
      </c>
      <c r="K367">
        <v>5.9078375575219201E-2</v>
      </c>
      <c r="L367">
        <v>0.21545874785235999</v>
      </c>
    </row>
    <row r="368" spans="1:12" x14ac:dyDescent="0.3">
      <c r="A368">
        <v>13067</v>
      </c>
      <c r="B368" t="s">
        <v>876</v>
      </c>
      <c r="C368" t="s">
        <v>135</v>
      </c>
      <c r="D368" t="s">
        <v>163</v>
      </c>
      <c r="E368" t="s">
        <v>813</v>
      </c>
      <c r="F368" t="s">
        <v>775</v>
      </c>
      <c r="G368">
        <v>418.27449798999902</v>
      </c>
      <c r="H368">
        <v>55.0552530289999</v>
      </c>
      <c r="I368">
        <v>172.91818333000001</v>
      </c>
      <c r="J368">
        <v>1.4957832600291401</v>
      </c>
      <c r="K368">
        <v>0.21336674070313599</v>
      </c>
      <c r="L368">
        <v>0.68257018221918997</v>
      </c>
    </row>
    <row r="369" spans="1:12" x14ac:dyDescent="0.3">
      <c r="A369">
        <v>13067</v>
      </c>
      <c r="B369" t="s">
        <v>877</v>
      </c>
      <c r="C369" t="s">
        <v>135</v>
      </c>
      <c r="D369" t="s">
        <v>163</v>
      </c>
      <c r="E369" t="s">
        <v>819</v>
      </c>
      <c r="F369" t="s">
        <v>395</v>
      </c>
      <c r="G369">
        <v>0.1144180996</v>
      </c>
      <c r="H369">
        <v>7.5871137899999899E-2</v>
      </c>
      <c r="I369">
        <v>0.89185987410000001</v>
      </c>
      <c r="J369">
        <v>4.6578780093751797E-4</v>
      </c>
      <c r="K369">
        <v>3.8535858075363899E-5</v>
      </c>
      <c r="L369">
        <v>3.5716267349777198E-3</v>
      </c>
    </row>
    <row r="370" spans="1:12" x14ac:dyDescent="0.3">
      <c r="A370">
        <v>13067</v>
      </c>
      <c r="B370" t="s">
        <v>878</v>
      </c>
      <c r="C370" t="s">
        <v>135</v>
      </c>
      <c r="D370" t="s">
        <v>163</v>
      </c>
      <c r="E370" t="s">
        <v>819</v>
      </c>
      <c r="F370" t="s">
        <v>769</v>
      </c>
      <c r="G370">
        <v>0</v>
      </c>
      <c r="H370">
        <v>0</v>
      </c>
      <c r="I370">
        <v>0</v>
      </c>
      <c r="J370">
        <v>6.2867311927722306E-5</v>
      </c>
      <c r="K370">
        <v>7.7256969158611203E-6</v>
      </c>
      <c r="L370">
        <v>2.9246673844968001E-5</v>
      </c>
    </row>
    <row r="371" spans="1:12" x14ac:dyDescent="0.3">
      <c r="A371">
        <v>13067</v>
      </c>
      <c r="B371" t="s">
        <v>879</v>
      </c>
      <c r="C371" t="s">
        <v>135</v>
      </c>
      <c r="D371" t="s">
        <v>163</v>
      </c>
      <c r="E371" t="s">
        <v>819</v>
      </c>
      <c r="F371" t="s">
        <v>771</v>
      </c>
      <c r="G371">
        <v>6.5900400999999902E-3</v>
      </c>
      <c r="H371">
        <v>8.7193549999999898E-4</v>
      </c>
      <c r="I371">
        <v>3.10437629999999E-3</v>
      </c>
      <c r="J371">
        <v>6.1203579601327399E-4</v>
      </c>
      <c r="K371">
        <v>8.6051634916367304E-5</v>
      </c>
      <c r="L371">
        <v>3.0026647961323399E-4</v>
      </c>
    </row>
    <row r="372" spans="1:12" x14ac:dyDescent="0.3">
      <c r="A372">
        <v>13067</v>
      </c>
      <c r="B372" t="s">
        <v>880</v>
      </c>
      <c r="C372" t="s">
        <v>135</v>
      </c>
      <c r="D372" t="s">
        <v>163</v>
      </c>
      <c r="E372" t="s">
        <v>819</v>
      </c>
      <c r="F372" t="s">
        <v>773</v>
      </c>
      <c r="G372">
        <v>27.933109521999899</v>
      </c>
      <c r="H372">
        <v>2.6525241286000001</v>
      </c>
      <c r="I372">
        <v>9.6447715759000001</v>
      </c>
      <c r="J372">
        <v>3.7358240388520397E-2</v>
      </c>
      <c r="K372">
        <v>4.21277090932984E-3</v>
      </c>
      <c r="L372">
        <v>1.5510902675358601E-2</v>
      </c>
    </row>
    <row r="373" spans="1:12" x14ac:dyDescent="0.3">
      <c r="A373">
        <v>13067</v>
      </c>
      <c r="B373" t="s">
        <v>881</v>
      </c>
      <c r="C373" t="s">
        <v>135</v>
      </c>
      <c r="D373" t="s">
        <v>163</v>
      </c>
      <c r="E373" t="s">
        <v>819</v>
      </c>
      <c r="F373" t="s">
        <v>775</v>
      </c>
      <c r="G373">
        <v>3.9579999447000001</v>
      </c>
      <c r="H373">
        <v>0.52183209360000005</v>
      </c>
      <c r="I373">
        <v>1.64172360299999</v>
      </c>
      <c r="J373">
        <v>0.105510733717096</v>
      </c>
      <c r="K373">
        <v>1.51927503167334E-2</v>
      </c>
      <c r="L373">
        <v>4.8455873041079303E-2</v>
      </c>
    </row>
    <row r="374" spans="1:12" x14ac:dyDescent="0.3">
      <c r="A374">
        <v>13067</v>
      </c>
      <c r="B374" t="s">
        <v>882</v>
      </c>
      <c r="C374" t="s">
        <v>135</v>
      </c>
      <c r="D374" t="s">
        <v>163</v>
      </c>
      <c r="E374" t="s">
        <v>825</v>
      </c>
      <c r="F374" t="s">
        <v>395</v>
      </c>
      <c r="G374">
        <v>4.3249797999999902E-2</v>
      </c>
      <c r="H374">
        <v>1.8072936000000001E-2</v>
      </c>
      <c r="I374">
        <v>0.16189423580000001</v>
      </c>
      <c r="J374">
        <v>8.9452724194487103E-5</v>
      </c>
      <c r="K374">
        <v>5.9436279177182099E-6</v>
      </c>
      <c r="L374">
        <v>3.3736224048587E-4</v>
      </c>
    </row>
    <row r="375" spans="1:12" x14ac:dyDescent="0.3">
      <c r="A375">
        <v>13067</v>
      </c>
      <c r="B375" t="s">
        <v>883</v>
      </c>
      <c r="C375" t="s">
        <v>135</v>
      </c>
      <c r="D375" t="s">
        <v>163</v>
      </c>
      <c r="E375" t="s">
        <v>825</v>
      </c>
      <c r="F375" t="s">
        <v>769</v>
      </c>
      <c r="G375">
        <v>7.82026992999999E-2</v>
      </c>
      <c r="H375">
        <v>9.7971762000000004E-3</v>
      </c>
      <c r="I375">
        <v>2.8812664099999899E-2</v>
      </c>
      <c r="J375">
        <v>9.2729860502548197E-6</v>
      </c>
      <c r="K375">
        <v>1.2357538156503499E-6</v>
      </c>
      <c r="L375">
        <v>3.6487059307523601E-6</v>
      </c>
    </row>
    <row r="376" spans="1:12" x14ac:dyDescent="0.3">
      <c r="A376">
        <v>13067</v>
      </c>
      <c r="B376" t="s">
        <v>884</v>
      </c>
      <c r="C376" t="s">
        <v>135</v>
      </c>
      <c r="D376" t="s">
        <v>163</v>
      </c>
      <c r="E376" t="s">
        <v>825</v>
      </c>
      <c r="F376" t="s">
        <v>771</v>
      </c>
      <c r="G376">
        <v>0.1507427962</v>
      </c>
      <c r="H376">
        <v>2.5135056299999899E-2</v>
      </c>
      <c r="I376">
        <v>6.9473728999999901E-2</v>
      </c>
      <c r="J376">
        <v>7.7869543591572494E-5</v>
      </c>
      <c r="K376">
        <v>1.38909855340382E-5</v>
      </c>
      <c r="L376">
        <v>3.8441355260054698E-5</v>
      </c>
    </row>
    <row r="377" spans="1:12" x14ac:dyDescent="0.3">
      <c r="A377">
        <v>13067</v>
      </c>
      <c r="B377" t="s">
        <v>885</v>
      </c>
      <c r="C377" t="s">
        <v>135</v>
      </c>
      <c r="D377" t="s">
        <v>163</v>
      </c>
      <c r="E377" t="s">
        <v>825</v>
      </c>
      <c r="F377" t="s">
        <v>773</v>
      </c>
      <c r="G377">
        <v>2.0070000141999902</v>
      </c>
      <c r="H377">
        <v>0.222104465599999</v>
      </c>
      <c r="I377">
        <v>0.67012154680000002</v>
      </c>
      <c r="J377">
        <v>4.9782878523079704E-3</v>
      </c>
      <c r="K377">
        <v>6.7967603523503802E-4</v>
      </c>
      <c r="L377">
        <v>1.97631581804704E-3</v>
      </c>
    </row>
    <row r="378" spans="1:12" x14ac:dyDescent="0.3">
      <c r="A378">
        <v>13067</v>
      </c>
      <c r="B378" t="s">
        <v>886</v>
      </c>
      <c r="C378" t="s">
        <v>135</v>
      </c>
      <c r="D378" t="s">
        <v>163</v>
      </c>
      <c r="E378" t="s">
        <v>825</v>
      </c>
      <c r="F378" t="s">
        <v>775</v>
      </c>
      <c r="G378">
        <v>4.3463999628999899</v>
      </c>
      <c r="H378">
        <v>0.738887421799999</v>
      </c>
      <c r="I378">
        <v>1.9457605332000001</v>
      </c>
      <c r="J378">
        <v>1.3350144607109701E-2</v>
      </c>
      <c r="K378">
        <v>2.47757220130395E-3</v>
      </c>
      <c r="L378">
        <v>6.4301172459705104E-3</v>
      </c>
    </row>
    <row r="379" spans="1:12" x14ac:dyDescent="0.3">
      <c r="A379">
        <v>13067</v>
      </c>
      <c r="B379" t="s">
        <v>887</v>
      </c>
      <c r="C379" t="s">
        <v>135</v>
      </c>
      <c r="D379" t="s">
        <v>163</v>
      </c>
      <c r="E379" t="s">
        <v>831</v>
      </c>
      <c r="F379" t="s">
        <v>395</v>
      </c>
      <c r="G379">
        <v>0</v>
      </c>
      <c r="H379">
        <v>0.26801903659999898</v>
      </c>
      <c r="I379">
        <v>4.5449884236000004</v>
      </c>
      <c r="J379">
        <v>0</v>
      </c>
      <c r="K379">
        <v>1.22466672390097E-4</v>
      </c>
      <c r="L379">
        <v>2.7088179168562002E-2</v>
      </c>
    </row>
    <row r="380" spans="1:12" x14ac:dyDescent="0.3">
      <c r="A380">
        <v>13067</v>
      </c>
      <c r="B380" t="s">
        <v>888</v>
      </c>
      <c r="C380" t="s">
        <v>135</v>
      </c>
      <c r="D380" t="s">
        <v>163</v>
      </c>
      <c r="E380" t="s">
        <v>831</v>
      </c>
      <c r="F380" t="s">
        <v>769</v>
      </c>
      <c r="G380">
        <v>0</v>
      </c>
      <c r="H380">
        <v>0</v>
      </c>
      <c r="I380">
        <v>0</v>
      </c>
      <c r="J380">
        <v>9.4315587518614002E-4</v>
      </c>
      <c r="K380">
        <v>4.3355360131631602E-5</v>
      </c>
      <c r="L380">
        <v>2.3898652064844399E-4</v>
      </c>
    </row>
    <row r="381" spans="1:12" x14ac:dyDescent="0.3">
      <c r="A381">
        <v>13067</v>
      </c>
      <c r="B381" t="s">
        <v>889</v>
      </c>
      <c r="C381" t="s">
        <v>135</v>
      </c>
      <c r="D381" t="s">
        <v>163</v>
      </c>
      <c r="E381" t="s">
        <v>831</v>
      </c>
      <c r="F381" t="s">
        <v>771</v>
      </c>
      <c r="G381">
        <v>5.89258E-2</v>
      </c>
      <c r="H381">
        <v>3.0246990000000001E-3</v>
      </c>
      <c r="I381">
        <v>1.5783960100000001E-2</v>
      </c>
      <c r="J381">
        <v>7.48597236857396E-3</v>
      </c>
      <c r="K381">
        <v>4.4842742084734498E-4</v>
      </c>
      <c r="L381">
        <v>2.3267704251877601E-3</v>
      </c>
    </row>
    <row r="382" spans="1:12" x14ac:dyDescent="0.3">
      <c r="A382">
        <v>13067</v>
      </c>
      <c r="B382" t="s">
        <v>890</v>
      </c>
      <c r="C382" t="s">
        <v>135</v>
      </c>
      <c r="D382" t="s">
        <v>163</v>
      </c>
      <c r="E382" t="s">
        <v>831</v>
      </c>
      <c r="F382" t="s">
        <v>773</v>
      </c>
      <c r="G382">
        <v>177.410901069999</v>
      </c>
      <c r="H382">
        <v>8.8343397975000002</v>
      </c>
      <c r="I382">
        <v>47.616275072000001</v>
      </c>
      <c r="J382">
        <v>0.41818786275810099</v>
      </c>
      <c r="K382">
        <v>2.2460336376015699E-2</v>
      </c>
      <c r="L382">
        <v>0.11977271068291</v>
      </c>
    </row>
    <row r="383" spans="1:12" x14ac:dyDescent="0.3">
      <c r="A383">
        <v>13067</v>
      </c>
      <c r="B383" t="s">
        <v>891</v>
      </c>
      <c r="C383" t="s">
        <v>135</v>
      </c>
      <c r="D383" t="s">
        <v>163</v>
      </c>
      <c r="E383" t="s">
        <v>831</v>
      </c>
      <c r="F383" t="s">
        <v>775</v>
      </c>
      <c r="G383">
        <v>28.3873002529999</v>
      </c>
      <c r="H383">
        <v>1.7007175535000001</v>
      </c>
      <c r="I383">
        <v>8.5749919415000004</v>
      </c>
      <c r="J383">
        <v>1.14749472301537</v>
      </c>
      <c r="K383">
        <v>7.73209315833637E-2</v>
      </c>
      <c r="L383">
        <v>0.382646834828474</v>
      </c>
    </row>
    <row r="384" spans="1:12" x14ac:dyDescent="0.3">
      <c r="A384">
        <v>13067</v>
      </c>
      <c r="B384" t="s">
        <v>892</v>
      </c>
      <c r="C384" t="s">
        <v>135</v>
      </c>
      <c r="D384" t="s">
        <v>163</v>
      </c>
      <c r="E384" t="s">
        <v>893</v>
      </c>
      <c r="F384" t="s">
        <v>395</v>
      </c>
      <c r="G384">
        <v>109.55951594850001</v>
      </c>
      <c r="H384">
        <v>23.679172149799999</v>
      </c>
      <c r="I384">
        <v>52.57908085039989</v>
      </c>
      <c r="J384">
        <v>4.5214276423822001E-3</v>
      </c>
      <c r="K384">
        <v>1.1764793976899799E-3</v>
      </c>
      <c r="L384">
        <v>3.2023792919762803E-2</v>
      </c>
    </row>
    <row r="385" spans="1:12" x14ac:dyDescent="0.3">
      <c r="A385">
        <v>13067</v>
      </c>
      <c r="B385" t="s">
        <v>894</v>
      </c>
      <c r="C385" t="s">
        <v>135</v>
      </c>
      <c r="D385" t="s">
        <v>163</v>
      </c>
      <c r="E385" t="s">
        <v>893</v>
      </c>
      <c r="F385" t="s">
        <v>769</v>
      </c>
      <c r="G385">
        <v>0</v>
      </c>
      <c r="H385">
        <v>0</v>
      </c>
      <c r="I385">
        <v>0</v>
      </c>
      <c r="J385">
        <v>3.2537294768426399E-3</v>
      </c>
      <c r="K385">
        <v>1.4362822225963599E-4</v>
      </c>
      <c r="L385">
        <v>7.9443018810491201E-4</v>
      </c>
    </row>
    <row r="386" spans="1:12" x14ac:dyDescent="0.3">
      <c r="A386">
        <v>13067</v>
      </c>
      <c r="B386" t="s">
        <v>895</v>
      </c>
      <c r="C386" t="s">
        <v>135</v>
      </c>
      <c r="D386" t="s">
        <v>163</v>
      </c>
      <c r="E386" t="s">
        <v>893</v>
      </c>
      <c r="F386" t="s">
        <v>771</v>
      </c>
      <c r="G386">
        <v>0.29180559890000002</v>
      </c>
      <c r="H386">
        <v>1.3809594899999901E-2</v>
      </c>
      <c r="I386">
        <v>7.3238816999999901E-2</v>
      </c>
      <c r="J386">
        <v>2.6531080629035999E-2</v>
      </c>
      <c r="K386">
        <v>1.47687124683293E-3</v>
      </c>
      <c r="L386">
        <v>7.7336731047458803E-3</v>
      </c>
    </row>
    <row r="387" spans="1:12" x14ac:dyDescent="0.3">
      <c r="A387">
        <v>13067</v>
      </c>
      <c r="B387" t="s">
        <v>896</v>
      </c>
      <c r="C387" t="s">
        <v>135</v>
      </c>
      <c r="D387" t="s">
        <v>163</v>
      </c>
      <c r="E387" t="s">
        <v>893</v>
      </c>
      <c r="F387" t="s">
        <v>773</v>
      </c>
      <c r="G387">
        <v>860.19710540999904</v>
      </c>
      <c r="H387">
        <v>40.277137994999897</v>
      </c>
      <c r="I387">
        <v>217.989839549999</v>
      </c>
      <c r="J387">
        <v>1.45836283899036</v>
      </c>
      <c r="K387">
        <v>7.4057598648682804E-2</v>
      </c>
      <c r="L387">
        <v>0.397169748751038</v>
      </c>
    </row>
    <row r="388" spans="1:12" x14ac:dyDescent="0.3">
      <c r="A388">
        <v>13067</v>
      </c>
      <c r="B388" t="s">
        <v>897</v>
      </c>
      <c r="C388" t="s">
        <v>135</v>
      </c>
      <c r="D388" t="s">
        <v>163</v>
      </c>
      <c r="E388" t="s">
        <v>893</v>
      </c>
      <c r="F388" t="s">
        <v>775</v>
      </c>
      <c r="G388">
        <v>138.37150191999899</v>
      </c>
      <c r="H388">
        <v>7.7445749639999901</v>
      </c>
      <c r="I388">
        <v>39.14906311</v>
      </c>
      <c r="J388">
        <v>4.0392636994542697</v>
      </c>
      <c r="K388">
        <v>0.254721984704746</v>
      </c>
      <c r="L388">
        <v>1.2624170760168401</v>
      </c>
    </row>
    <row r="389" spans="1:12" x14ac:dyDescent="0.3">
      <c r="A389">
        <v>13067</v>
      </c>
      <c r="B389" t="s">
        <v>898</v>
      </c>
      <c r="C389" t="s">
        <v>135</v>
      </c>
      <c r="D389" t="s">
        <v>141</v>
      </c>
      <c r="E389" t="s">
        <v>795</v>
      </c>
      <c r="F389" t="s">
        <v>395</v>
      </c>
      <c r="G389">
        <v>0</v>
      </c>
      <c r="H389">
        <v>8.5611230000000001E-4</v>
      </c>
      <c r="I389">
        <v>0.187779421</v>
      </c>
      <c r="J389">
        <v>0</v>
      </c>
      <c r="K389">
        <v>2.1536897048799699E-7</v>
      </c>
      <c r="L389">
        <v>1.0161393541238E-3</v>
      </c>
    </row>
    <row r="390" spans="1:12" x14ac:dyDescent="0.3">
      <c r="A390">
        <v>13067</v>
      </c>
      <c r="B390" t="s">
        <v>899</v>
      </c>
      <c r="C390" t="s">
        <v>135</v>
      </c>
      <c r="D390" t="s">
        <v>141</v>
      </c>
      <c r="E390" t="s">
        <v>795</v>
      </c>
      <c r="F390" t="s">
        <v>769</v>
      </c>
      <c r="G390">
        <v>0.1018499979</v>
      </c>
      <c r="H390">
        <v>4.8563562999999902E-3</v>
      </c>
      <c r="I390">
        <v>3.6077430899999902E-2</v>
      </c>
      <c r="J390">
        <v>3.5246908119394503E-5</v>
      </c>
      <c r="K390">
        <v>3.0025119907963102E-6</v>
      </c>
      <c r="L390">
        <v>4.3092427117799997E-5</v>
      </c>
    </row>
    <row r="391" spans="1:12" x14ac:dyDescent="0.3">
      <c r="A391">
        <v>13067</v>
      </c>
      <c r="B391" t="s">
        <v>900</v>
      </c>
      <c r="C391" t="s">
        <v>135</v>
      </c>
      <c r="D391" t="s">
        <v>141</v>
      </c>
      <c r="E391" t="s">
        <v>795</v>
      </c>
      <c r="F391" t="s">
        <v>771</v>
      </c>
      <c r="G391">
        <v>0.12818900120000001</v>
      </c>
      <c r="H391">
        <v>2.4713279899999899E-2</v>
      </c>
      <c r="I391">
        <v>7.5084748699999898E-2</v>
      </c>
      <c r="J391">
        <v>1.9440594237412199E-4</v>
      </c>
      <c r="K391">
        <v>3.4851912399672202E-5</v>
      </c>
      <c r="L391">
        <v>3.0997862610135699E-4</v>
      </c>
    </row>
    <row r="392" spans="1:12" x14ac:dyDescent="0.3">
      <c r="A392">
        <v>13067</v>
      </c>
      <c r="B392" t="s">
        <v>901</v>
      </c>
      <c r="C392" t="s">
        <v>135</v>
      </c>
      <c r="D392" t="s">
        <v>141</v>
      </c>
      <c r="E392" t="s">
        <v>795</v>
      </c>
      <c r="F392" t="s">
        <v>773</v>
      </c>
      <c r="G392">
        <v>2.4976490289000002</v>
      </c>
      <c r="H392">
        <v>0.262065185199999</v>
      </c>
      <c r="I392">
        <v>1.1393722743000001</v>
      </c>
      <c r="J392">
        <v>1.6820736677632401E-2</v>
      </c>
      <c r="K392">
        <v>1.9120552630209999E-3</v>
      </c>
      <c r="L392">
        <v>2.24492325328364E-2</v>
      </c>
    </row>
    <row r="393" spans="1:12" x14ac:dyDescent="0.3">
      <c r="A393">
        <v>13067</v>
      </c>
      <c r="B393" t="s">
        <v>902</v>
      </c>
      <c r="C393" t="s">
        <v>135</v>
      </c>
      <c r="D393" t="s">
        <v>141</v>
      </c>
      <c r="E393" t="s">
        <v>795</v>
      </c>
      <c r="F393" t="s">
        <v>775</v>
      </c>
      <c r="G393">
        <v>3.8028379977000002</v>
      </c>
      <c r="H393">
        <v>0.98367804290000005</v>
      </c>
      <c r="I393">
        <v>1.95919407899999</v>
      </c>
      <c r="J393">
        <v>2.59988297199099E-2</v>
      </c>
      <c r="K393">
        <v>5.5796676686109504E-3</v>
      </c>
      <c r="L393">
        <v>3.8566328500359098E-2</v>
      </c>
    </row>
    <row r="394" spans="1:12" x14ac:dyDescent="0.3">
      <c r="A394">
        <v>13067</v>
      </c>
      <c r="B394" t="s">
        <v>903</v>
      </c>
      <c r="C394" t="s">
        <v>135</v>
      </c>
      <c r="D394" t="s">
        <v>904</v>
      </c>
      <c r="E394" t="s">
        <v>777</v>
      </c>
      <c r="F394" t="s">
        <v>395</v>
      </c>
      <c r="G394">
        <v>5.9897800399999902E-2</v>
      </c>
      <c r="H394">
        <v>0.16078755179999898</v>
      </c>
      <c r="I394">
        <v>0.93200302869999896</v>
      </c>
      <c r="J394">
        <v>3.0511980668032602E-4</v>
      </c>
      <c r="K394">
        <v>9.8508432807481601E-4</v>
      </c>
      <c r="L394">
        <v>2.9323628406573601E-3</v>
      </c>
    </row>
    <row r="395" spans="1:12" x14ac:dyDescent="0.3">
      <c r="A395">
        <v>13067</v>
      </c>
      <c r="B395" t="s">
        <v>905</v>
      </c>
      <c r="C395" t="s">
        <v>135</v>
      </c>
      <c r="D395" t="s">
        <v>904</v>
      </c>
      <c r="E395" t="s">
        <v>777</v>
      </c>
      <c r="F395" t="s">
        <v>769</v>
      </c>
      <c r="G395">
        <v>0</v>
      </c>
      <c r="H395">
        <v>0</v>
      </c>
      <c r="I395">
        <v>0</v>
      </c>
      <c r="J395">
        <v>5.2082380191405496E-7</v>
      </c>
      <c r="K395">
        <v>1.3971446662588601E-7</v>
      </c>
      <c r="L395">
        <v>1.25421301624384E-5</v>
      </c>
    </row>
    <row r="396" spans="1:12" x14ac:dyDescent="0.3">
      <c r="A396">
        <v>13067</v>
      </c>
      <c r="B396" t="s">
        <v>906</v>
      </c>
      <c r="C396" t="s">
        <v>135</v>
      </c>
      <c r="D396" t="s">
        <v>904</v>
      </c>
      <c r="E396" t="s">
        <v>777</v>
      </c>
      <c r="F396" t="s">
        <v>771</v>
      </c>
      <c r="G396">
        <v>5.3496399999999897E-5</v>
      </c>
      <c r="H396">
        <v>1.1137900000000001E-5</v>
      </c>
      <c r="I396">
        <v>7.0995699999999902E-4</v>
      </c>
      <c r="J396">
        <v>3.7558869503483501E-6</v>
      </c>
      <c r="K396">
        <v>1.36450548264673E-6</v>
      </c>
      <c r="L396">
        <v>8.6971364363499799E-5</v>
      </c>
    </row>
    <row r="397" spans="1:12" x14ac:dyDescent="0.3">
      <c r="A397">
        <v>13067</v>
      </c>
      <c r="B397" t="s">
        <v>907</v>
      </c>
      <c r="C397" t="s">
        <v>135</v>
      </c>
      <c r="D397" t="s">
        <v>904</v>
      </c>
      <c r="E397" t="s">
        <v>777</v>
      </c>
      <c r="F397" t="s">
        <v>773</v>
      </c>
      <c r="G397">
        <v>4.8241199899999899E-2</v>
      </c>
      <c r="H397">
        <v>1.0715017E-2</v>
      </c>
      <c r="I397">
        <v>1.2102394997999899</v>
      </c>
      <c r="J397">
        <v>2.4563960510782103E-4</v>
      </c>
      <c r="K397">
        <v>7.8708757875443696E-5</v>
      </c>
      <c r="L397">
        <v>8.6784691079144997E-3</v>
      </c>
    </row>
    <row r="398" spans="1:12" x14ac:dyDescent="0.3">
      <c r="A398">
        <v>13067</v>
      </c>
      <c r="B398" t="s">
        <v>908</v>
      </c>
      <c r="C398" t="s">
        <v>135</v>
      </c>
      <c r="D398" t="s">
        <v>904</v>
      </c>
      <c r="E398" t="s">
        <v>777</v>
      </c>
      <c r="F398" t="s">
        <v>775</v>
      </c>
      <c r="G398">
        <v>8.4076798999999897E-2</v>
      </c>
      <c r="H398">
        <v>2.8168775499999899E-2</v>
      </c>
      <c r="I398">
        <v>1.57351997489999</v>
      </c>
      <c r="J398">
        <v>5.05137729325946E-4</v>
      </c>
      <c r="K398">
        <v>2.45603953888667E-4</v>
      </c>
      <c r="L398">
        <v>1.40565835915196E-2</v>
      </c>
    </row>
    <row r="399" spans="1:12" x14ac:dyDescent="0.3">
      <c r="A399">
        <v>13067</v>
      </c>
      <c r="B399" t="s">
        <v>909</v>
      </c>
      <c r="C399" t="s">
        <v>135</v>
      </c>
      <c r="D399" t="s">
        <v>904</v>
      </c>
      <c r="E399" t="s">
        <v>783</v>
      </c>
      <c r="F399" t="s">
        <v>395</v>
      </c>
      <c r="G399">
        <v>0.50612000749999897</v>
      </c>
      <c r="H399">
        <v>0.92800177310000009</v>
      </c>
      <c r="I399">
        <v>5.2190458477000004</v>
      </c>
      <c r="J399">
        <v>8.9293918014982999E-4</v>
      </c>
      <c r="K399">
        <v>2.1090560452155498E-3</v>
      </c>
      <c r="L399">
        <v>7.5807998872212201E-3</v>
      </c>
    </row>
    <row r="400" spans="1:12" x14ac:dyDescent="0.3">
      <c r="A400">
        <v>13067</v>
      </c>
      <c r="B400" t="s">
        <v>910</v>
      </c>
      <c r="C400" t="s">
        <v>135</v>
      </c>
      <c r="D400" t="s">
        <v>904</v>
      </c>
      <c r="E400" t="s">
        <v>783</v>
      </c>
      <c r="F400" t="s">
        <v>769</v>
      </c>
      <c r="G400">
        <v>0</v>
      </c>
      <c r="H400">
        <v>0</v>
      </c>
      <c r="I400">
        <v>0</v>
      </c>
      <c r="J400">
        <v>2.3976783231052402E-6</v>
      </c>
      <c r="K400">
        <v>5.4857706653110898E-7</v>
      </c>
      <c r="L400">
        <v>4.2273375693031901E-5</v>
      </c>
    </row>
    <row r="401" spans="1:12" x14ac:dyDescent="0.3">
      <c r="A401">
        <v>13067</v>
      </c>
      <c r="B401" t="s">
        <v>911</v>
      </c>
      <c r="C401" t="s">
        <v>135</v>
      </c>
      <c r="D401" t="s">
        <v>904</v>
      </c>
      <c r="E401" t="s">
        <v>783</v>
      </c>
      <c r="F401" t="s">
        <v>771</v>
      </c>
      <c r="G401">
        <v>7.39268999999999E-4</v>
      </c>
      <c r="H401">
        <v>1.301339E-4</v>
      </c>
      <c r="I401">
        <v>5.1782323999999902E-3</v>
      </c>
      <c r="J401">
        <v>1.5680249656446401E-5</v>
      </c>
      <c r="K401">
        <v>4.60685556216692E-6</v>
      </c>
      <c r="L401">
        <v>2.7007061880315398E-4</v>
      </c>
    </row>
    <row r="402" spans="1:12" x14ac:dyDescent="0.3">
      <c r="A402">
        <v>13067</v>
      </c>
      <c r="B402" t="s">
        <v>912</v>
      </c>
      <c r="C402" t="s">
        <v>135</v>
      </c>
      <c r="D402" t="s">
        <v>904</v>
      </c>
      <c r="E402" t="s">
        <v>783</v>
      </c>
      <c r="F402" t="s">
        <v>773</v>
      </c>
      <c r="G402">
        <v>0.65733000259999896</v>
      </c>
      <c r="H402">
        <v>0.1233108388</v>
      </c>
      <c r="I402">
        <v>7.9326333701999898</v>
      </c>
      <c r="J402">
        <v>1.0865376510374801E-3</v>
      </c>
      <c r="K402">
        <v>2.8442473213784398E-4</v>
      </c>
      <c r="L402">
        <v>2.6818143830081E-2</v>
      </c>
    </row>
    <row r="403" spans="1:12" x14ac:dyDescent="0.3">
      <c r="A403">
        <v>13067</v>
      </c>
      <c r="B403" t="s">
        <v>913</v>
      </c>
      <c r="C403" t="s">
        <v>135</v>
      </c>
      <c r="D403" t="s">
        <v>904</v>
      </c>
      <c r="E403" t="s">
        <v>783</v>
      </c>
      <c r="F403" t="s">
        <v>775</v>
      </c>
      <c r="G403">
        <v>1.1177530438000001</v>
      </c>
      <c r="H403">
        <v>0.29582673120000003</v>
      </c>
      <c r="I403">
        <v>11.068698525</v>
      </c>
      <c r="J403">
        <v>2.0103664140905001E-3</v>
      </c>
      <c r="K403">
        <v>7.6631415598135395E-4</v>
      </c>
      <c r="L403">
        <v>4.2092082662112701E-2</v>
      </c>
    </row>
    <row r="404" spans="1:12" x14ac:dyDescent="0.3">
      <c r="A404">
        <v>13067</v>
      </c>
      <c r="B404" t="s">
        <v>914</v>
      </c>
      <c r="C404" t="s">
        <v>135</v>
      </c>
      <c r="D404" t="s">
        <v>904</v>
      </c>
      <c r="E404" t="s">
        <v>789</v>
      </c>
      <c r="F404" t="s">
        <v>395</v>
      </c>
      <c r="G404">
        <v>5.45533003999999E-2</v>
      </c>
      <c r="H404">
        <v>0.13605426059999889</v>
      </c>
      <c r="I404">
        <v>0.78847573699999896</v>
      </c>
      <c r="J404">
        <v>1.8069587025339401E-4</v>
      </c>
      <c r="K404">
        <v>6.9768807208289805E-4</v>
      </c>
      <c r="L404">
        <v>2.1786455675275899E-3</v>
      </c>
    </row>
    <row r="405" spans="1:12" x14ac:dyDescent="0.3">
      <c r="A405">
        <v>13067</v>
      </c>
      <c r="B405" t="s">
        <v>915</v>
      </c>
      <c r="C405" t="s">
        <v>135</v>
      </c>
      <c r="D405" t="s">
        <v>904</v>
      </c>
      <c r="E405" t="s">
        <v>789</v>
      </c>
      <c r="F405" t="s">
        <v>769</v>
      </c>
      <c r="G405">
        <v>0</v>
      </c>
      <c r="H405">
        <v>0</v>
      </c>
      <c r="I405">
        <v>0</v>
      </c>
      <c r="J405">
        <v>4.9954778333978002E-7</v>
      </c>
      <c r="K405">
        <v>1.13207807853768E-7</v>
      </c>
      <c r="L405">
        <v>1.4071550659702499E-5</v>
      </c>
    </row>
    <row r="406" spans="1:12" x14ac:dyDescent="0.3">
      <c r="A406">
        <v>13067</v>
      </c>
      <c r="B406" t="s">
        <v>916</v>
      </c>
      <c r="C406" t="s">
        <v>135</v>
      </c>
      <c r="D406" t="s">
        <v>904</v>
      </c>
      <c r="E406" t="s">
        <v>789</v>
      </c>
      <c r="F406" t="s">
        <v>771</v>
      </c>
      <c r="G406">
        <v>1.0475479999999901E-4</v>
      </c>
      <c r="H406">
        <v>1.9022299999999901E-5</v>
      </c>
      <c r="I406">
        <v>1.1666952E-3</v>
      </c>
      <c r="J406">
        <v>3.0470712790270899E-6</v>
      </c>
      <c r="K406">
        <v>1.01965047343162E-6</v>
      </c>
      <c r="L406">
        <v>8.3772554806513499E-5</v>
      </c>
    </row>
    <row r="407" spans="1:12" x14ac:dyDescent="0.3">
      <c r="A407">
        <v>13067</v>
      </c>
      <c r="B407" t="s">
        <v>917</v>
      </c>
      <c r="C407" t="s">
        <v>135</v>
      </c>
      <c r="D407" t="s">
        <v>904</v>
      </c>
      <c r="E407" t="s">
        <v>789</v>
      </c>
      <c r="F407" t="s">
        <v>773</v>
      </c>
      <c r="G407">
        <v>6.18745013999999E-2</v>
      </c>
      <c r="H407">
        <v>1.1077934399999901E-2</v>
      </c>
      <c r="I407">
        <v>1.1688126325999899</v>
      </c>
      <c r="J407">
        <v>2.1914932586241799E-4</v>
      </c>
      <c r="K407">
        <v>5.96791480795689E-5</v>
      </c>
      <c r="L407">
        <v>8.4336728096323903E-3</v>
      </c>
    </row>
    <row r="408" spans="1:12" x14ac:dyDescent="0.3">
      <c r="A408">
        <v>13067</v>
      </c>
      <c r="B408" t="s">
        <v>918</v>
      </c>
      <c r="C408" t="s">
        <v>135</v>
      </c>
      <c r="D408" t="s">
        <v>904</v>
      </c>
      <c r="E408" t="s">
        <v>789</v>
      </c>
      <c r="F408" t="s">
        <v>775</v>
      </c>
      <c r="G408">
        <v>7.3637999100000004E-2</v>
      </c>
      <c r="H408">
        <v>2.1857505499999898E-2</v>
      </c>
      <c r="I408">
        <v>1.1260053962000001</v>
      </c>
      <c r="J408">
        <v>3.7115233885606102E-4</v>
      </c>
      <c r="K408">
        <v>1.7828315713009599E-4</v>
      </c>
      <c r="L408">
        <v>1.2513149723030199E-2</v>
      </c>
    </row>
    <row r="409" spans="1:12" x14ac:dyDescent="0.3">
      <c r="A409">
        <v>13089</v>
      </c>
      <c r="B409" t="s">
        <v>766</v>
      </c>
      <c r="C409" t="s">
        <v>135</v>
      </c>
      <c r="D409" t="s">
        <v>246</v>
      </c>
      <c r="E409" t="s">
        <v>767</v>
      </c>
      <c r="F409" t="s">
        <v>395</v>
      </c>
      <c r="G409">
        <v>0.2062760005</v>
      </c>
      <c r="H409">
        <v>23.2658661006</v>
      </c>
      <c r="I409">
        <v>7.7583204806000001</v>
      </c>
      <c r="J409">
        <v>3.2722280228929598E-4</v>
      </c>
      <c r="K409">
        <v>8.98799299189912E-2</v>
      </c>
      <c r="L409">
        <v>6.4117594983562603E-3</v>
      </c>
    </row>
    <row r="410" spans="1:12" x14ac:dyDescent="0.3">
      <c r="A410">
        <v>13089</v>
      </c>
      <c r="B410" t="s">
        <v>768</v>
      </c>
      <c r="C410" t="s">
        <v>135</v>
      </c>
      <c r="D410" t="s">
        <v>246</v>
      </c>
      <c r="E410" t="s">
        <v>767</v>
      </c>
      <c r="F410" t="s">
        <v>769</v>
      </c>
      <c r="G410">
        <v>0</v>
      </c>
      <c r="H410">
        <v>0</v>
      </c>
      <c r="I410">
        <v>0</v>
      </c>
      <c r="J410">
        <v>1.49184078500788E-4</v>
      </c>
      <c r="K410">
        <v>1.9718375782929899E-4</v>
      </c>
      <c r="L410">
        <v>3.2258461430320199E-3</v>
      </c>
    </row>
    <row r="411" spans="1:12" x14ac:dyDescent="0.3">
      <c r="A411">
        <v>13089</v>
      </c>
      <c r="B411" t="s">
        <v>770</v>
      </c>
      <c r="C411" t="s">
        <v>135</v>
      </c>
      <c r="D411" t="s">
        <v>246</v>
      </c>
      <c r="E411" t="s">
        <v>767</v>
      </c>
      <c r="F411" t="s">
        <v>771</v>
      </c>
      <c r="G411">
        <v>7.1112001000000003E-3</v>
      </c>
      <c r="H411">
        <v>9.1515039999999891E-3</v>
      </c>
      <c r="I411">
        <v>0.13871764349999899</v>
      </c>
      <c r="J411">
        <v>1.15336256172341E-4</v>
      </c>
      <c r="K411">
        <v>2.1389095905063299E-4</v>
      </c>
      <c r="L411">
        <v>2.6345671352459498E-3</v>
      </c>
    </row>
    <row r="412" spans="1:12" x14ac:dyDescent="0.3">
      <c r="A412">
        <v>13089</v>
      </c>
      <c r="B412" t="s">
        <v>772</v>
      </c>
      <c r="C412" t="s">
        <v>135</v>
      </c>
      <c r="D412" t="s">
        <v>246</v>
      </c>
      <c r="E412" t="s">
        <v>767</v>
      </c>
      <c r="F412" t="s">
        <v>773</v>
      </c>
      <c r="G412">
        <v>6.8176300824</v>
      </c>
      <c r="H412">
        <v>9.2117432951999891</v>
      </c>
      <c r="I412">
        <v>137.05858850000001</v>
      </c>
      <c r="J412">
        <v>3.4261711672806103E-2</v>
      </c>
      <c r="K412">
        <v>5.6798537135418797E-2</v>
      </c>
      <c r="L412">
        <v>0.77428761714458605</v>
      </c>
    </row>
    <row r="413" spans="1:12" x14ac:dyDescent="0.3">
      <c r="A413">
        <v>13089</v>
      </c>
      <c r="B413" t="s">
        <v>774</v>
      </c>
      <c r="C413" t="s">
        <v>135</v>
      </c>
      <c r="D413" t="s">
        <v>246</v>
      </c>
      <c r="E413" t="s">
        <v>767</v>
      </c>
      <c r="F413" t="s">
        <v>775</v>
      </c>
      <c r="G413">
        <v>5.3995799421999902</v>
      </c>
      <c r="H413">
        <v>18.7488042119999</v>
      </c>
      <c r="I413">
        <v>149.70694399000001</v>
      </c>
      <c r="J413">
        <v>2.6406265379234201E-2</v>
      </c>
      <c r="K413">
        <v>8.4567940897442295E-2</v>
      </c>
      <c r="L413">
        <v>0.72718626012195897</v>
      </c>
    </row>
    <row r="414" spans="1:12" x14ac:dyDescent="0.3">
      <c r="A414">
        <v>13089</v>
      </c>
      <c r="B414" t="s">
        <v>776</v>
      </c>
      <c r="C414" t="s">
        <v>135</v>
      </c>
      <c r="D414" t="s">
        <v>246</v>
      </c>
      <c r="E414" t="s">
        <v>777</v>
      </c>
      <c r="F414" t="s">
        <v>395</v>
      </c>
      <c r="G414">
        <v>271.23299408000003</v>
      </c>
      <c r="H414">
        <v>749.19557284999905</v>
      </c>
      <c r="I414">
        <v>2787.3438873</v>
      </c>
      <c r="J414">
        <v>0.84682381496915105</v>
      </c>
      <c r="K414">
        <v>2.21162537306936</v>
      </c>
      <c r="L414">
        <v>5.93624697060958</v>
      </c>
    </row>
    <row r="415" spans="1:12" x14ac:dyDescent="0.3">
      <c r="A415">
        <v>13089</v>
      </c>
      <c r="B415" t="s">
        <v>778</v>
      </c>
      <c r="C415" t="s">
        <v>135</v>
      </c>
      <c r="D415" t="s">
        <v>246</v>
      </c>
      <c r="E415" t="s">
        <v>777</v>
      </c>
      <c r="F415" t="s">
        <v>769</v>
      </c>
      <c r="G415">
        <v>0</v>
      </c>
      <c r="H415">
        <v>0</v>
      </c>
      <c r="I415">
        <v>0</v>
      </c>
      <c r="J415">
        <v>7.3026203998479196E-3</v>
      </c>
      <c r="K415">
        <v>1.88602397843861E-3</v>
      </c>
      <c r="L415">
        <v>6.9663807346617396E-2</v>
      </c>
    </row>
    <row r="416" spans="1:12" x14ac:dyDescent="0.3">
      <c r="A416">
        <v>13089</v>
      </c>
      <c r="B416" t="s">
        <v>779</v>
      </c>
      <c r="C416" t="s">
        <v>135</v>
      </c>
      <c r="D416" t="s">
        <v>246</v>
      </c>
      <c r="E416" t="s">
        <v>777</v>
      </c>
      <c r="F416" t="s">
        <v>771</v>
      </c>
      <c r="G416">
        <v>0.5745070055</v>
      </c>
      <c r="H416">
        <v>0.14951319530000001</v>
      </c>
      <c r="I416">
        <v>4.1215569377000003</v>
      </c>
      <c r="J416">
        <v>6.1662322860126899E-3</v>
      </c>
      <c r="K416">
        <v>2.0905444899325001E-3</v>
      </c>
      <c r="L416">
        <v>5.87876962689899E-2</v>
      </c>
    </row>
    <row r="417" spans="1:12" x14ac:dyDescent="0.3">
      <c r="A417">
        <v>13089</v>
      </c>
      <c r="B417" t="s">
        <v>780</v>
      </c>
      <c r="C417" t="s">
        <v>135</v>
      </c>
      <c r="D417" t="s">
        <v>246</v>
      </c>
      <c r="E417" t="s">
        <v>777</v>
      </c>
      <c r="F417" t="s">
        <v>773</v>
      </c>
      <c r="G417">
        <v>657.18630981000001</v>
      </c>
      <c r="H417">
        <v>168.01656914</v>
      </c>
      <c r="I417">
        <v>6902.8551330999899</v>
      </c>
      <c r="J417">
        <v>1.9608569933665101</v>
      </c>
      <c r="K417">
        <v>0.60309315599280799</v>
      </c>
      <c r="L417">
        <v>25.919408712869402</v>
      </c>
    </row>
    <row r="418" spans="1:12" x14ac:dyDescent="0.3">
      <c r="A418">
        <v>13089</v>
      </c>
      <c r="B418" t="s">
        <v>781</v>
      </c>
      <c r="C418" t="s">
        <v>135</v>
      </c>
      <c r="D418" t="s">
        <v>246</v>
      </c>
      <c r="E418" t="s">
        <v>777</v>
      </c>
      <c r="F418" t="s">
        <v>775</v>
      </c>
      <c r="G418">
        <v>817.35979842999905</v>
      </c>
      <c r="H418">
        <v>340.02927971000003</v>
      </c>
      <c r="I418">
        <v>7971.7783812999896</v>
      </c>
      <c r="J418">
        <v>1.9835981562768801</v>
      </c>
      <c r="K418">
        <v>0.86942524613726402</v>
      </c>
      <c r="L418">
        <v>22.259288173536198</v>
      </c>
    </row>
    <row r="419" spans="1:12" x14ac:dyDescent="0.3">
      <c r="A419">
        <v>13089</v>
      </c>
      <c r="B419" t="s">
        <v>782</v>
      </c>
      <c r="C419" t="s">
        <v>135</v>
      </c>
      <c r="D419" t="s">
        <v>246</v>
      </c>
      <c r="E419" t="s">
        <v>783</v>
      </c>
      <c r="F419" t="s">
        <v>395</v>
      </c>
      <c r="G419">
        <v>302.48939513999898</v>
      </c>
      <c r="H419">
        <v>623.90654039699996</v>
      </c>
      <c r="I419">
        <v>3822.0652771</v>
      </c>
      <c r="J419">
        <v>1.18180547942601</v>
      </c>
      <c r="K419">
        <v>2.3506087900925201</v>
      </c>
      <c r="L419">
        <v>12.159114811846299</v>
      </c>
    </row>
    <row r="420" spans="1:12" x14ac:dyDescent="0.3">
      <c r="A420">
        <v>13089</v>
      </c>
      <c r="B420" t="s">
        <v>784</v>
      </c>
      <c r="C420" t="s">
        <v>135</v>
      </c>
      <c r="D420" t="s">
        <v>246</v>
      </c>
      <c r="E420" t="s">
        <v>783</v>
      </c>
      <c r="F420" t="s">
        <v>769</v>
      </c>
      <c r="G420">
        <v>0</v>
      </c>
      <c r="H420">
        <v>0</v>
      </c>
      <c r="I420">
        <v>0</v>
      </c>
      <c r="J420">
        <v>1.46090457053175E-2</v>
      </c>
      <c r="K420">
        <v>3.2995517250016199E-3</v>
      </c>
      <c r="L420">
        <v>0.112113667118972</v>
      </c>
    </row>
    <row r="421" spans="1:12" x14ac:dyDescent="0.3">
      <c r="A421">
        <v>13089</v>
      </c>
      <c r="B421" t="s">
        <v>785</v>
      </c>
      <c r="C421" t="s">
        <v>135</v>
      </c>
      <c r="D421" t="s">
        <v>246</v>
      </c>
      <c r="E421" t="s">
        <v>783</v>
      </c>
      <c r="F421" t="s">
        <v>771</v>
      </c>
      <c r="G421">
        <v>0.88172300159999895</v>
      </c>
      <c r="H421">
        <v>0.2008457622</v>
      </c>
      <c r="I421">
        <v>5.32717671989999</v>
      </c>
      <c r="J421">
        <v>1.15262127656934E-2</v>
      </c>
      <c r="K421">
        <v>3.4861125100760101E-3</v>
      </c>
      <c r="L421">
        <v>9.1268933142758302E-2</v>
      </c>
    </row>
    <row r="422" spans="1:12" x14ac:dyDescent="0.3">
      <c r="A422">
        <v>13089</v>
      </c>
      <c r="B422" t="s">
        <v>786</v>
      </c>
      <c r="C422" t="s">
        <v>135</v>
      </c>
      <c r="D422" t="s">
        <v>246</v>
      </c>
      <c r="E422" t="s">
        <v>783</v>
      </c>
      <c r="F422" t="s">
        <v>773</v>
      </c>
      <c r="G422">
        <v>1012.9188842999901</v>
      </c>
      <c r="H422">
        <v>228.11464405000001</v>
      </c>
      <c r="I422">
        <v>8461.6776733000006</v>
      </c>
      <c r="J422">
        <v>3.75851293686963</v>
      </c>
      <c r="K422">
        <v>1.0180942782703799</v>
      </c>
      <c r="L422">
        <v>38.857440367957601</v>
      </c>
    </row>
    <row r="423" spans="1:12" x14ac:dyDescent="0.3">
      <c r="A423">
        <v>13089</v>
      </c>
      <c r="B423" t="s">
        <v>787</v>
      </c>
      <c r="C423" t="s">
        <v>135</v>
      </c>
      <c r="D423" t="s">
        <v>246</v>
      </c>
      <c r="E423" t="s">
        <v>783</v>
      </c>
      <c r="F423" t="s">
        <v>775</v>
      </c>
      <c r="G423">
        <v>1121.4559859999899</v>
      </c>
      <c r="H423">
        <v>439.08495712000001</v>
      </c>
      <c r="I423">
        <v>9776.9320067999906</v>
      </c>
      <c r="J423">
        <v>3.49128357539586</v>
      </c>
      <c r="K423">
        <v>1.42138972027628</v>
      </c>
      <c r="L423">
        <v>33.649092504715703</v>
      </c>
    </row>
    <row r="424" spans="1:12" x14ac:dyDescent="0.3">
      <c r="A424">
        <v>13089</v>
      </c>
      <c r="B424" t="s">
        <v>788</v>
      </c>
      <c r="C424" t="s">
        <v>135</v>
      </c>
      <c r="D424" t="s">
        <v>246</v>
      </c>
      <c r="E424" t="s">
        <v>789</v>
      </c>
      <c r="F424" t="s">
        <v>395</v>
      </c>
      <c r="G424">
        <v>14.2069000009999</v>
      </c>
      <c r="H424">
        <v>30.080736801399993</v>
      </c>
      <c r="I424">
        <v>186.74095345000001</v>
      </c>
      <c r="J424">
        <v>0.14426091758993601</v>
      </c>
      <c r="K424">
        <v>0.29894616701038601</v>
      </c>
      <c r="L424">
        <v>1.5316800836732001</v>
      </c>
    </row>
    <row r="425" spans="1:12" x14ac:dyDescent="0.3">
      <c r="A425">
        <v>13089</v>
      </c>
      <c r="B425" t="s">
        <v>790</v>
      </c>
      <c r="C425" t="s">
        <v>135</v>
      </c>
      <c r="D425" t="s">
        <v>246</v>
      </c>
      <c r="E425" t="s">
        <v>789</v>
      </c>
      <c r="F425" t="s">
        <v>769</v>
      </c>
      <c r="G425">
        <v>0</v>
      </c>
      <c r="H425">
        <v>0</v>
      </c>
      <c r="I425">
        <v>0</v>
      </c>
      <c r="J425">
        <v>1.7931251962874401E-3</v>
      </c>
      <c r="K425">
        <v>3.2396410958926902E-4</v>
      </c>
      <c r="L425">
        <v>1.8899957025532699E-2</v>
      </c>
    </row>
    <row r="426" spans="1:12" x14ac:dyDescent="0.3">
      <c r="A426">
        <v>13089</v>
      </c>
      <c r="B426" t="s">
        <v>791</v>
      </c>
      <c r="C426" t="s">
        <v>135</v>
      </c>
      <c r="D426" t="s">
        <v>246</v>
      </c>
      <c r="E426" t="s">
        <v>789</v>
      </c>
      <c r="F426" t="s">
        <v>771</v>
      </c>
      <c r="G426">
        <v>7.4895598899999902E-2</v>
      </c>
      <c r="H426">
        <v>1.4391213899999899E-2</v>
      </c>
      <c r="I426">
        <v>0.58828489480000001</v>
      </c>
      <c r="J426">
        <v>1.39676711446908E-3</v>
      </c>
      <c r="K426">
        <v>3.4901513182159898E-4</v>
      </c>
      <c r="L426">
        <v>1.44383513450112E-2</v>
      </c>
    </row>
    <row r="427" spans="1:12" x14ac:dyDescent="0.3">
      <c r="A427">
        <v>13089</v>
      </c>
      <c r="B427" t="s">
        <v>792</v>
      </c>
      <c r="C427" t="s">
        <v>135</v>
      </c>
      <c r="D427" t="s">
        <v>246</v>
      </c>
      <c r="E427" t="s">
        <v>789</v>
      </c>
      <c r="F427" t="s">
        <v>773</v>
      </c>
      <c r="G427">
        <v>45.411278963000001</v>
      </c>
      <c r="H427">
        <v>8.4684042334999905</v>
      </c>
      <c r="I427">
        <v>494.55845450999902</v>
      </c>
      <c r="J427">
        <v>0.45245326407799602</v>
      </c>
      <c r="K427">
        <v>0.100922799928737</v>
      </c>
      <c r="L427">
        <v>6.1918879016278598</v>
      </c>
    </row>
    <row r="428" spans="1:12" x14ac:dyDescent="0.3">
      <c r="A428">
        <v>13089</v>
      </c>
      <c r="B428" t="s">
        <v>793</v>
      </c>
      <c r="C428" t="s">
        <v>135</v>
      </c>
      <c r="D428" t="s">
        <v>246</v>
      </c>
      <c r="E428" t="s">
        <v>789</v>
      </c>
      <c r="F428" t="s">
        <v>775</v>
      </c>
      <c r="G428">
        <v>29.4744997019999</v>
      </c>
      <c r="H428">
        <v>9.7434760927999893</v>
      </c>
      <c r="I428">
        <v>309.78701018999902</v>
      </c>
      <c r="J428">
        <v>0.416832489266731</v>
      </c>
      <c r="K428">
        <v>0.14504735131090901</v>
      </c>
      <c r="L428">
        <v>5.0780890244485599</v>
      </c>
    </row>
    <row r="429" spans="1:12" x14ac:dyDescent="0.3">
      <c r="A429">
        <v>13089</v>
      </c>
      <c r="B429" t="s">
        <v>794</v>
      </c>
      <c r="C429" t="s">
        <v>135</v>
      </c>
      <c r="D429" t="s">
        <v>246</v>
      </c>
      <c r="E429" t="s">
        <v>795</v>
      </c>
      <c r="F429" t="s">
        <v>395</v>
      </c>
      <c r="G429">
        <v>0.1745132999</v>
      </c>
      <c r="H429">
        <v>0.30918066700000002</v>
      </c>
      <c r="I429">
        <v>10.8323364259999</v>
      </c>
      <c r="J429">
        <v>3.5252025619318401E-5</v>
      </c>
      <c r="K429">
        <v>6.9532329532822902E-5</v>
      </c>
      <c r="L429">
        <v>1.9408130971483E-3</v>
      </c>
    </row>
    <row r="430" spans="1:12" x14ac:dyDescent="0.3">
      <c r="A430">
        <v>13089</v>
      </c>
      <c r="B430" t="s">
        <v>796</v>
      </c>
      <c r="C430" t="s">
        <v>135</v>
      </c>
      <c r="D430" t="s">
        <v>246</v>
      </c>
      <c r="E430" t="s">
        <v>795</v>
      </c>
      <c r="F430" t="s">
        <v>769</v>
      </c>
      <c r="G430">
        <v>0.44875450430000002</v>
      </c>
      <c r="H430">
        <v>3.8901110400000001E-2</v>
      </c>
      <c r="I430">
        <v>1.8033821955</v>
      </c>
      <c r="J430">
        <v>4.9575309297089702E-6</v>
      </c>
      <c r="K430">
        <v>6.4474095780263896E-7</v>
      </c>
      <c r="L430">
        <v>2.85952965267933E-5</v>
      </c>
    </row>
    <row r="431" spans="1:12" x14ac:dyDescent="0.3">
      <c r="A431">
        <v>13089</v>
      </c>
      <c r="B431" t="s">
        <v>797</v>
      </c>
      <c r="C431" t="s">
        <v>135</v>
      </c>
      <c r="D431" t="s">
        <v>246</v>
      </c>
      <c r="E431" t="s">
        <v>795</v>
      </c>
      <c r="F431" t="s">
        <v>771</v>
      </c>
      <c r="G431">
        <v>6.4950999300000006E-2</v>
      </c>
      <c r="H431">
        <v>2.1798173899999902E-2</v>
      </c>
      <c r="I431">
        <v>0.427687278</v>
      </c>
      <c r="J431">
        <v>3.16219513579029E-6</v>
      </c>
      <c r="K431">
        <v>1.25879346772995E-6</v>
      </c>
      <c r="L431">
        <v>2.5657481044799899E-5</v>
      </c>
    </row>
    <row r="432" spans="1:12" x14ac:dyDescent="0.3">
      <c r="A432">
        <v>13089</v>
      </c>
      <c r="B432" t="s">
        <v>798</v>
      </c>
      <c r="C432" t="s">
        <v>135</v>
      </c>
      <c r="D432" t="s">
        <v>246</v>
      </c>
      <c r="E432" t="s">
        <v>795</v>
      </c>
      <c r="F432" t="s">
        <v>773</v>
      </c>
      <c r="G432">
        <v>6.0349400341999901</v>
      </c>
      <c r="H432">
        <v>0.98248355460000003</v>
      </c>
      <c r="I432">
        <v>30.428872346999899</v>
      </c>
      <c r="J432">
        <v>1.37378685370528E-3</v>
      </c>
      <c r="K432">
        <v>2.9782440212529701E-4</v>
      </c>
      <c r="L432">
        <v>9.0716887980469806E-3</v>
      </c>
    </row>
    <row r="433" spans="1:12" x14ac:dyDescent="0.3">
      <c r="A433">
        <v>13089</v>
      </c>
      <c r="B433" t="s">
        <v>799</v>
      </c>
      <c r="C433" t="s">
        <v>135</v>
      </c>
      <c r="D433" t="s">
        <v>246</v>
      </c>
      <c r="E433" t="s">
        <v>795</v>
      </c>
      <c r="F433" t="s">
        <v>775</v>
      </c>
      <c r="G433">
        <v>4.4723560512000002</v>
      </c>
      <c r="H433">
        <v>2.0063447951999902</v>
      </c>
      <c r="I433">
        <v>25.973711609999899</v>
      </c>
      <c r="J433">
        <v>9.77042122334915E-4</v>
      </c>
      <c r="K433">
        <v>5.2361195027158798E-4</v>
      </c>
      <c r="L433">
        <v>7.4784431603332896E-3</v>
      </c>
    </row>
    <row r="434" spans="1:12" x14ac:dyDescent="0.3">
      <c r="A434">
        <v>13089</v>
      </c>
      <c r="B434" t="s">
        <v>800</v>
      </c>
      <c r="C434" t="s">
        <v>135</v>
      </c>
      <c r="D434" t="s">
        <v>246</v>
      </c>
      <c r="E434" t="s">
        <v>801</v>
      </c>
      <c r="F434" t="s">
        <v>395</v>
      </c>
      <c r="G434">
        <v>0.1142080966</v>
      </c>
      <c r="H434">
        <v>0.325964862399999</v>
      </c>
      <c r="I434">
        <v>4.1908045112999899</v>
      </c>
      <c r="J434">
        <v>8.4139033431520596E-4</v>
      </c>
      <c r="K434">
        <v>2.0852617511271298E-3</v>
      </c>
      <c r="L434">
        <v>2.8154008362555601E-2</v>
      </c>
    </row>
    <row r="435" spans="1:12" x14ac:dyDescent="0.3">
      <c r="A435">
        <v>13089</v>
      </c>
      <c r="B435" t="s">
        <v>802</v>
      </c>
      <c r="C435" t="s">
        <v>135</v>
      </c>
      <c r="D435" t="s">
        <v>246</v>
      </c>
      <c r="E435" t="s">
        <v>801</v>
      </c>
      <c r="F435" t="s">
        <v>769</v>
      </c>
      <c r="G435">
        <v>9.4840539200000004E-2</v>
      </c>
      <c r="H435">
        <v>1.8900104300000001E-2</v>
      </c>
      <c r="I435">
        <v>0.57199290020000004</v>
      </c>
      <c r="J435">
        <v>2.53171210723177E-5</v>
      </c>
      <c r="K435">
        <v>6.7076070762778901E-6</v>
      </c>
      <c r="L435">
        <v>2.2534385530899499E-4</v>
      </c>
    </row>
    <row r="436" spans="1:12" x14ac:dyDescent="0.3">
      <c r="A436">
        <v>13089</v>
      </c>
      <c r="B436" t="s">
        <v>803</v>
      </c>
      <c r="C436" t="s">
        <v>135</v>
      </c>
      <c r="D436" t="s">
        <v>246</v>
      </c>
      <c r="E436" t="s">
        <v>801</v>
      </c>
      <c r="F436" t="s">
        <v>771</v>
      </c>
      <c r="G436">
        <v>1.01919769E-2</v>
      </c>
      <c r="H436">
        <v>6.5575245000000001E-3</v>
      </c>
      <c r="I436">
        <v>0.101059949999999</v>
      </c>
      <c r="J436">
        <v>1.3102337855319001E-5</v>
      </c>
      <c r="K436">
        <v>8.7971349303783708E-6</v>
      </c>
      <c r="L436">
        <v>1.5844958042920699E-4</v>
      </c>
    </row>
    <row r="437" spans="1:12" x14ac:dyDescent="0.3">
      <c r="A437">
        <v>13089</v>
      </c>
      <c r="B437" t="s">
        <v>804</v>
      </c>
      <c r="C437" t="s">
        <v>135</v>
      </c>
      <c r="D437" t="s">
        <v>246</v>
      </c>
      <c r="E437" t="s">
        <v>801</v>
      </c>
      <c r="F437" t="s">
        <v>773</v>
      </c>
      <c r="G437">
        <v>1.2924559637999899</v>
      </c>
      <c r="H437">
        <v>0.39530054669999898</v>
      </c>
      <c r="I437">
        <v>9.3737932443999892</v>
      </c>
      <c r="J437">
        <v>7.2161499657533903E-3</v>
      </c>
      <c r="K437">
        <v>2.6893569204454598E-3</v>
      </c>
      <c r="L437">
        <v>7.1732264982343197E-2</v>
      </c>
    </row>
    <row r="438" spans="1:12" x14ac:dyDescent="0.3">
      <c r="A438">
        <v>13089</v>
      </c>
      <c r="B438" t="s">
        <v>805</v>
      </c>
      <c r="C438" t="s">
        <v>135</v>
      </c>
      <c r="D438" t="s">
        <v>246</v>
      </c>
      <c r="E438" t="s">
        <v>801</v>
      </c>
      <c r="F438" t="s">
        <v>775</v>
      </c>
      <c r="G438">
        <v>0.77616759759999898</v>
      </c>
      <c r="H438">
        <v>0.60695280129999896</v>
      </c>
      <c r="I438">
        <v>6.47898063059999</v>
      </c>
      <c r="J438">
        <v>4.1684154145733296E-3</v>
      </c>
      <c r="K438">
        <v>3.6301017212880399E-3</v>
      </c>
      <c r="L438">
        <v>4.9186215883770701E-2</v>
      </c>
    </row>
    <row r="439" spans="1:12" x14ac:dyDescent="0.3">
      <c r="A439">
        <v>13089</v>
      </c>
      <c r="B439" t="s">
        <v>806</v>
      </c>
      <c r="C439" t="s">
        <v>135</v>
      </c>
      <c r="D439" t="s">
        <v>246</v>
      </c>
      <c r="E439" t="s">
        <v>807</v>
      </c>
      <c r="F439" t="s">
        <v>395</v>
      </c>
      <c r="G439">
        <v>3.81122999999999E-4</v>
      </c>
      <c r="H439">
        <v>1.2555959000000001E-3</v>
      </c>
      <c r="I439">
        <v>9.5184504999999905E-3</v>
      </c>
      <c r="J439">
        <v>2.85494868034711E-5</v>
      </c>
      <c r="K439">
        <v>6.0625283813728802E-5</v>
      </c>
      <c r="L439">
        <v>8.2491408328364099E-4</v>
      </c>
    </row>
    <row r="440" spans="1:12" x14ac:dyDescent="0.3">
      <c r="A440">
        <v>13089</v>
      </c>
      <c r="B440" t="s">
        <v>808</v>
      </c>
      <c r="C440" t="s">
        <v>135</v>
      </c>
      <c r="D440" t="s">
        <v>246</v>
      </c>
      <c r="E440" t="s">
        <v>807</v>
      </c>
      <c r="F440" t="s">
        <v>769</v>
      </c>
      <c r="G440">
        <v>4.425939E-4</v>
      </c>
      <c r="H440">
        <v>3.3785799999999903E-5</v>
      </c>
      <c r="I440">
        <v>1.8270113E-3</v>
      </c>
      <c r="J440">
        <v>1.4044916594537699E-6</v>
      </c>
      <c r="K440">
        <v>2.2626881549748401E-7</v>
      </c>
      <c r="L440">
        <v>9.5230469684739999E-6</v>
      </c>
    </row>
    <row r="441" spans="1:12" x14ac:dyDescent="0.3">
      <c r="A441">
        <v>13089</v>
      </c>
      <c r="B441" t="s">
        <v>809</v>
      </c>
      <c r="C441" t="s">
        <v>135</v>
      </c>
      <c r="D441" t="s">
        <v>246</v>
      </c>
      <c r="E441" t="s">
        <v>807</v>
      </c>
      <c r="F441" t="s">
        <v>771</v>
      </c>
      <c r="G441">
        <v>9.7539099999999901E-5</v>
      </c>
      <c r="H441">
        <v>1.23604999999999E-5</v>
      </c>
      <c r="I441">
        <v>5.0011740000000004E-4</v>
      </c>
      <c r="J441">
        <v>1.3027463915399201E-6</v>
      </c>
      <c r="K441">
        <v>3.7993075401251499E-7</v>
      </c>
      <c r="L441">
        <v>1.0742205070953E-5</v>
      </c>
    </row>
    <row r="442" spans="1:12" x14ac:dyDescent="0.3">
      <c r="A442">
        <v>13089</v>
      </c>
      <c r="B442" t="s">
        <v>810</v>
      </c>
      <c r="C442" t="s">
        <v>135</v>
      </c>
      <c r="D442" t="s">
        <v>246</v>
      </c>
      <c r="E442" t="s">
        <v>807</v>
      </c>
      <c r="F442" t="s">
        <v>773</v>
      </c>
      <c r="G442">
        <v>5.2939459999999904E-3</v>
      </c>
      <c r="H442">
        <v>6.0098240000000004E-4</v>
      </c>
      <c r="I442">
        <v>2.5590486700000002E-2</v>
      </c>
      <c r="J442">
        <v>3.8887370259650802E-4</v>
      </c>
      <c r="K442">
        <v>9.8826164040986095E-5</v>
      </c>
      <c r="L442">
        <v>2.94206078410225E-3</v>
      </c>
    </row>
    <row r="443" spans="1:12" x14ac:dyDescent="0.3">
      <c r="A443">
        <v>13089</v>
      </c>
      <c r="B443" t="s">
        <v>811</v>
      </c>
      <c r="C443" t="s">
        <v>135</v>
      </c>
      <c r="D443" t="s">
        <v>246</v>
      </c>
      <c r="E443" t="s">
        <v>807</v>
      </c>
      <c r="F443" t="s">
        <v>775</v>
      </c>
      <c r="G443">
        <v>6.122995E-3</v>
      </c>
      <c r="H443">
        <v>1.14687899999999E-3</v>
      </c>
      <c r="I443">
        <v>3.62298283999999E-2</v>
      </c>
      <c r="J443">
        <v>4.4966884552295001E-4</v>
      </c>
      <c r="K443">
        <v>2.1257560201800601E-4</v>
      </c>
      <c r="L443">
        <v>4.2233717150685296E-3</v>
      </c>
    </row>
    <row r="444" spans="1:12" x14ac:dyDescent="0.3">
      <c r="A444">
        <v>13089</v>
      </c>
      <c r="B444" t="s">
        <v>812</v>
      </c>
      <c r="C444" t="s">
        <v>135</v>
      </c>
      <c r="D444" t="s">
        <v>246</v>
      </c>
      <c r="E444" t="s">
        <v>813</v>
      </c>
      <c r="F444" t="s">
        <v>395</v>
      </c>
      <c r="G444">
        <v>4.3570179939000004</v>
      </c>
      <c r="H444">
        <v>9.7305219471999997</v>
      </c>
      <c r="I444">
        <v>152.417803759999</v>
      </c>
      <c r="J444">
        <v>3.0586946067906799E-2</v>
      </c>
      <c r="K444">
        <v>5.8989042730425101E-2</v>
      </c>
      <c r="L444">
        <v>0.86129350120756798</v>
      </c>
    </row>
    <row r="445" spans="1:12" x14ac:dyDescent="0.3">
      <c r="A445">
        <v>13089</v>
      </c>
      <c r="B445" t="s">
        <v>814</v>
      </c>
      <c r="C445" t="s">
        <v>135</v>
      </c>
      <c r="D445" t="s">
        <v>246</v>
      </c>
      <c r="E445" t="s">
        <v>813</v>
      </c>
      <c r="F445" t="s">
        <v>769</v>
      </c>
      <c r="G445">
        <v>0</v>
      </c>
      <c r="H445">
        <v>0</v>
      </c>
      <c r="I445">
        <v>0</v>
      </c>
      <c r="J445">
        <v>7.9865395667229496E-4</v>
      </c>
      <c r="K445">
        <v>1.02678266488823E-4</v>
      </c>
      <c r="L445">
        <v>4.3729046710279098E-3</v>
      </c>
    </row>
    <row r="446" spans="1:12" x14ac:dyDescent="0.3">
      <c r="A446">
        <v>13089</v>
      </c>
      <c r="B446" t="s">
        <v>815</v>
      </c>
      <c r="C446" t="s">
        <v>135</v>
      </c>
      <c r="D446" t="s">
        <v>246</v>
      </c>
      <c r="E446" t="s">
        <v>813</v>
      </c>
      <c r="F446" t="s">
        <v>771</v>
      </c>
      <c r="G446">
        <v>8.25484999999999E-2</v>
      </c>
      <c r="H446">
        <v>1.2130337200000001E-2</v>
      </c>
      <c r="I446">
        <v>0.42977757010000001</v>
      </c>
      <c r="J446">
        <v>7.0687724072218401E-4</v>
      </c>
      <c r="K446">
        <v>1.68616645489633E-4</v>
      </c>
      <c r="L446">
        <v>4.8590306951376804E-3</v>
      </c>
    </row>
    <row r="447" spans="1:12" x14ac:dyDescent="0.3">
      <c r="A447">
        <v>13089</v>
      </c>
      <c r="B447" t="s">
        <v>816</v>
      </c>
      <c r="C447" t="s">
        <v>135</v>
      </c>
      <c r="D447" t="s">
        <v>246</v>
      </c>
      <c r="E447" t="s">
        <v>813</v>
      </c>
      <c r="F447" t="s">
        <v>773</v>
      </c>
      <c r="G447">
        <v>53.340200424000002</v>
      </c>
      <c r="H447">
        <v>9.1187950372999893</v>
      </c>
      <c r="I447">
        <v>304.10977364000001</v>
      </c>
      <c r="J447">
        <v>0.24372927095006799</v>
      </c>
      <c r="K447">
        <v>5.3982066472274499E-2</v>
      </c>
      <c r="L447">
        <v>1.64559846495294</v>
      </c>
    </row>
    <row r="448" spans="1:12" x14ac:dyDescent="0.3">
      <c r="A448">
        <v>13089</v>
      </c>
      <c r="B448" t="s">
        <v>817</v>
      </c>
      <c r="C448" t="s">
        <v>135</v>
      </c>
      <c r="D448" t="s">
        <v>246</v>
      </c>
      <c r="E448" t="s">
        <v>813</v>
      </c>
      <c r="F448" t="s">
        <v>775</v>
      </c>
      <c r="G448">
        <v>34.802980185000003</v>
      </c>
      <c r="H448">
        <v>12.59137851</v>
      </c>
      <c r="I448">
        <v>262.85103226000001</v>
      </c>
      <c r="J448">
        <v>0.22207962261294001</v>
      </c>
      <c r="K448">
        <v>9.0991425322337699E-2</v>
      </c>
      <c r="L448">
        <v>1.9223809577619599</v>
      </c>
    </row>
    <row r="449" spans="1:12" x14ac:dyDescent="0.3">
      <c r="A449">
        <v>13089</v>
      </c>
      <c r="B449" t="s">
        <v>818</v>
      </c>
      <c r="C449" t="s">
        <v>135</v>
      </c>
      <c r="D449" t="s">
        <v>246</v>
      </c>
      <c r="E449" t="s">
        <v>819</v>
      </c>
      <c r="F449" t="s">
        <v>395</v>
      </c>
      <c r="G449">
        <v>0.158182999099999</v>
      </c>
      <c r="H449">
        <v>0.39160370169999797</v>
      </c>
      <c r="I449">
        <v>5.8137943744999898</v>
      </c>
      <c r="J449">
        <v>4.5957720213078799E-4</v>
      </c>
      <c r="K449">
        <v>1.0734049365360499E-3</v>
      </c>
      <c r="L449">
        <v>9.9800363290727199E-3</v>
      </c>
    </row>
    <row r="450" spans="1:12" x14ac:dyDescent="0.3">
      <c r="A450">
        <v>13089</v>
      </c>
      <c r="B450" t="s">
        <v>820</v>
      </c>
      <c r="C450" t="s">
        <v>135</v>
      </c>
      <c r="D450" t="s">
        <v>246</v>
      </c>
      <c r="E450" t="s">
        <v>819</v>
      </c>
      <c r="F450" t="s">
        <v>769</v>
      </c>
      <c r="G450">
        <v>0</v>
      </c>
      <c r="H450">
        <v>0</v>
      </c>
      <c r="I450">
        <v>0</v>
      </c>
      <c r="J450">
        <v>1.10893934150463E-5</v>
      </c>
      <c r="K450">
        <v>2.2470654672455399E-6</v>
      </c>
      <c r="L450">
        <v>7.6634029905121496E-5</v>
      </c>
    </row>
    <row r="451" spans="1:12" x14ac:dyDescent="0.3">
      <c r="A451">
        <v>13089</v>
      </c>
      <c r="B451" t="s">
        <v>821</v>
      </c>
      <c r="C451" t="s">
        <v>135</v>
      </c>
      <c r="D451" t="s">
        <v>246</v>
      </c>
      <c r="E451" t="s">
        <v>819</v>
      </c>
      <c r="F451" t="s">
        <v>771</v>
      </c>
      <c r="G451">
        <v>4.65756E-4</v>
      </c>
      <c r="H451">
        <v>5.3530199999999903E-5</v>
      </c>
      <c r="I451">
        <v>2.1779842000000001E-3</v>
      </c>
      <c r="J451">
        <v>9.72214109667308E-6</v>
      </c>
      <c r="K451">
        <v>3.24054065650966E-6</v>
      </c>
      <c r="L451">
        <v>7.4984819735233603E-5</v>
      </c>
    </row>
    <row r="452" spans="1:12" x14ac:dyDescent="0.3">
      <c r="A452">
        <v>13089</v>
      </c>
      <c r="B452" t="s">
        <v>822</v>
      </c>
      <c r="C452" t="s">
        <v>135</v>
      </c>
      <c r="D452" t="s">
        <v>246</v>
      </c>
      <c r="E452" t="s">
        <v>819</v>
      </c>
      <c r="F452" t="s">
        <v>773</v>
      </c>
      <c r="G452">
        <v>5.2419900595999902</v>
      </c>
      <c r="H452">
        <v>0.94497729090000004</v>
      </c>
      <c r="I452">
        <v>31.130622386999899</v>
      </c>
      <c r="J452">
        <v>3.4524095564005802E-3</v>
      </c>
      <c r="K452">
        <v>1.07349259733944E-3</v>
      </c>
      <c r="L452">
        <v>3.07537305618172E-2</v>
      </c>
    </row>
    <row r="453" spans="1:12" x14ac:dyDescent="0.3">
      <c r="A453">
        <v>13089</v>
      </c>
      <c r="B453" t="s">
        <v>823</v>
      </c>
      <c r="C453" t="s">
        <v>135</v>
      </c>
      <c r="D453" t="s">
        <v>246</v>
      </c>
      <c r="E453" t="s">
        <v>819</v>
      </c>
      <c r="F453" t="s">
        <v>775</v>
      </c>
      <c r="G453">
        <v>0.64385399219999895</v>
      </c>
      <c r="H453">
        <v>0.23815120009999899</v>
      </c>
      <c r="I453">
        <v>4.8240697384000004</v>
      </c>
      <c r="J453">
        <v>3.0304122425969002E-3</v>
      </c>
      <c r="K453">
        <v>1.6250205601992601E-3</v>
      </c>
      <c r="L453">
        <v>2.9416629202703E-2</v>
      </c>
    </row>
    <row r="454" spans="1:12" x14ac:dyDescent="0.3">
      <c r="A454">
        <v>13089</v>
      </c>
      <c r="B454" t="s">
        <v>824</v>
      </c>
      <c r="C454" t="s">
        <v>135</v>
      </c>
      <c r="D454" t="s">
        <v>246</v>
      </c>
      <c r="E454" t="s">
        <v>825</v>
      </c>
      <c r="F454" t="s">
        <v>395</v>
      </c>
      <c r="G454">
        <v>0.1293933988</v>
      </c>
      <c r="H454">
        <v>0.66437519149999891</v>
      </c>
      <c r="I454">
        <v>5.1631411612000004</v>
      </c>
      <c r="J454">
        <v>8.6315231634852101E-4</v>
      </c>
      <c r="K454">
        <v>4.2324306351912396E-3</v>
      </c>
      <c r="L454">
        <v>3.1060492024929401E-2</v>
      </c>
    </row>
    <row r="455" spans="1:12" x14ac:dyDescent="0.3">
      <c r="A455">
        <v>13089</v>
      </c>
      <c r="B455" t="s">
        <v>826</v>
      </c>
      <c r="C455" t="s">
        <v>135</v>
      </c>
      <c r="D455" t="s">
        <v>246</v>
      </c>
      <c r="E455" t="s">
        <v>825</v>
      </c>
      <c r="F455" t="s">
        <v>769</v>
      </c>
      <c r="G455">
        <v>0.118910198999999</v>
      </c>
      <c r="H455">
        <v>1.9656086699999901E-2</v>
      </c>
      <c r="I455">
        <v>0.83951597659999899</v>
      </c>
      <c r="J455">
        <v>3.38736394678841E-5</v>
      </c>
      <c r="K455">
        <v>7.0198797896380798E-6</v>
      </c>
      <c r="L455">
        <v>2.6720097037731598E-4</v>
      </c>
    </row>
    <row r="456" spans="1:12" x14ac:dyDescent="0.3">
      <c r="A456">
        <v>13089</v>
      </c>
      <c r="B456" t="s">
        <v>827</v>
      </c>
      <c r="C456" t="s">
        <v>135</v>
      </c>
      <c r="D456" t="s">
        <v>246</v>
      </c>
      <c r="E456" t="s">
        <v>825</v>
      </c>
      <c r="F456" t="s">
        <v>771</v>
      </c>
      <c r="G456">
        <v>2.2889000100000001E-2</v>
      </c>
      <c r="H456">
        <v>6.1411549000000001E-3</v>
      </c>
      <c r="I456">
        <v>0.16947985809999899</v>
      </c>
      <c r="J456">
        <v>2.8776066947165199E-5</v>
      </c>
      <c r="K456">
        <v>9.5367779418738206E-6</v>
      </c>
      <c r="L456">
        <v>2.36287092932161E-4</v>
      </c>
    </row>
    <row r="457" spans="1:12" x14ac:dyDescent="0.3">
      <c r="A457">
        <v>13089</v>
      </c>
      <c r="B457" t="s">
        <v>828</v>
      </c>
      <c r="C457" t="s">
        <v>135</v>
      </c>
      <c r="D457" t="s">
        <v>246</v>
      </c>
      <c r="E457" t="s">
        <v>825</v>
      </c>
      <c r="F457" t="s">
        <v>773</v>
      </c>
      <c r="G457">
        <v>1.50138800589999</v>
      </c>
      <c r="H457">
        <v>0.37323004189999898</v>
      </c>
      <c r="I457">
        <v>12.754637599</v>
      </c>
      <c r="J457">
        <v>1.01726857651885E-2</v>
      </c>
      <c r="K457">
        <v>3.1470197648081101E-3</v>
      </c>
      <c r="L457">
        <v>9.3918271833380099E-2</v>
      </c>
    </row>
    <row r="458" spans="1:12" x14ac:dyDescent="0.3">
      <c r="A458">
        <v>13089</v>
      </c>
      <c r="B458" t="s">
        <v>829</v>
      </c>
      <c r="C458" t="s">
        <v>135</v>
      </c>
      <c r="D458" t="s">
        <v>246</v>
      </c>
      <c r="E458" t="s">
        <v>825</v>
      </c>
      <c r="F458" t="s">
        <v>775</v>
      </c>
      <c r="G458">
        <v>1.1849849746000001</v>
      </c>
      <c r="H458">
        <v>0.53220240029999899</v>
      </c>
      <c r="I458">
        <v>11.634294689000001</v>
      </c>
      <c r="J458">
        <v>9.06302332326403E-3</v>
      </c>
      <c r="K458">
        <v>4.7773566428680704E-3</v>
      </c>
      <c r="L458">
        <v>9.1451575220616796E-2</v>
      </c>
    </row>
    <row r="459" spans="1:12" x14ac:dyDescent="0.3">
      <c r="A459">
        <v>13089</v>
      </c>
      <c r="B459" t="s">
        <v>830</v>
      </c>
      <c r="C459" t="s">
        <v>135</v>
      </c>
      <c r="D459" t="s">
        <v>246</v>
      </c>
      <c r="E459" t="s">
        <v>831</v>
      </c>
      <c r="F459" t="s">
        <v>395</v>
      </c>
      <c r="G459">
        <v>5.98759989999999E-3</v>
      </c>
      <c r="H459">
        <v>2.7803114099999901E-2</v>
      </c>
      <c r="I459">
        <v>2.3316993861999902</v>
      </c>
      <c r="J459">
        <v>3.01479110203305E-6</v>
      </c>
      <c r="K459">
        <v>9.8681467441462493E-6</v>
      </c>
      <c r="L459">
        <v>8.8151073672247695E-5</v>
      </c>
    </row>
    <row r="460" spans="1:12" x14ac:dyDescent="0.3">
      <c r="A460">
        <v>13089</v>
      </c>
      <c r="B460" t="s">
        <v>832</v>
      </c>
      <c r="C460" t="s">
        <v>135</v>
      </c>
      <c r="D460" t="s">
        <v>246</v>
      </c>
      <c r="E460" t="s">
        <v>831</v>
      </c>
      <c r="F460" t="s">
        <v>769</v>
      </c>
      <c r="G460">
        <v>0</v>
      </c>
      <c r="H460">
        <v>0</v>
      </c>
      <c r="I460">
        <v>0</v>
      </c>
      <c r="J460">
        <v>1.0323611975391901E-7</v>
      </c>
      <c r="K460">
        <v>2.9497131534918801E-8</v>
      </c>
      <c r="L460">
        <v>1.4489150512504201E-6</v>
      </c>
    </row>
    <row r="461" spans="1:12" x14ac:dyDescent="0.3">
      <c r="A461">
        <v>13089</v>
      </c>
      <c r="B461" t="s">
        <v>833</v>
      </c>
      <c r="C461" t="s">
        <v>135</v>
      </c>
      <c r="D461" t="s">
        <v>246</v>
      </c>
      <c r="E461" t="s">
        <v>831</v>
      </c>
      <c r="F461" t="s">
        <v>771</v>
      </c>
      <c r="G461">
        <v>2.764094E-4</v>
      </c>
      <c r="H461">
        <v>1.7583200000000001E-5</v>
      </c>
      <c r="I461">
        <v>7.4973080000000005E-4</v>
      </c>
      <c r="J461">
        <v>9.0072015544921999E-8</v>
      </c>
      <c r="K461">
        <v>3.7748370373823499E-8</v>
      </c>
      <c r="L461">
        <v>1.35388710828053E-6</v>
      </c>
    </row>
    <row r="462" spans="1:12" x14ac:dyDescent="0.3">
      <c r="A462">
        <v>13089</v>
      </c>
      <c r="B462" t="s">
        <v>834</v>
      </c>
      <c r="C462" t="s">
        <v>135</v>
      </c>
      <c r="D462" t="s">
        <v>246</v>
      </c>
      <c r="E462" t="s">
        <v>831</v>
      </c>
      <c r="F462" t="s">
        <v>773</v>
      </c>
      <c r="G462">
        <v>2.8108010142999902</v>
      </c>
      <c r="H462">
        <v>0.2414093018</v>
      </c>
      <c r="I462">
        <v>8.3826897143999908</v>
      </c>
      <c r="J462">
        <v>2.6659183149273701E-5</v>
      </c>
      <c r="K462">
        <v>9.8569641924799606E-6</v>
      </c>
      <c r="L462">
        <v>3.8640736363767598E-4</v>
      </c>
    </row>
    <row r="463" spans="1:12" x14ac:dyDescent="0.3">
      <c r="A463">
        <v>13089</v>
      </c>
      <c r="B463" t="s">
        <v>835</v>
      </c>
      <c r="C463" t="s">
        <v>135</v>
      </c>
      <c r="D463" t="s">
        <v>246</v>
      </c>
      <c r="E463" t="s">
        <v>831</v>
      </c>
      <c r="F463" t="s">
        <v>775</v>
      </c>
      <c r="G463">
        <v>0.53269299859999897</v>
      </c>
      <c r="H463">
        <v>8.5883663999999901E-2</v>
      </c>
      <c r="I463">
        <v>2.1337617934000002</v>
      </c>
      <c r="J463">
        <v>3.0889859283101401E-5</v>
      </c>
      <c r="K463">
        <v>1.7675229688654601E-5</v>
      </c>
      <c r="L463">
        <v>4.9836017991417405E-4</v>
      </c>
    </row>
    <row r="464" spans="1:12" x14ac:dyDescent="0.3">
      <c r="A464">
        <v>13089</v>
      </c>
      <c r="B464" t="s">
        <v>836</v>
      </c>
      <c r="C464" t="s">
        <v>135</v>
      </c>
      <c r="D464" t="s">
        <v>163</v>
      </c>
      <c r="E464" t="s">
        <v>777</v>
      </c>
      <c r="F464" t="s">
        <v>395</v>
      </c>
      <c r="G464">
        <v>2.9153599440999902</v>
      </c>
      <c r="H464">
        <v>4.2791925668999902</v>
      </c>
      <c r="I464">
        <v>35.560922146000003</v>
      </c>
      <c r="J464">
        <v>5.6926021477216003E-3</v>
      </c>
      <c r="K464">
        <v>7.1794744561155402E-3</v>
      </c>
      <c r="L464">
        <v>6.88873816639127E-2</v>
      </c>
    </row>
    <row r="465" spans="1:12" x14ac:dyDescent="0.3">
      <c r="A465">
        <v>13089</v>
      </c>
      <c r="B465" t="s">
        <v>837</v>
      </c>
      <c r="C465" t="s">
        <v>135</v>
      </c>
      <c r="D465" t="s">
        <v>163</v>
      </c>
      <c r="E465" t="s">
        <v>777</v>
      </c>
      <c r="F465" t="s">
        <v>769</v>
      </c>
      <c r="G465">
        <v>0</v>
      </c>
      <c r="H465">
        <v>0</v>
      </c>
      <c r="I465">
        <v>0</v>
      </c>
      <c r="J465">
        <v>6.0670034538057398E-5</v>
      </c>
      <c r="K465">
        <v>2.19375145655809E-5</v>
      </c>
      <c r="L465">
        <v>7.4587274888605795E-4</v>
      </c>
    </row>
    <row r="466" spans="1:12" x14ac:dyDescent="0.3">
      <c r="A466">
        <v>13089</v>
      </c>
      <c r="B466" t="s">
        <v>838</v>
      </c>
      <c r="C466" t="s">
        <v>135</v>
      </c>
      <c r="D466" t="s">
        <v>163</v>
      </c>
      <c r="E466" t="s">
        <v>777</v>
      </c>
      <c r="F466" t="s">
        <v>771</v>
      </c>
      <c r="G466">
        <v>9.3457900999999906E-3</v>
      </c>
      <c r="H466">
        <v>4.4091976999999904E-3</v>
      </c>
      <c r="I466">
        <v>9.3962880299999899E-2</v>
      </c>
      <c r="J466">
        <v>5.0966594841383303E-5</v>
      </c>
      <c r="K466">
        <v>2.38626000844853E-5</v>
      </c>
      <c r="L466">
        <v>6.8294602575780401E-4</v>
      </c>
    </row>
    <row r="467" spans="1:12" x14ac:dyDescent="0.3">
      <c r="A467">
        <v>13089</v>
      </c>
      <c r="B467" t="s">
        <v>839</v>
      </c>
      <c r="C467" t="s">
        <v>135</v>
      </c>
      <c r="D467" t="s">
        <v>163</v>
      </c>
      <c r="E467" t="s">
        <v>777</v>
      </c>
      <c r="F467" t="s">
        <v>773</v>
      </c>
      <c r="G467">
        <v>10.002419889</v>
      </c>
      <c r="H467">
        <v>4.8304803966999899</v>
      </c>
      <c r="I467">
        <v>118.59095716</v>
      </c>
      <c r="J467">
        <v>1.5742280912807199E-2</v>
      </c>
      <c r="K467">
        <v>6.8951385478461802E-3</v>
      </c>
      <c r="L467">
        <v>0.25647615231859999</v>
      </c>
    </row>
    <row r="468" spans="1:12" x14ac:dyDescent="0.3">
      <c r="A468">
        <v>13089</v>
      </c>
      <c r="B468" t="s">
        <v>840</v>
      </c>
      <c r="C468" t="s">
        <v>135</v>
      </c>
      <c r="D468" t="s">
        <v>163</v>
      </c>
      <c r="E468" t="s">
        <v>777</v>
      </c>
      <c r="F468" t="s">
        <v>775</v>
      </c>
      <c r="G468">
        <v>12.9182600379999</v>
      </c>
      <c r="H468">
        <v>9.4723249077999903</v>
      </c>
      <c r="I468">
        <v>176.89281940000001</v>
      </c>
      <c r="J468">
        <v>1.60862696291754E-2</v>
      </c>
      <c r="K468">
        <v>9.5418781334246101E-3</v>
      </c>
      <c r="L468">
        <v>0.25588473328011802</v>
      </c>
    </row>
    <row r="469" spans="1:12" x14ac:dyDescent="0.3">
      <c r="A469">
        <v>13089</v>
      </c>
      <c r="B469" t="s">
        <v>841</v>
      </c>
      <c r="C469" t="s">
        <v>135</v>
      </c>
      <c r="D469" t="s">
        <v>163</v>
      </c>
      <c r="E469" t="s">
        <v>783</v>
      </c>
      <c r="F469" t="s">
        <v>395</v>
      </c>
      <c r="G469">
        <v>2.5822100341000001</v>
      </c>
      <c r="H469">
        <v>3.5691815615000002</v>
      </c>
      <c r="I469">
        <v>34.215652943000002</v>
      </c>
      <c r="J469">
        <v>1.8506300165816301E-2</v>
      </c>
      <c r="K469">
        <v>1.4298958348254001E-2</v>
      </c>
      <c r="L469">
        <v>0.138080172903502</v>
      </c>
    </row>
    <row r="470" spans="1:12" x14ac:dyDescent="0.3">
      <c r="A470">
        <v>13089</v>
      </c>
      <c r="B470" t="s">
        <v>842</v>
      </c>
      <c r="C470" t="s">
        <v>135</v>
      </c>
      <c r="D470" t="s">
        <v>163</v>
      </c>
      <c r="E470" t="s">
        <v>783</v>
      </c>
      <c r="F470" t="s">
        <v>769</v>
      </c>
      <c r="G470">
        <v>0</v>
      </c>
      <c r="H470">
        <v>0</v>
      </c>
      <c r="I470">
        <v>0</v>
      </c>
      <c r="J470">
        <v>5.87767524150353E-4</v>
      </c>
      <c r="K470">
        <v>1.09119713691675E-4</v>
      </c>
      <c r="L470">
        <v>1.4569764668081299E-3</v>
      </c>
    </row>
    <row r="471" spans="1:12" x14ac:dyDescent="0.3">
      <c r="A471">
        <v>13089</v>
      </c>
      <c r="B471" t="s">
        <v>843</v>
      </c>
      <c r="C471" t="s">
        <v>135</v>
      </c>
      <c r="D471" t="s">
        <v>163</v>
      </c>
      <c r="E471" t="s">
        <v>783</v>
      </c>
      <c r="F471" t="s">
        <v>771</v>
      </c>
      <c r="G471">
        <v>2.0297900199999899E-2</v>
      </c>
      <c r="H471">
        <v>4.7260032999999896E-3</v>
      </c>
      <c r="I471">
        <v>5.6048173499999902E-2</v>
      </c>
      <c r="J471">
        <v>5.8006425017534597E-4</v>
      </c>
      <c r="K471">
        <v>1.20993490768687E-4</v>
      </c>
      <c r="L471">
        <v>1.3560102309614799E-3</v>
      </c>
    </row>
    <row r="472" spans="1:12" x14ac:dyDescent="0.3">
      <c r="A472">
        <v>13089</v>
      </c>
      <c r="B472" t="s">
        <v>844</v>
      </c>
      <c r="C472" t="s">
        <v>135</v>
      </c>
      <c r="D472" t="s">
        <v>163</v>
      </c>
      <c r="E472" t="s">
        <v>783</v>
      </c>
      <c r="F472" t="s">
        <v>773</v>
      </c>
      <c r="G472">
        <v>21.962799788000002</v>
      </c>
      <c r="H472">
        <v>4.8944692313999898</v>
      </c>
      <c r="I472">
        <v>74.496805667999894</v>
      </c>
      <c r="J472">
        <v>0.16589405195904999</v>
      </c>
      <c r="K472">
        <v>3.2408116040808101E-2</v>
      </c>
      <c r="L472">
        <v>0.483248461750867</v>
      </c>
    </row>
    <row r="473" spans="1:12" x14ac:dyDescent="0.3">
      <c r="A473">
        <v>13089</v>
      </c>
      <c r="B473" t="s">
        <v>845</v>
      </c>
      <c r="C473" t="s">
        <v>135</v>
      </c>
      <c r="D473" t="s">
        <v>163</v>
      </c>
      <c r="E473" t="s">
        <v>783</v>
      </c>
      <c r="F473" t="s">
        <v>775</v>
      </c>
      <c r="G473">
        <v>36.725400448000002</v>
      </c>
      <c r="H473">
        <v>10.035546482000001</v>
      </c>
      <c r="I473">
        <v>108.522207739999</v>
      </c>
      <c r="J473">
        <v>0.22070442005624899</v>
      </c>
      <c r="K473">
        <v>4.8037312586889098E-2</v>
      </c>
      <c r="L473">
        <v>0.521841968698595</v>
      </c>
    </row>
    <row r="474" spans="1:12" x14ac:dyDescent="0.3">
      <c r="A474">
        <v>13089</v>
      </c>
      <c r="B474" t="s">
        <v>846</v>
      </c>
      <c r="C474" t="s">
        <v>135</v>
      </c>
      <c r="D474" t="s">
        <v>163</v>
      </c>
      <c r="E474" t="s">
        <v>789</v>
      </c>
      <c r="F474" t="s">
        <v>395</v>
      </c>
      <c r="G474">
        <v>0.96836001429999896</v>
      </c>
      <c r="H474">
        <v>0.69484912229999896</v>
      </c>
      <c r="I474">
        <v>4.4325586557000003</v>
      </c>
      <c r="J474">
        <v>1.27997428536179E-2</v>
      </c>
      <c r="K474">
        <v>4.5414132447259298E-3</v>
      </c>
      <c r="L474">
        <v>4.23355362415756E-2</v>
      </c>
    </row>
    <row r="475" spans="1:12" x14ac:dyDescent="0.3">
      <c r="A475">
        <v>13089</v>
      </c>
      <c r="B475" t="s">
        <v>847</v>
      </c>
      <c r="C475" t="s">
        <v>135</v>
      </c>
      <c r="D475" t="s">
        <v>163</v>
      </c>
      <c r="E475" t="s">
        <v>789</v>
      </c>
      <c r="F475" t="s">
        <v>769</v>
      </c>
      <c r="G475">
        <v>0</v>
      </c>
      <c r="H475">
        <v>0</v>
      </c>
      <c r="I475">
        <v>0</v>
      </c>
      <c r="J475">
        <v>2.5682420414843802E-4</v>
      </c>
      <c r="K475">
        <v>3.8304894705852603E-5</v>
      </c>
      <c r="L475">
        <v>6.14582763416579E-4</v>
      </c>
    </row>
    <row r="476" spans="1:12" x14ac:dyDescent="0.3">
      <c r="A476">
        <v>13089</v>
      </c>
      <c r="B476" t="s">
        <v>848</v>
      </c>
      <c r="C476" t="s">
        <v>135</v>
      </c>
      <c r="D476" t="s">
        <v>163</v>
      </c>
      <c r="E476" t="s">
        <v>789</v>
      </c>
      <c r="F476" t="s">
        <v>771</v>
      </c>
      <c r="G476">
        <v>1.40107297E-2</v>
      </c>
      <c r="H476">
        <v>2.5238859999999899E-3</v>
      </c>
      <c r="I476">
        <v>2.4534949600000001E-2</v>
      </c>
      <c r="J476">
        <v>2.6424590380189701E-4</v>
      </c>
      <c r="K476">
        <v>4.2301133395729203E-5</v>
      </c>
      <c r="L476">
        <v>5.3484984977468205E-4</v>
      </c>
    </row>
    <row r="477" spans="1:12" x14ac:dyDescent="0.3">
      <c r="A477">
        <v>13089</v>
      </c>
      <c r="B477" t="s">
        <v>849</v>
      </c>
      <c r="C477" t="s">
        <v>135</v>
      </c>
      <c r="D477" t="s">
        <v>163</v>
      </c>
      <c r="E477" t="s">
        <v>789</v>
      </c>
      <c r="F477" t="s">
        <v>773</v>
      </c>
      <c r="G477">
        <v>7.7983201741999899</v>
      </c>
      <c r="H477">
        <v>1.3280364349</v>
      </c>
      <c r="I477">
        <v>17.3207287789999</v>
      </c>
      <c r="J477">
        <v>7.3548149780729002E-2</v>
      </c>
      <c r="K477">
        <v>1.12198555696164E-2</v>
      </c>
      <c r="L477">
        <v>0.20177566465335001</v>
      </c>
    </row>
    <row r="478" spans="1:12" x14ac:dyDescent="0.3">
      <c r="A478">
        <v>13089</v>
      </c>
      <c r="B478" t="s">
        <v>850</v>
      </c>
      <c r="C478" t="s">
        <v>135</v>
      </c>
      <c r="D478" t="s">
        <v>163</v>
      </c>
      <c r="E478" t="s">
        <v>789</v>
      </c>
      <c r="F478" t="s">
        <v>775</v>
      </c>
      <c r="G478">
        <v>8.4137598871999906</v>
      </c>
      <c r="H478">
        <v>1.5615227595000001</v>
      </c>
      <c r="I478">
        <v>14.679305911</v>
      </c>
      <c r="J478">
        <v>0.104905690765788</v>
      </c>
      <c r="K478">
        <v>1.66319185252305E-2</v>
      </c>
      <c r="L478">
        <v>0.20292303556091601</v>
      </c>
    </row>
    <row r="479" spans="1:12" x14ac:dyDescent="0.3">
      <c r="A479">
        <v>13089</v>
      </c>
      <c r="B479" t="s">
        <v>851</v>
      </c>
      <c r="C479" t="s">
        <v>135</v>
      </c>
      <c r="D479" t="s">
        <v>163</v>
      </c>
      <c r="E479" t="s">
        <v>852</v>
      </c>
      <c r="F479" t="s">
        <v>395</v>
      </c>
      <c r="G479">
        <v>8.0344496999999893E-3</v>
      </c>
      <c r="H479">
        <v>9.2608771999999895E-3</v>
      </c>
      <c r="I479">
        <v>0.176097500099999</v>
      </c>
      <c r="J479">
        <v>4.6761515920699102E-5</v>
      </c>
      <c r="K479">
        <v>6.20512199380477E-6</v>
      </c>
      <c r="L479">
        <v>1.0221375639881999E-3</v>
      </c>
    </row>
    <row r="480" spans="1:12" x14ac:dyDescent="0.3">
      <c r="A480">
        <v>13089</v>
      </c>
      <c r="B480" t="s">
        <v>853</v>
      </c>
      <c r="C480" t="s">
        <v>135</v>
      </c>
      <c r="D480" t="s">
        <v>163</v>
      </c>
      <c r="E480" t="s">
        <v>852</v>
      </c>
      <c r="F480" t="s">
        <v>769</v>
      </c>
      <c r="G480">
        <v>2.2370980233000002</v>
      </c>
      <c r="H480">
        <v>9.2681466099999901E-2</v>
      </c>
      <c r="I480">
        <v>0.43862895299999899</v>
      </c>
      <c r="J480">
        <v>6.0199373420084996E-4</v>
      </c>
      <c r="K480">
        <v>2.7348240273474599E-5</v>
      </c>
      <c r="L480">
        <v>1.2978238640559E-4</v>
      </c>
    </row>
    <row r="481" spans="1:12" x14ac:dyDescent="0.3">
      <c r="A481">
        <v>13089</v>
      </c>
      <c r="B481" t="s">
        <v>854</v>
      </c>
      <c r="C481" t="s">
        <v>135</v>
      </c>
      <c r="D481" t="s">
        <v>163</v>
      </c>
      <c r="E481" t="s">
        <v>852</v>
      </c>
      <c r="F481" t="s">
        <v>771</v>
      </c>
      <c r="G481">
        <v>0.45776139939999899</v>
      </c>
      <c r="H481">
        <v>2.61204186E-2</v>
      </c>
      <c r="I481">
        <v>0.1156256241</v>
      </c>
      <c r="J481">
        <v>5.2063640233180502E-4</v>
      </c>
      <c r="K481">
        <v>3.2480104652246498E-5</v>
      </c>
      <c r="L481">
        <v>1.4410337691929401E-4</v>
      </c>
    </row>
    <row r="482" spans="1:12" x14ac:dyDescent="0.3">
      <c r="A482">
        <v>13089</v>
      </c>
      <c r="B482" t="s">
        <v>855</v>
      </c>
      <c r="C482" t="s">
        <v>135</v>
      </c>
      <c r="D482" t="s">
        <v>163</v>
      </c>
      <c r="E482" t="s">
        <v>852</v>
      </c>
      <c r="F482" t="s">
        <v>773</v>
      </c>
      <c r="G482">
        <v>27.122280002</v>
      </c>
      <c r="H482">
        <v>1.3436696454999899</v>
      </c>
      <c r="I482">
        <v>6.2520115972000001</v>
      </c>
      <c r="J482">
        <v>0.15427240705852899</v>
      </c>
      <c r="K482">
        <v>8.2115117187055806E-3</v>
      </c>
      <c r="L482">
        <v>3.8064516780501802E-2</v>
      </c>
    </row>
    <row r="483" spans="1:12" x14ac:dyDescent="0.3">
      <c r="A483">
        <v>13089</v>
      </c>
      <c r="B483" t="s">
        <v>856</v>
      </c>
      <c r="C483" t="s">
        <v>135</v>
      </c>
      <c r="D483" t="s">
        <v>163</v>
      </c>
      <c r="E483" t="s">
        <v>852</v>
      </c>
      <c r="F483" t="s">
        <v>775</v>
      </c>
      <c r="G483">
        <v>36.138619900000002</v>
      </c>
      <c r="H483">
        <v>2.1957062631999902</v>
      </c>
      <c r="I483">
        <v>9.7470362781999906</v>
      </c>
      <c r="J483">
        <v>0.18629213968876601</v>
      </c>
      <c r="K483">
        <v>1.3057601304913E-2</v>
      </c>
      <c r="L483">
        <v>5.6173743704667198E-2</v>
      </c>
    </row>
    <row r="484" spans="1:12" x14ac:dyDescent="0.3">
      <c r="A484">
        <v>13089</v>
      </c>
      <c r="B484" t="s">
        <v>857</v>
      </c>
      <c r="C484" t="s">
        <v>135</v>
      </c>
      <c r="D484" t="s">
        <v>163</v>
      </c>
      <c r="E484" t="s">
        <v>795</v>
      </c>
      <c r="F484" t="s">
        <v>395</v>
      </c>
      <c r="G484">
        <v>0</v>
      </c>
      <c r="H484">
        <v>5.1289442800000001E-2</v>
      </c>
      <c r="I484">
        <v>0.99147500099999897</v>
      </c>
      <c r="J484">
        <v>0</v>
      </c>
      <c r="K484">
        <v>1.7663999519471899E-5</v>
      </c>
      <c r="L484">
        <v>6.2732424302529401E-3</v>
      </c>
    </row>
    <row r="485" spans="1:12" x14ac:dyDescent="0.3">
      <c r="A485">
        <v>13089</v>
      </c>
      <c r="B485" t="s">
        <v>858</v>
      </c>
      <c r="C485" t="s">
        <v>135</v>
      </c>
      <c r="D485" t="s">
        <v>163</v>
      </c>
      <c r="E485" t="s">
        <v>795</v>
      </c>
      <c r="F485" t="s">
        <v>769</v>
      </c>
      <c r="G485">
        <v>2.6944609433000002</v>
      </c>
      <c r="H485">
        <v>0.17695573340000001</v>
      </c>
      <c r="I485">
        <v>0.95333668589999898</v>
      </c>
      <c r="J485">
        <v>9.1110216029632201E-4</v>
      </c>
      <c r="K485">
        <v>6.6992357751736396E-5</v>
      </c>
      <c r="L485">
        <v>3.7119097737440198E-4</v>
      </c>
    </row>
    <row r="486" spans="1:12" x14ac:dyDescent="0.3">
      <c r="A486">
        <v>13089</v>
      </c>
      <c r="B486" t="s">
        <v>859</v>
      </c>
      <c r="C486" t="s">
        <v>135</v>
      </c>
      <c r="D486" t="s">
        <v>163</v>
      </c>
      <c r="E486" t="s">
        <v>795</v>
      </c>
      <c r="F486" t="s">
        <v>771</v>
      </c>
      <c r="G486">
        <v>0.44358848779999899</v>
      </c>
      <c r="H486">
        <v>3.4120075399999901E-2</v>
      </c>
      <c r="I486">
        <v>0.17003975900000001</v>
      </c>
      <c r="J486">
        <v>6.4841024336010895E-4</v>
      </c>
      <c r="K486">
        <v>5.5188606619331597E-5</v>
      </c>
      <c r="L486">
        <v>2.8737266086353901E-4</v>
      </c>
    </row>
    <row r="487" spans="1:12" x14ac:dyDescent="0.3">
      <c r="A487">
        <v>13089</v>
      </c>
      <c r="B487" t="s">
        <v>860</v>
      </c>
      <c r="C487" t="s">
        <v>135</v>
      </c>
      <c r="D487" t="s">
        <v>163</v>
      </c>
      <c r="E487" t="s">
        <v>795</v>
      </c>
      <c r="F487" t="s">
        <v>773</v>
      </c>
      <c r="G487">
        <v>34.959299563999899</v>
      </c>
      <c r="H487">
        <v>2.5111545472999901</v>
      </c>
      <c r="I487">
        <v>13.412102699</v>
      </c>
      <c r="J487">
        <v>0.246033260629867</v>
      </c>
      <c r="K487">
        <v>1.9537499838515899E-2</v>
      </c>
      <c r="L487">
        <v>0.10732305399023701</v>
      </c>
    </row>
    <row r="488" spans="1:12" x14ac:dyDescent="0.3">
      <c r="A488">
        <v>13089</v>
      </c>
      <c r="B488" t="s">
        <v>861</v>
      </c>
      <c r="C488" t="s">
        <v>135</v>
      </c>
      <c r="D488" t="s">
        <v>163</v>
      </c>
      <c r="E488" t="s">
        <v>795</v>
      </c>
      <c r="F488" t="s">
        <v>775</v>
      </c>
      <c r="G488">
        <v>32.150789498999899</v>
      </c>
      <c r="H488">
        <v>3.0135836452000002</v>
      </c>
      <c r="I488">
        <v>12.8704252239999</v>
      </c>
      <c r="J488">
        <v>0.219077291721855</v>
      </c>
      <c r="K488">
        <v>2.2161155816247599E-2</v>
      </c>
      <c r="L488">
        <v>9.9535709157752103E-2</v>
      </c>
    </row>
    <row r="489" spans="1:12" x14ac:dyDescent="0.3">
      <c r="A489">
        <v>13089</v>
      </c>
      <c r="B489" t="s">
        <v>862</v>
      </c>
      <c r="C489" t="s">
        <v>135</v>
      </c>
      <c r="D489" t="s">
        <v>163</v>
      </c>
      <c r="E489" t="s">
        <v>801</v>
      </c>
      <c r="F489" t="s">
        <v>395</v>
      </c>
      <c r="G489">
        <v>3.7004339300000001E-2</v>
      </c>
      <c r="H489">
        <v>0.47519390379999898</v>
      </c>
      <c r="I489">
        <v>10.2751583459999</v>
      </c>
      <c r="J489">
        <v>1.15471020734151E-4</v>
      </c>
      <c r="K489">
        <v>7.8726396442402199E-5</v>
      </c>
      <c r="L489">
        <v>3.2218517308472402E-2</v>
      </c>
    </row>
    <row r="490" spans="1:12" x14ac:dyDescent="0.3">
      <c r="A490">
        <v>13089</v>
      </c>
      <c r="B490" t="s">
        <v>863</v>
      </c>
      <c r="C490" t="s">
        <v>135</v>
      </c>
      <c r="D490" t="s">
        <v>163</v>
      </c>
      <c r="E490" t="s">
        <v>801</v>
      </c>
      <c r="F490" t="s">
        <v>769</v>
      </c>
      <c r="G490">
        <v>5.5499780773999898</v>
      </c>
      <c r="H490">
        <v>0.57667513560000006</v>
      </c>
      <c r="I490">
        <v>1.75057934969999</v>
      </c>
      <c r="J490">
        <v>7.5257690823956301E-4</v>
      </c>
      <c r="K490">
        <v>8.5626500260286398E-5</v>
      </c>
      <c r="L490">
        <v>2.6195260501685099E-4</v>
      </c>
    </row>
    <row r="491" spans="1:12" x14ac:dyDescent="0.3">
      <c r="A491">
        <v>13089</v>
      </c>
      <c r="B491" t="s">
        <v>864</v>
      </c>
      <c r="C491" t="s">
        <v>135</v>
      </c>
      <c r="D491" t="s">
        <v>163</v>
      </c>
      <c r="E491" t="s">
        <v>801</v>
      </c>
      <c r="F491" t="s">
        <v>771</v>
      </c>
      <c r="G491">
        <v>0.99632248280000002</v>
      </c>
      <c r="H491">
        <v>0.1355648264</v>
      </c>
      <c r="I491">
        <v>0.35688233559999899</v>
      </c>
      <c r="J491">
        <v>5.6694879168806597E-4</v>
      </c>
      <c r="K491">
        <v>8.6178693058202002E-5</v>
      </c>
      <c r="L491">
        <v>2.2927177905996001E-4</v>
      </c>
    </row>
    <row r="492" spans="1:12" x14ac:dyDescent="0.3">
      <c r="A492">
        <v>13089</v>
      </c>
      <c r="B492" t="s">
        <v>865</v>
      </c>
      <c r="C492" t="s">
        <v>135</v>
      </c>
      <c r="D492" t="s">
        <v>163</v>
      </c>
      <c r="E492" t="s">
        <v>801</v>
      </c>
      <c r="F492" t="s">
        <v>773</v>
      </c>
      <c r="G492">
        <v>78.624930859000003</v>
      </c>
      <c r="H492">
        <v>8.8526461124000004</v>
      </c>
      <c r="I492">
        <v>26.5663658379999</v>
      </c>
      <c r="J492">
        <v>0.21687301650822399</v>
      </c>
      <c r="K492">
        <v>2.69799585454834E-2</v>
      </c>
      <c r="L492">
        <v>8.0648510362336695E-2</v>
      </c>
    </row>
    <row r="493" spans="1:12" x14ac:dyDescent="0.3">
      <c r="A493">
        <v>13089</v>
      </c>
      <c r="B493" t="s">
        <v>866</v>
      </c>
      <c r="C493" t="s">
        <v>135</v>
      </c>
      <c r="D493" t="s">
        <v>163</v>
      </c>
      <c r="E493" t="s">
        <v>801</v>
      </c>
      <c r="F493" t="s">
        <v>775</v>
      </c>
      <c r="G493">
        <v>73.8645091059999</v>
      </c>
      <c r="H493">
        <v>11.4839854839999</v>
      </c>
      <c r="I493">
        <v>26.916761874999899</v>
      </c>
      <c r="J493">
        <v>0.195320349077102</v>
      </c>
      <c r="K493">
        <v>3.3808931355996601E-2</v>
      </c>
      <c r="L493">
        <v>7.9858202612213505E-2</v>
      </c>
    </row>
    <row r="494" spans="1:12" x14ac:dyDescent="0.3">
      <c r="A494">
        <v>13089</v>
      </c>
      <c r="B494" t="s">
        <v>867</v>
      </c>
      <c r="C494" t="s">
        <v>135</v>
      </c>
      <c r="D494" t="s">
        <v>163</v>
      </c>
      <c r="E494" t="s">
        <v>807</v>
      </c>
      <c r="F494" t="s">
        <v>395</v>
      </c>
      <c r="G494">
        <v>3.76708999999999E-4</v>
      </c>
      <c r="H494">
        <v>8.6653140000000003E-3</v>
      </c>
      <c r="I494">
        <v>0.19321852740000001</v>
      </c>
      <c r="J494">
        <v>2.5819154903645201E-6</v>
      </c>
      <c r="K494">
        <v>4.6009076009375697E-6</v>
      </c>
      <c r="L494">
        <v>1.31995107394929E-3</v>
      </c>
    </row>
    <row r="495" spans="1:12" x14ac:dyDescent="0.3">
      <c r="A495">
        <v>13089</v>
      </c>
      <c r="B495" t="s">
        <v>868</v>
      </c>
      <c r="C495" t="s">
        <v>135</v>
      </c>
      <c r="D495" t="s">
        <v>163</v>
      </c>
      <c r="E495" t="s">
        <v>807</v>
      </c>
      <c r="F495" t="s">
        <v>769</v>
      </c>
      <c r="G495">
        <v>0.55984761940000005</v>
      </c>
      <c r="H495">
        <v>2.3192608399999901E-2</v>
      </c>
      <c r="I495">
        <v>0.1233851854</v>
      </c>
      <c r="J495">
        <v>1.39605093410355E-4</v>
      </c>
      <c r="K495">
        <v>6.3129451271751699E-6</v>
      </c>
      <c r="L495">
        <v>3.3782487426352999E-5</v>
      </c>
    </row>
    <row r="496" spans="1:12" x14ac:dyDescent="0.3">
      <c r="A496">
        <v>13089</v>
      </c>
      <c r="B496" t="s">
        <v>869</v>
      </c>
      <c r="C496" t="s">
        <v>135</v>
      </c>
      <c r="D496" t="s">
        <v>163</v>
      </c>
      <c r="E496" t="s">
        <v>807</v>
      </c>
      <c r="F496" t="s">
        <v>771</v>
      </c>
      <c r="G496">
        <v>0.1178766685</v>
      </c>
      <c r="H496">
        <v>6.2358873999999896E-3</v>
      </c>
      <c r="I496">
        <v>3.1182240499999899E-2</v>
      </c>
      <c r="J496">
        <v>1.2924733766698799E-4</v>
      </c>
      <c r="K496">
        <v>7.5035698986850602E-6</v>
      </c>
      <c r="L496">
        <v>3.7581895350299E-5</v>
      </c>
    </row>
    <row r="497" spans="1:12" x14ac:dyDescent="0.3">
      <c r="A497">
        <v>13089</v>
      </c>
      <c r="B497" t="s">
        <v>870</v>
      </c>
      <c r="C497" t="s">
        <v>135</v>
      </c>
      <c r="D497" t="s">
        <v>163</v>
      </c>
      <c r="E497" t="s">
        <v>807</v>
      </c>
      <c r="F497" t="s">
        <v>773</v>
      </c>
      <c r="G497">
        <v>6.1318629384000003</v>
      </c>
      <c r="H497">
        <v>0.29019108230000001</v>
      </c>
      <c r="I497">
        <v>1.51184585689999</v>
      </c>
      <c r="J497">
        <v>3.73090804339722E-2</v>
      </c>
      <c r="K497">
        <v>1.9092471931648699E-3</v>
      </c>
      <c r="L497">
        <v>9.9028842007307001E-3</v>
      </c>
    </row>
    <row r="498" spans="1:12" x14ac:dyDescent="0.3">
      <c r="A498">
        <v>13089</v>
      </c>
      <c r="B498" t="s">
        <v>871</v>
      </c>
      <c r="C498" t="s">
        <v>135</v>
      </c>
      <c r="D498" t="s">
        <v>163</v>
      </c>
      <c r="E498" t="s">
        <v>807</v>
      </c>
      <c r="F498" t="s">
        <v>775</v>
      </c>
      <c r="G498">
        <v>7.4505600928999902</v>
      </c>
      <c r="H498">
        <v>0.41818501609999897</v>
      </c>
      <c r="I498">
        <v>2.0411902666000001</v>
      </c>
      <c r="J498">
        <v>4.74838784298817E-2</v>
      </c>
      <c r="K498">
        <v>3.0333050905270698E-3</v>
      </c>
      <c r="L498">
        <v>1.4397987541049199E-2</v>
      </c>
    </row>
    <row r="499" spans="1:12" x14ac:dyDescent="0.3">
      <c r="A499">
        <v>13089</v>
      </c>
      <c r="B499" t="s">
        <v>872</v>
      </c>
      <c r="C499" t="s">
        <v>135</v>
      </c>
      <c r="D499" t="s">
        <v>163</v>
      </c>
      <c r="E499" t="s">
        <v>813</v>
      </c>
      <c r="F499" t="s">
        <v>395</v>
      </c>
      <c r="G499">
        <v>3.3744928836999901</v>
      </c>
      <c r="H499">
        <v>1.8621715437999899</v>
      </c>
      <c r="I499">
        <v>16.473625301999899</v>
      </c>
      <c r="J499">
        <v>1.3929237941902499E-2</v>
      </c>
      <c r="K499">
        <v>8.11491674377636E-4</v>
      </c>
      <c r="L499">
        <v>6.7798246802599896E-2</v>
      </c>
    </row>
    <row r="500" spans="1:12" x14ac:dyDescent="0.3">
      <c r="A500">
        <v>13089</v>
      </c>
      <c r="B500" t="s">
        <v>873</v>
      </c>
      <c r="C500" t="s">
        <v>135</v>
      </c>
      <c r="D500" t="s">
        <v>163</v>
      </c>
      <c r="E500" t="s">
        <v>813</v>
      </c>
      <c r="F500" t="s">
        <v>769</v>
      </c>
      <c r="G500">
        <v>0</v>
      </c>
      <c r="H500">
        <v>0</v>
      </c>
      <c r="I500">
        <v>0</v>
      </c>
      <c r="J500">
        <v>2.5471465865813201E-3</v>
      </c>
      <c r="K500">
        <v>3.01392953701244E-4</v>
      </c>
      <c r="L500">
        <v>1.1269408662937699E-3</v>
      </c>
    </row>
    <row r="501" spans="1:12" x14ac:dyDescent="0.3">
      <c r="A501">
        <v>13089</v>
      </c>
      <c r="B501" t="s">
        <v>874</v>
      </c>
      <c r="C501" t="s">
        <v>135</v>
      </c>
      <c r="D501" t="s">
        <v>163</v>
      </c>
      <c r="E501" t="s">
        <v>813</v>
      </c>
      <c r="F501" t="s">
        <v>771</v>
      </c>
      <c r="G501">
        <v>0.49729410190000001</v>
      </c>
      <c r="H501">
        <v>6.3909953000000005E-2</v>
      </c>
      <c r="I501">
        <v>0.22270989050000001</v>
      </c>
      <c r="J501">
        <v>2.75011702852053E-3</v>
      </c>
      <c r="K501">
        <v>3.7996691296026102E-4</v>
      </c>
      <c r="L501">
        <v>1.3184348718917E-3</v>
      </c>
    </row>
    <row r="502" spans="1:12" x14ac:dyDescent="0.3">
      <c r="A502">
        <v>13089</v>
      </c>
      <c r="B502" t="s">
        <v>875</v>
      </c>
      <c r="C502" t="s">
        <v>135</v>
      </c>
      <c r="D502" t="s">
        <v>163</v>
      </c>
      <c r="E502" t="s">
        <v>813</v>
      </c>
      <c r="F502" t="s">
        <v>773</v>
      </c>
      <c r="G502">
        <v>309.34279632999898</v>
      </c>
      <c r="H502">
        <v>32.166974306</v>
      </c>
      <c r="I502">
        <v>116.06665993</v>
      </c>
      <c r="J502">
        <v>0.83898215559928602</v>
      </c>
      <c r="K502">
        <v>9.4394168616766402E-2</v>
      </c>
      <c r="L502">
        <v>0.34425569992460697</v>
      </c>
    </row>
    <row r="503" spans="1:12" x14ac:dyDescent="0.3">
      <c r="A503">
        <v>13089</v>
      </c>
      <c r="B503" t="s">
        <v>876</v>
      </c>
      <c r="C503" t="s">
        <v>135</v>
      </c>
      <c r="D503" t="s">
        <v>163</v>
      </c>
      <c r="E503" t="s">
        <v>813</v>
      </c>
      <c r="F503" t="s">
        <v>775</v>
      </c>
      <c r="G503">
        <v>311.20069504000003</v>
      </c>
      <c r="H503">
        <v>42.574375152999899</v>
      </c>
      <c r="I503">
        <v>129.69623566000001</v>
      </c>
      <c r="J503">
        <v>1.10027442700534</v>
      </c>
      <c r="K503">
        <v>0.156949311816794</v>
      </c>
      <c r="L503">
        <v>0.50208785100709297</v>
      </c>
    </row>
    <row r="504" spans="1:12" x14ac:dyDescent="0.3">
      <c r="A504">
        <v>13089</v>
      </c>
      <c r="B504" t="s">
        <v>877</v>
      </c>
      <c r="C504" t="s">
        <v>135</v>
      </c>
      <c r="D504" t="s">
        <v>163</v>
      </c>
      <c r="E504" t="s">
        <v>819</v>
      </c>
      <c r="F504" t="s">
        <v>395</v>
      </c>
      <c r="G504">
        <v>8.2954599500000004E-2</v>
      </c>
      <c r="H504">
        <v>5.3306148900000003E-2</v>
      </c>
      <c r="I504">
        <v>0.64665604379999897</v>
      </c>
      <c r="J504">
        <v>4.2638552520589802E-4</v>
      </c>
      <c r="K504">
        <v>3.5276003273716299E-5</v>
      </c>
      <c r="L504">
        <v>3.2694964017392098E-3</v>
      </c>
    </row>
    <row r="505" spans="1:12" x14ac:dyDescent="0.3">
      <c r="A505">
        <v>13089</v>
      </c>
      <c r="B505" t="s">
        <v>878</v>
      </c>
      <c r="C505" t="s">
        <v>135</v>
      </c>
      <c r="D505" t="s">
        <v>163</v>
      </c>
      <c r="E505" t="s">
        <v>819</v>
      </c>
      <c r="F505" t="s">
        <v>769</v>
      </c>
      <c r="G505">
        <v>0</v>
      </c>
      <c r="H505">
        <v>0</v>
      </c>
      <c r="I505">
        <v>0</v>
      </c>
      <c r="J505">
        <v>1.74856068448003E-4</v>
      </c>
      <c r="K505">
        <v>2.1487854030099901E-5</v>
      </c>
      <c r="L505">
        <v>8.1345245452948996E-5</v>
      </c>
    </row>
    <row r="506" spans="1:12" x14ac:dyDescent="0.3">
      <c r="A506">
        <v>13089</v>
      </c>
      <c r="B506" t="s">
        <v>879</v>
      </c>
      <c r="C506" t="s">
        <v>135</v>
      </c>
      <c r="D506" t="s">
        <v>163</v>
      </c>
      <c r="E506" t="s">
        <v>819</v>
      </c>
      <c r="F506" t="s">
        <v>771</v>
      </c>
      <c r="G506">
        <v>2.0022070000000002E-3</v>
      </c>
      <c r="H506">
        <v>2.6510159999999902E-4</v>
      </c>
      <c r="I506">
        <v>9.438526E-4</v>
      </c>
      <c r="J506">
        <v>1.9279731519975299E-4</v>
      </c>
      <c r="K506">
        <v>2.7107113311480001E-5</v>
      </c>
      <c r="L506">
        <v>9.4586879600967494E-5</v>
      </c>
    </row>
    <row r="507" spans="1:12" x14ac:dyDescent="0.3">
      <c r="A507">
        <v>13089</v>
      </c>
      <c r="B507" t="s">
        <v>880</v>
      </c>
      <c r="C507" t="s">
        <v>135</v>
      </c>
      <c r="D507" t="s">
        <v>163</v>
      </c>
      <c r="E507" t="s">
        <v>819</v>
      </c>
      <c r="F507" t="s">
        <v>773</v>
      </c>
      <c r="G507">
        <v>24.482710004000001</v>
      </c>
      <c r="H507">
        <v>2.5633554756999901</v>
      </c>
      <c r="I507">
        <v>9.2727973461000008</v>
      </c>
      <c r="J507">
        <v>5.9690204670368299E-2</v>
      </c>
      <c r="K507">
        <v>6.7310782109205897E-3</v>
      </c>
      <c r="L507">
        <v>2.4783005547265601E-2</v>
      </c>
    </row>
    <row r="508" spans="1:12" x14ac:dyDescent="0.3">
      <c r="A508">
        <v>13089</v>
      </c>
      <c r="B508" t="s">
        <v>881</v>
      </c>
      <c r="C508" t="s">
        <v>135</v>
      </c>
      <c r="D508" t="s">
        <v>163</v>
      </c>
      <c r="E508" t="s">
        <v>819</v>
      </c>
      <c r="F508" t="s">
        <v>775</v>
      </c>
      <c r="G508">
        <v>4.9181900024000003</v>
      </c>
      <c r="H508">
        <v>0.66713852060000001</v>
      </c>
      <c r="I508">
        <v>2.03285083169999</v>
      </c>
      <c r="J508">
        <v>7.7612049661697699E-2</v>
      </c>
      <c r="K508">
        <v>1.11755522650927E-2</v>
      </c>
      <c r="L508">
        <v>3.5643370627661597E-2</v>
      </c>
    </row>
    <row r="509" spans="1:12" x14ac:dyDescent="0.3">
      <c r="A509">
        <v>13089</v>
      </c>
      <c r="B509" t="s">
        <v>882</v>
      </c>
      <c r="C509" t="s">
        <v>135</v>
      </c>
      <c r="D509" t="s">
        <v>163</v>
      </c>
      <c r="E509" t="s">
        <v>825</v>
      </c>
      <c r="F509" t="s">
        <v>395</v>
      </c>
      <c r="G509">
        <v>1.1335219699999901E-2</v>
      </c>
      <c r="H509">
        <v>4.5128442000000003E-3</v>
      </c>
      <c r="I509">
        <v>4.24573855E-2</v>
      </c>
      <c r="J509">
        <v>8.1885700271867301E-5</v>
      </c>
      <c r="K509">
        <v>5.4408401827191699E-6</v>
      </c>
      <c r="L509">
        <v>3.0882377607160299E-4</v>
      </c>
    </row>
    <row r="510" spans="1:12" x14ac:dyDescent="0.3">
      <c r="A510">
        <v>13089</v>
      </c>
      <c r="B510" t="s">
        <v>883</v>
      </c>
      <c r="C510" t="s">
        <v>135</v>
      </c>
      <c r="D510" t="s">
        <v>163</v>
      </c>
      <c r="E510" t="s">
        <v>825</v>
      </c>
      <c r="F510" t="s">
        <v>769</v>
      </c>
      <c r="G510">
        <v>7.8957999599999898E-2</v>
      </c>
      <c r="H510">
        <v>9.7595580999999907E-3</v>
      </c>
      <c r="I510">
        <v>2.8932273599999898E-2</v>
      </c>
      <c r="J510">
        <v>2.57913989584075E-5</v>
      </c>
      <c r="K510">
        <v>3.4370632674911101E-6</v>
      </c>
      <c r="L510">
        <v>1.0148326696843599E-5</v>
      </c>
    </row>
    <row r="511" spans="1:12" x14ac:dyDescent="0.3">
      <c r="A511">
        <v>13089</v>
      </c>
      <c r="B511" t="s">
        <v>884</v>
      </c>
      <c r="C511" t="s">
        <v>135</v>
      </c>
      <c r="D511" t="s">
        <v>163</v>
      </c>
      <c r="E511" t="s">
        <v>825</v>
      </c>
      <c r="F511" t="s">
        <v>771</v>
      </c>
      <c r="G511">
        <v>1.732034E-2</v>
      </c>
      <c r="H511">
        <v>2.83294009999999E-3</v>
      </c>
      <c r="I511">
        <v>7.8818208999999907E-3</v>
      </c>
      <c r="J511">
        <v>2.45296820806616E-5</v>
      </c>
      <c r="K511">
        <v>4.3757961890788699E-6</v>
      </c>
      <c r="L511">
        <v>1.2109403532912899E-5</v>
      </c>
    </row>
    <row r="512" spans="1:12" x14ac:dyDescent="0.3">
      <c r="A512">
        <v>13089</v>
      </c>
      <c r="B512" t="s">
        <v>885</v>
      </c>
      <c r="C512" t="s">
        <v>135</v>
      </c>
      <c r="D512" t="s">
        <v>163</v>
      </c>
      <c r="E512" t="s">
        <v>825</v>
      </c>
      <c r="F512" t="s">
        <v>773</v>
      </c>
      <c r="G512">
        <v>1.0161940008000001</v>
      </c>
      <c r="H512">
        <v>0.12721861810000001</v>
      </c>
      <c r="I512">
        <v>0.37636131979999898</v>
      </c>
      <c r="J512">
        <v>7.9542053616603395E-3</v>
      </c>
      <c r="K512">
        <v>1.0859722453034799E-3</v>
      </c>
      <c r="L512">
        <v>3.15771601216738E-3</v>
      </c>
    </row>
    <row r="513" spans="1:12" x14ac:dyDescent="0.3">
      <c r="A513">
        <v>13089</v>
      </c>
      <c r="B513" t="s">
        <v>886</v>
      </c>
      <c r="C513" t="s">
        <v>135</v>
      </c>
      <c r="D513" t="s">
        <v>163</v>
      </c>
      <c r="E513" t="s">
        <v>825</v>
      </c>
      <c r="F513" t="s">
        <v>775</v>
      </c>
      <c r="G513">
        <v>1.1699040085000001</v>
      </c>
      <c r="H513">
        <v>0.1942563877</v>
      </c>
      <c r="I513">
        <v>0.514393806499999</v>
      </c>
      <c r="J513">
        <v>9.8201675003532895E-3</v>
      </c>
      <c r="K513">
        <v>1.8224630126277301E-3</v>
      </c>
      <c r="L513">
        <v>4.72989350541431E-3</v>
      </c>
    </row>
    <row r="514" spans="1:12" x14ac:dyDescent="0.3">
      <c r="A514">
        <v>13089</v>
      </c>
      <c r="B514" t="s">
        <v>887</v>
      </c>
      <c r="C514" t="s">
        <v>135</v>
      </c>
      <c r="D514" t="s">
        <v>163</v>
      </c>
      <c r="E514" t="s">
        <v>831</v>
      </c>
      <c r="F514" t="s">
        <v>395</v>
      </c>
      <c r="G514">
        <v>0</v>
      </c>
      <c r="H514">
        <v>0.33048134130000001</v>
      </c>
      <c r="I514">
        <v>5.74592179059999</v>
      </c>
      <c r="J514">
        <v>0</v>
      </c>
      <c r="K514">
        <v>1.12106890573328E-4</v>
      </c>
      <c r="L514">
        <v>2.4796715854115699E-2</v>
      </c>
    </row>
    <row r="515" spans="1:12" x14ac:dyDescent="0.3">
      <c r="A515">
        <v>13089</v>
      </c>
      <c r="B515" t="s">
        <v>888</v>
      </c>
      <c r="C515" t="s">
        <v>135</v>
      </c>
      <c r="D515" t="s">
        <v>163</v>
      </c>
      <c r="E515" t="s">
        <v>831</v>
      </c>
      <c r="F515" t="s">
        <v>769</v>
      </c>
      <c r="G515">
        <v>0</v>
      </c>
      <c r="H515">
        <v>0</v>
      </c>
      <c r="I515">
        <v>0</v>
      </c>
      <c r="J515">
        <v>2.62324562776941E-3</v>
      </c>
      <c r="K515">
        <v>1.2058646492831599E-4</v>
      </c>
      <c r="L515">
        <v>6.6470501369862397E-4</v>
      </c>
    </row>
    <row r="516" spans="1:12" x14ac:dyDescent="0.3">
      <c r="A516">
        <v>13089</v>
      </c>
      <c r="B516" t="s">
        <v>889</v>
      </c>
      <c r="C516" t="s">
        <v>135</v>
      </c>
      <c r="D516" t="s">
        <v>163</v>
      </c>
      <c r="E516" t="s">
        <v>831</v>
      </c>
      <c r="F516" t="s">
        <v>771</v>
      </c>
      <c r="G516">
        <v>2.86138407E-2</v>
      </c>
      <c r="H516">
        <v>1.4728051E-3</v>
      </c>
      <c r="I516">
        <v>7.6609560999999901E-3</v>
      </c>
      <c r="J516">
        <v>2.3581525769133201E-3</v>
      </c>
      <c r="K516">
        <v>1.41259036661046E-4</v>
      </c>
      <c r="L516">
        <v>7.3295527693023697E-4</v>
      </c>
    </row>
    <row r="517" spans="1:12" x14ac:dyDescent="0.3">
      <c r="A517">
        <v>13089</v>
      </c>
      <c r="B517" t="s">
        <v>890</v>
      </c>
      <c r="C517" t="s">
        <v>135</v>
      </c>
      <c r="D517" t="s">
        <v>163</v>
      </c>
      <c r="E517" t="s">
        <v>831</v>
      </c>
      <c r="F517" t="s">
        <v>773</v>
      </c>
      <c r="G517">
        <v>281.85079955999902</v>
      </c>
      <c r="H517">
        <v>13.9388341899999</v>
      </c>
      <c r="I517">
        <v>74.366810322000006</v>
      </c>
      <c r="J517">
        <v>0.66817166287171903</v>
      </c>
      <c r="K517">
        <v>3.5886651557686403E-2</v>
      </c>
      <c r="L517">
        <v>0.191370418325815</v>
      </c>
    </row>
    <row r="518" spans="1:12" x14ac:dyDescent="0.3">
      <c r="A518">
        <v>13089</v>
      </c>
      <c r="B518" t="s">
        <v>891</v>
      </c>
      <c r="C518" t="s">
        <v>135</v>
      </c>
      <c r="D518" t="s">
        <v>163</v>
      </c>
      <c r="E518" t="s">
        <v>831</v>
      </c>
      <c r="F518" t="s">
        <v>775</v>
      </c>
      <c r="G518">
        <v>54.931099891999899</v>
      </c>
      <c r="H518">
        <v>3.4757114947000001</v>
      </c>
      <c r="I518">
        <v>16.921827912000001</v>
      </c>
      <c r="J518">
        <v>0.84407910181314605</v>
      </c>
      <c r="K518">
        <v>5.6876064941847299E-2</v>
      </c>
      <c r="L518">
        <v>0.281468992422788</v>
      </c>
    </row>
    <row r="519" spans="1:12" x14ac:dyDescent="0.3">
      <c r="A519">
        <v>13089</v>
      </c>
      <c r="B519" t="s">
        <v>892</v>
      </c>
      <c r="C519" t="s">
        <v>135</v>
      </c>
      <c r="D519" t="s">
        <v>163</v>
      </c>
      <c r="E519" t="s">
        <v>893</v>
      </c>
      <c r="F519" t="s">
        <v>395</v>
      </c>
      <c r="G519">
        <v>222.69426009329999</v>
      </c>
      <c r="H519">
        <v>47.729167824799902</v>
      </c>
      <c r="I519">
        <v>99.661116212500005</v>
      </c>
      <c r="J519">
        <v>1.25756731807471E-2</v>
      </c>
      <c r="K519">
        <v>3.03267798952716E-3</v>
      </c>
      <c r="L519">
        <v>3.3191728467730497E-2</v>
      </c>
    </row>
    <row r="520" spans="1:12" x14ac:dyDescent="0.3">
      <c r="A520">
        <v>13089</v>
      </c>
      <c r="B520" t="s">
        <v>894</v>
      </c>
      <c r="C520" t="s">
        <v>135</v>
      </c>
      <c r="D520" t="s">
        <v>163</v>
      </c>
      <c r="E520" t="s">
        <v>893</v>
      </c>
      <c r="F520" t="s">
        <v>769</v>
      </c>
      <c r="G520">
        <v>0</v>
      </c>
      <c r="H520">
        <v>0</v>
      </c>
      <c r="I520">
        <v>0</v>
      </c>
      <c r="J520">
        <v>9.0497507456215095E-3</v>
      </c>
      <c r="K520">
        <v>3.9948049632119298E-4</v>
      </c>
      <c r="L520">
        <v>2.2095862792123298E-3</v>
      </c>
    </row>
    <row r="521" spans="1:12" x14ac:dyDescent="0.3">
      <c r="A521">
        <v>13089</v>
      </c>
      <c r="B521" t="s">
        <v>895</v>
      </c>
      <c r="C521" t="s">
        <v>135</v>
      </c>
      <c r="D521" t="s">
        <v>163</v>
      </c>
      <c r="E521" t="s">
        <v>893</v>
      </c>
      <c r="F521" t="s">
        <v>771</v>
      </c>
      <c r="G521">
        <v>0.110753499899999</v>
      </c>
      <c r="H521">
        <v>5.2456383000000001E-3</v>
      </c>
      <c r="I521">
        <v>2.7819871900000001E-2</v>
      </c>
      <c r="J521">
        <v>8.3575432087512093E-3</v>
      </c>
      <c r="K521">
        <v>4.6522922513361298E-4</v>
      </c>
      <c r="L521">
        <v>2.4361845772592301E-3</v>
      </c>
    </row>
    <row r="522" spans="1:12" x14ac:dyDescent="0.3">
      <c r="A522">
        <v>13089</v>
      </c>
      <c r="B522" t="s">
        <v>896</v>
      </c>
      <c r="C522" t="s">
        <v>135</v>
      </c>
      <c r="D522" t="s">
        <v>163</v>
      </c>
      <c r="E522" t="s">
        <v>893</v>
      </c>
      <c r="F522" t="s">
        <v>773</v>
      </c>
      <c r="G522">
        <v>1070.7531128000001</v>
      </c>
      <c r="H522">
        <v>49.646174668999898</v>
      </c>
      <c r="I522">
        <v>267.58392715000002</v>
      </c>
      <c r="J522">
        <v>2.3301414042071902</v>
      </c>
      <c r="K522">
        <v>0.118327700825238</v>
      </c>
      <c r="L522">
        <v>0.63458969739267101</v>
      </c>
    </row>
    <row r="523" spans="1:12" x14ac:dyDescent="0.3">
      <c r="A523">
        <v>13089</v>
      </c>
      <c r="B523" t="s">
        <v>897</v>
      </c>
      <c r="C523" t="s">
        <v>135</v>
      </c>
      <c r="D523" t="s">
        <v>163</v>
      </c>
      <c r="E523" t="s">
        <v>893</v>
      </c>
      <c r="F523" t="s">
        <v>775</v>
      </c>
      <c r="G523">
        <v>209.30599688999899</v>
      </c>
      <c r="H523">
        <v>12.389315546000001</v>
      </c>
      <c r="I523">
        <v>60.4245257379999</v>
      </c>
      <c r="J523">
        <v>2.9712201823555899</v>
      </c>
      <c r="K523">
        <v>0.18736966770014599</v>
      </c>
      <c r="L523">
        <v>0.92861440381631399</v>
      </c>
    </row>
    <row r="524" spans="1:12" x14ac:dyDescent="0.3">
      <c r="A524">
        <v>13089</v>
      </c>
      <c r="B524" t="s">
        <v>898</v>
      </c>
      <c r="C524" t="s">
        <v>135</v>
      </c>
      <c r="D524" t="s">
        <v>141</v>
      </c>
      <c r="E524" t="s">
        <v>795</v>
      </c>
      <c r="F524" t="s">
        <v>395</v>
      </c>
      <c r="G524">
        <v>0</v>
      </c>
      <c r="H524">
        <v>6.2119399999999899E-5</v>
      </c>
      <c r="I524">
        <v>1.3803228699999901E-2</v>
      </c>
      <c r="J524">
        <v>0</v>
      </c>
      <c r="K524">
        <v>1.9715031284336599E-7</v>
      </c>
      <c r="L524">
        <v>9.3018117856011405E-4</v>
      </c>
    </row>
    <row r="525" spans="1:12" x14ac:dyDescent="0.3">
      <c r="A525">
        <v>13089</v>
      </c>
      <c r="B525" t="s">
        <v>899</v>
      </c>
      <c r="C525" t="s">
        <v>135</v>
      </c>
      <c r="D525" t="s">
        <v>141</v>
      </c>
      <c r="E525" t="s">
        <v>795</v>
      </c>
      <c r="F525" t="s">
        <v>769</v>
      </c>
      <c r="G525">
        <v>2.5403180000000001E-2</v>
      </c>
      <c r="H525">
        <v>2.7412707999999899E-3</v>
      </c>
      <c r="I525">
        <v>3.3838153400000001E-2</v>
      </c>
      <c r="J525">
        <v>9.8034051505143605E-5</v>
      </c>
      <c r="K525">
        <v>8.3510349904281492E-6</v>
      </c>
      <c r="L525">
        <v>1.1985518296383399E-4</v>
      </c>
    </row>
    <row r="526" spans="1:12" x14ac:dyDescent="0.3">
      <c r="A526">
        <v>13089</v>
      </c>
      <c r="B526" t="s">
        <v>900</v>
      </c>
      <c r="C526" t="s">
        <v>135</v>
      </c>
      <c r="D526" t="s">
        <v>141</v>
      </c>
      <c r="E526" t="s">
        <v>795</v>
      </c>
      <c r="F526" t="s">
        <v>771</v>
      </c>
      <c r="G526">
        <v>3.5805239999999899E-3</v>
      </c>
      <c r="H526">
        <v>8.1098539999999901E-4</v>
      </c>
      <c r="I526">
        <v>6.0829880999999902E-3</v>
      </c>
      <c r="J526">
        <v>6.1239746167101794E-5</v>
      </c>
      <c r="K526">
        <v>1.09786987198047E-5</v>
      </c>
      <c r="L526">
        <v>9.7646269101487601E-5</v>
      </c>
    </row>
    <row r="527" spans="1:12" x14ac:dyDescent="0.3">
      <c r="A527">
        <v>13089</v>
      </c>
      <c r="B527" t="s">
        <v>901</v>
      </c>
      <c r="C527" t="s">
        <v>135</v>
      </c>
      <c r="D527" t="s">
        <v>141</v>
      </c>
      <c r="E527" t="s">
        <v>795</v>
      </c>
      <c r="F527" t="s">
        <v>773</v>
      </c>
      <c r="G527">
        <v>0.335011597699999</v>
      </c>
      <c r="H527">
        <v>4.7176013900000001E-2</v>
      </c>
      <c r="I527">
        <v>0.47472197189999898</v>
      </c>
      <c r="J527">
        <v>2.6875814846451199E-2</v>
      </c>
      <c r="K527">
        <v>3.0550425023962201E-3</v>
      </c>
      <c r="L527">
        <v>3.5868910228146103E-2</v>
      </c>
    </row>
    <row r="528" spans="1:12" x14ac:dyDescent="0.3">
      <c r="A528">
        <v>13089</v>
      </c>
      <c r="B528" t="s">
        <v>902</v>
      </c>
      <c r="C528" t="s">
        <v>135</v>
      </c>
      <c r="D528" t="s">
        <v>141</v>
      </c>
      <c r="E528" t="s">
        <v>795</v>
      </c>
      <c r="F528" t="s">
        <v>775</v>
      </c>
      <c r="G528">
        <v>0.25376050550000001</v>
      </c>
      <c r="H528">
        <v>6.2918717499999902E-2</v>
      </c>
      <c r="I528">
        <v>0.37932431509999898</v>
      </c>
      <c r="J528">
        <v>1.91243427979709E-2</v>
      </c>
      <c r="K528">
        <v>4.1043175713359296E-3</v>
      </c>
      <c r="L528">
        <v>2.8368788026405699E-2</v>
      </c>
    </row>
    <row r="529" spans="1:12" x14ac:dyDescent="0.3">
      <c r="A529">
        <v>13089</v>
      </c>
      <c r="B529" t="s">
        <v>903</v>
      </c>
      <c r="C529" t="s">
        <v>135</v>
      </c>
      <c r="D529" t="s">
        <v>904</v>
      </c>
      <c r="E529" t="s">
        <v>777</v>
      </c>
      <c r="F529" t="s">
        <v>395</v>
      </c>
      <c r="G529">
        <v>6.1315699899999902E-2</v>
      </c>
      <c r="H529">
        <v>0.19578117929999991</v>
      </c>
      <c r="I529">
        <v>0.92109511420000001</v>
      </c>
      <c r="J529">
        <v>2.7930887459424401E-4</v>
      </c>
      <c r="K529">
        <v>8.0161878306225396E-4</v>
      </c>
      <c r="L529">
        <v>2.6843032305016402E-3</v>
      </c>
    </row>
    <row r="530" spans="1:12" x14ac:dyDescent="0.3">
      <c r="A530">
        <v>13089</v>
      </c>
      <c r="B530" t="s">
        <v>905</v>
      </c>
      <c r="C530" t="s">
        <v>135</v>
      </c>
      <c r="D530" t="s">
        <v>904</v>
      </c>
      <c r="E530" t="s">
        <v>777</v>
      </c>
      <c r="F530" t="s">
        <v>769</v>
      </c>
      <c r="G530">
        <v>0</v>
      </c>
      <c r="H530">
        <v>0</v>
      </c>
      <c r="I530">
        <v>0</v>
      </c>
      <c r="J530">
        <v>1.4485933208484499E-6</v>
      </c>
      <c r="K530">
        <v>3.8859486543865701E-7</v>
      </c>
      <c r="L530">
        <v>3.4884078392524297E-5</v>
      </c>
    </row>
    <row r="531" spans="1:12" x14ac:dyDescent="0.3">
      <c r="A531">
        <v>13089</v>
      </c>
      <c r="B531" t="s">
        <v>906</v>
      </c>
      <c r="C531" t="s">
        <v>135</v>
      </c>
      <c r="D531" t="s">
        <v>904</v>
      </c>
      <c r="E531" t="s">
        <v>777</v>
      </c>
      <c r="F531" t="s">
        <v>771</v>
      </c>
      <c r="G531">
        <v>1.1134490000000001E-4</v>
      </c>
      <c r="H531">
        <v>2.33108E-5</v>
      </c>
      <c r="I531">
        <v>1.43510129999999E-3</v>
      </c>
      <c r="J531">
        <v>1.18314178340776E-6</v>
      </c>
      <c r="K531">
        <v>4.2983278902105998E-7</v>
      </c>
      <c r="L531">
        <v>2.7396849992665401E-5</v>
      </c>
    </row>
    <row r="532" spans="1:12" x14ac:dyDescent="0.3">
      <c r="A532">
        <v>13089</v>
      </c>
      <c r="B532" t="s">
        <v>907</v>
      </c>
      <c r="C532" t="s">
        <v>135</v>
      </c>
      <c r="D532" t="s">
        <v>904</v>
      </c>
      <c r="E532" t="s">
        <v>777</v>
      </c>
      <c r="F532" t="s">
        <v>773</v>
      </c>
      <c r="G532">
        <v>0.1368705016</v>
      </c>
      <c r="H532">
        <v>2.8156712199999899E-2</v>
      </c>
      <c r="I532">
        <v>2.8431704043999901</v>
      </c>
      <c r="J532">
        <v>3.9247784611721797E-4</v>
      </c>
      <c r="K532">
        <v>1.25759212530142E-4</v>
      </c>
      <c r="L532">
        <v>1.38662805338058E-2</v>
      </c>
    </row>
    <row r="533" spans="1:12" x14ac:dyDescent="0.3">
      <c r="A533">
        <v>13089</v>
      </c>
      <c r="B533" t="s">
        <v>908</v>
      </c>
      <c r="C533" t="s">
        <v>135</v>
      </c>
      <c r="D533" t="s">
        <v>904</v>
      </c>
      <c r="E533" t="s">
        <v>777</v>
      </c>
      <c r="F533" t="s">
        <v>775</v>
      </c>
      <c r="G533">
        <v>0.1454418972</v>
      </c>
      <c r="H533">
        <v>5.1352175899999901E-2</v>
      </c>
      <c r="I533">
        <v>2.7524200231</v>
      </c>
      <c r="J533">
        <v>3.7157147398457502E-4</v>
      </c>
      <c r="K533">
        <v>1.80662408581215E-4</v>
      </c>
      <c r="L533">
        <v>1.0339801932603501E-2</v>
      </c>
    </row>
    <row r="534" spans="1:12" x14ac:dyDescent="0.3">
      <c r="A534">
        <v>13089</v>
      </c>
      <c r="B534" t="s">
        <v>909</v>
      </c>
      <c r="C534" t="s">
        <v>135</v>
      </c>
      <c r="D534" t="s">
        <v>904</v>
      </c>
      <c r="E534" t="s">
        <v>783</v>
      </c>
      <c r="F534" t="s">
        <v>395</v>
      </c>
      <c r="G534">
        <v>0.227179996699999</v>
      </c>
      <c r="H534">
        <v>0.47198403029999991</v>
      </c>
      <c r="I534">
        <v>2.3059702962999902</v>
      </c>
      <c r="J534">
        <v>8.1740350491818698E-4</v>
      </c>
      <c r="K534">
        <v>1.7569346484955901E-3</v>
      </c>
      <c r="L534">
        <v>6.9395194635932696E-3</v>
      </c>
    </row>
    <row r="535" spans="1:12" x14ac:dyDescent="0.3">
      <c r="A535">
        <v>13089</v>
      </c>
      <c r="B535" t="s">
        <v>910</v>
      </c>
      <c r="C535" t="s">
        <v>135</v>
      </c>
      <c r="D535" t="s">
        <v>904</v>
      </c>
      <c r="E535" t="s">
        <v>783</v>
      </c>
      <c r="F535" t="s">
        <v>769</v>
      </c>
      <c r="G535">
        <v>0</v>
      </c>
      <c r="H535">
        <v>0</v>
      </c>
      <c r="I535">
        <v>0</v>
      </c>
      <c r="J535">
        <v>6.6687843352394097E-6</v>
      </c>
      <c r="K535">
        <v>1.5257854577382899E-6</v>
      </c>
      <c r="L535">
        <v>1.1757705238107301E-4</v>
      </c>
    </row>
    <row r="536" spans="1:12" x14ac:dyDescent="0.3">
      <c r="A536">
        <v>13089</v>
      </c>
      <c r="B536" t="s">
        <v>911</v>
      </c>
      <c r="C536" t="s">
        <v>135</v>
      </c>
      <c r="D536" t="s">
        <v>904</v>
      </c>
      <c r="E536" t="s">
        <v>783</v>
      </c>
      <c r="F536" t="s">
        <v>771</v>
      </c>
      <c r="G536">
        <v>6.4679299999999902E-4</v>
      </c>
      <c r="H536">
        <v>1.13663699999999E-4</v>
      </c>
      <c r="I536">
        <v>4.5069337999999902E-3</v>
      </c>
      <c r="J536">
        <v>4.9394317640232698E-6</v>
      </c>
      <c r="K536">
        <v>1.4512044531782301E-6</v>
      </c>
      <c r="L536">
        <v>8.50748726323505E-5</v>
      </c>
    </row>
    <row r="537" spans="1:12" x14ac:dyDescent="0.3">
      <c r="A537">
        <v>13089</v>
      </c>
      <c r="B537" t="s">
        <v>912</v>
      </c>
      <c r="C537" t="s">
        <v>135</v>
      </c>
      <c r="D537" t="s">
        <v>904</v>
      </c>
      <c r="E537" t="s">
        <v>783</v>
      </c>
      <c r="F537" t="s">
        <v>773</v>
      </c>
      <c r="G537">
        <v>0.80410400410000005</v>
      </c>
      <c r="H537">
        <v>0.140557974599999</v>
      </c>
      <c r="I537">
        <v>8.2779601514000003</v>
      </c>
      <c r="J537">
        <v>1.7360486251391E-3</v>
      </c>
      <c r="K537">
        <v>4.5444758439355901E-4</v>
      </c>
      <c r="L537">
        <v>4.2849469519148503E-2</v>
      </c>
    </row>
    <row r="538" spans="1:12" x14ac:dyDescent="0.3">
      <c r="A538">
        <v>13089</v>
      </c>
      <c r="B538" t="s">
        <v>913</v>
      </c>
      <c r="C538" t="s">
        <v>135</v>
      </c>
      <c r="D538" t="s">
        <v>904</v>
      </c>
      <c r="E538" t="s">
        <v>783</v>
      </c>
      <c r="F538" t="s">
        <v>775</v>
      </c>
      <c r="G538">
        <v>0.80343200640000001</v>
      </c>
      <c r="H538">
        <v>0.22134029590000001</v>
      </c>
      <c r="I538">
        <v>8.2844938635999892</v>
      </c>
      <c r="J538">
        <v>1.4787926244925699E-3</v>
      </c>
      <c r="K538">
        <v>5.6368852360225098E-4</v>
      </c>
      <c r="L538">
        <v>3.0962281403571001E-2</v>
      </c>
    </row>
    <row r="539" spans="1:12" x14ac:dyDescent="0.3">
      <c r="A539">
        <v>13089</v>
      </c>
      <c r="B539" t="s">
        <v>914</v>
      </c>
      <c r="C539" t="s">
        <v>135</v>
      </c>
      <c r="D539" t="s">
        <v>904</v>
      </c>
      <c r="E539" t="s">
        <v>789</v>
      </c>
      <c r="F539" t="s">
        <v>395</v>
      </c>
      <c r="G539">
        <v>2.6008399899999899E-2</v>
      </c>
      <c r="H539">
        <v>8.3437035399999901E-2</v>
      </c>
      <c r="I539">
        <v>0.38687018490000002</v>
      </c>
      <c r="J539">
        <v>1.6541021336102099E-4</v>
      </c>
      <c r="K539">
        <v>5.6301846798377205E-4</v>
      </c>
      <c r="L539">
        <v>1.9943491732140098E-3</v>
      </c>
    </row>
    <row r="540" spans="1:12" x14ac:dyDescent="0.3">
      <c r="A540">
        <v>13089</v>
      </c>
      <c r="B540" t="s">
        <v>915</v>
      </c>
      <c r="C540" t="s">
        <v>135</v>
      </c>
      <c r="D540" t="s">
        <v>904</v>
      </c>
      <c r="E540" t="s">
        <v>789</v>
      </c>
      <c r="F540" t="s">
        <v>769</v>
      </c>
      <c r="G540">
        <v>0</v>
      </c>
      <c r="H540">
        <v>0</v>
      </c>
      <c r="I540">
        <v>0</v>
      </c>
      <c r="J540">
        <v>1.38941714430817E-6</v>
      </c>
      <c r="K540">
        <v>3.1487056691915198E-7</v>
      </c>
      <c r="L540">
        <v>3.91378678032201E-5</v>
      </c>
    </row>
    <row r="541" spans="1:12" x14ac:dyDescent="0.3">
      <c r="A541">
        <v>13089</v>
      </c>
      <c r="B541" t="s">
        <v>916</v>
      </c>
      <c r="C541" t="s">
        <v>135</v>
      </c>
      <c r="D541" t="s">
        <v>904</v>
      </c>
      <c r="E541" t="s">
        <v>789</v>
      </c>
      <c r="F541" t="s">
        <v>771</v>
      </c>
      <c r="G541">
        <v>1.3091310000000001E-4</v>
      </c>
      <c r="H541">
        <v>2.39165E-5</v>
      </c>
      <c r="I541">
        <v>1.5384101000000001E-3</v>
      </c>
      <c r="J541">
        <v>9.5985729968330689E-7</v>
      </c>
      <c r="K541">
        <v>3.2119978405262198E-7</v>
      </c>
      <c r="L541">
        <v>2.63891655301653E-5</v>
      </c>
    </row>
    <row r="542" spans="1:12" x14ac:dyDescent="0.3">
      <c r="A542">
        <v>13089</v>
      </c>
      <c r="B542" t="s">
        <v>917</v>
      </c>
      <c r="C542" t="s">
        <v>135</v>
      </c>
      <c r="D542" t="s">
        <v>904</v>
      </c>
      <c r="E542" t="s">
        <v>789</v>
      </c>
      <c r="F542" t="s">
        <v>773</v>
      </c>
      <c r="G542">
        <v>8.9710699899999899E-2</v>
      </c>
      <c r="H542">
        <v>1.5084725E-2</v>
      </c>
      <c r="I542">
        <v>1.5470189378000001</v>
      </c>
      <c r="J542">
        <v>3.5015229200066199E-4</v>
      </c>
      <c r="K542">
        <v>9.5354117193667404E-5</v>
      </c>
      <c r="L542">
        <v>1.3475154916908001E-2</v>
      </c>
    </row>
    <row r="543" spans="1:12" x14ac:dyDescent="0.3">
      <c r="A543">
        <v>13089</v>
      </c>
      <c r="B543" t="s">
        <v>918</v>
      </c>
      <c r="C543" t="s">
        <v>135</v>
      </c>
      <c r="D543" t="s">
        <v>904</v>
      </c>
      <c r="E543" t="s">
        <v>789</v>
      </c>
      <c r="F543" t="s">
        <v>775</v>
      </c>
      <c r="G543">
        <v>4.6821720400000003E-2</v>
      </c>
      <c r="H543">
        <v>1.481293E-2</v>
      </c>
      <c r="I543">
        <v>0.79615232719999895</v>
      </c>
      <c r="J543">
        <v>2.7301363321950402E-4</v>
      </c>
      <c r="K543">
        <v>1.31142311799198E-4</v>
      </c>
      <c r="L543">
        <v>9.2044824660412593E-3</v>
      </c>
    </row>
    <row r="544" spans="1:12" x14ac:dyDescent="0.3">
      <c r="A544">
        <v>13121</v>
      </c>
      <c r="B544" t="s">
        <v>766</v>
      </c>
      <c r="C544" t="s">
        <v>135</v>
      </c>
      <c r="D544" t="s">
        <v>246</v>
      </c>
      <c r="E544" t="s">
        <v>767</v>
      </c>
      <c r="F544" t="s">
        <v>395</v>
      </c>
      <c r="G544">
        <v>0.3044959968</v>
      </c>
      <c r="H544">
        <v>33.812861799999801</v>
      </c>
      <c r="I544">
        <v>11.5213506819999</v>
      </c>
      <c r="J544">
        <v>5.7200814087824705E-4</v>
      </c>
      <c r="K544">
        <v>0.222862632605873</v>
      </c>
      <c r="L544">
        <v>1.12082013350663E-2</v>
      </c>
    </row>
    <row r="545" spans="1:12" x14ac:dyDescent="0.3">
      <c r="A545">
        <v>13121</v>
      </c>
      <c r="B545" t="s">
        <v>768</v>
      </c>
      <c r="C545" t="s">
        <v>135</v>
      </c>
      <c r="D545" t="s">
        <v>246</v>
      </c>
      <c r="E545" t="s">
        <v>767</v>
      </c>
      <c r="F545" t="s">
        <v>769</v>
      </c>
      <c r="G545">
        <v>7.0681499999999901E-3</v>
      </c>
      <c r="H545">
        <v>7.8309486000000001E-3</v>
      </c>
      <c r="I545">
        <v>0.139241444399999</v>
      </c>
      <c r="J545">
        <v>2.0600762041736399E-4</v>
      </c>
      <c r="K545">
        <v>2.7229044573775401E-4</v>
      </c>
      <c r="L545">
        <v>4.4545568597442603E-3</v>
      </c>
    </row>
    <row r="546" spans="1:12" x14ac:dyDescent="0.3">
      <c r="A546">
        <v>13121</v>
      </c>
      <c r="B546" t="s">
        <v>770</v>
      </c>
      <c r="C546" t="s">
        <v>135</v>
      </c>
      <c r="D546" t="s">
        <v>246</v>
      </c>
      <c r="E546" t="s">
        <v>767</v>
      </c>
      <c r="F546" t="s">
        <v>771</v>
      </c>
      <c r="G546">
        <v>8.2727500699999901E-2</v>
      </c>
      <c r="H546">
        <v>0.17233902910000001</v>
      </c>
      <c r="I546">
        <v>1.8559515773999899</v>
      </c>
      <c r="J546">
        <v>9.9312182216015703E-4</v>
      </c>
      <c r="K546">
        <v>1.8417441239276899E-3</v>
      </c>
      <c r="L546">
        <v>2.2685385872004599E-2</v>
      </c>
    </row>
    <row r="547" spans="1:12" x14ac:dyDescent="0.3">
      <c r="A547">
        <v>13121</v>
      </c>
      <c r="B547" t="s">
        <v>772</v>
      </c>
      <c r="C547" t="s">
        <v>135</v>
      </c>
      <c r="D547" t="s">
        <v>246</v>
      </c>
      <c r="E547" t="s">
        <v>767</v>
      </c>
      <c r="F547" t="s">
        <v>773</v>
      </c>
      <c r="G547">
        <v>5.5636400579999901</v>
      </c>
      <c r="H547">
        <v>7.9204981923000002</v>
      </c>
      <c r="I547">
        <v>112.69812727</v>
      </c>
      <c r="J547">
        <v>5.7574582901404901E-2</v>
      </c>
      <c r="K547">
        <v>9.5446236512815794E-2</v>
      </c>
      <c r="L547">
        <v>1.30114003760551</v>
      </c>
    </row>
    <row r="548" spans="1:12" x14ac:dyDescent="0.3">
      <c r="A548">
        <v>13121</v>
      </c>
      <c r="B548" t="s">
        <v>774</v>
      </c>
      <c r="C548" t="s">
        <v>135</v>
      </c>
      <c r="D548" t="s">
        <v>246</v>
      </c>
      <c r="E548" t="s">
        <v>767</v>
      </c>
      <c r="F548" t="s">
        <v>775</v>
      </c>
      <c r="G548">
        <v>13.0085299019999</v>
      </c>
      <c r="H548">
        <v>42.996520519000001</v>
      </c>
      <c r="I548">
        <v>351.98919868000002</v>
      </c>
      <c r="J548">
        <v>4.2252544791575697E-2</v>
      </c>
      <c r="K548">
        <v>0.13531684029336399</v>
      </c>
      <c r="L548">
        <v>1.1635678016511599</v>
      </c>
    </row>
    <row r="549" spans="1:12" x14ac:dyDescent="0.3">
      <c r="A549">
        <v>13121</v>
      </c>
      <c r="B549" t="s">
        <v>776</v>
      </c>
      <c r="C549" t="s">
        <v>135</v>
      </c>
      <c r="D549" t="s">
        <v>246</v>
      </c>
      <c r="E549" t="s">
        <v>777</v>
      </c>
      <c r="F549" t="s">
        <v>395</v>
      </c>
      <c r="G549">
        <v>625.06280135999896</v>
      </c>
      <c r="H549">
        <v>1722.31381603</v>
      </c>
      <c r="I549">
        <v>6460.8610534999898</v>
      </c>
      <c r="J549">
        <v>1.48030820993552</v>
      </c>
      <c r="K549">
        <v>4.81814385205299</v>
      </c>
      <c r="L549">
        <v>10.3769766121167</v>
      </c>
    </row>
    <row r="550" spans="1:12" x14ac:dyDescent="0.3">
      <c r="A550">
        <v>13121</v>
      </c>
      <c r="B550" t="s">
        <v>778</v>
      </c>
      <c r="C550" t="s">
        <v>135</v>
      </c>
      <c r="D550" t="s">
        <v>246</v>
      </c>
      <c r="E550" t="s">
        <v>777</v>
      </c>
      <c r="F550" t="s">
        <v>769</v>
      </c>
      <c r="G550">
        <v>0.61434700710000001</v>
      </c>
      <c r="H550">
        <v>0.12938613630000001</v>
      </c>
      <c r="I550">
        <v>5.1809301078000001</v>
      </c>
      <c r="J550">
        <v>1.0084158519775999E-2</v>
      </c>
      <c r="K550">
        <v>2.60440401567612E-3</v>
      </c>
      <c r="L550">
        <v>9.61985118025145E-2</v>
      </c>
    </row>
    <row r="551" spans="1:12" x14ac:dyDescent="0.3">
      <c r="A551">
        <v>13121</v>
      </c>
      <c r="B551" t="s">
        <v>779</v>
      </c>
      <c r="C551" t="s">
        <v>135</v>
      </c>
      <c r="D551" t="s">
        <v>246</v>
      </c>
      <c r="E551" t="s">
        <v>777</v>
      </c>
      <c r="F551" t="s">
        <v>771</v>
      </c>
      <c r="G551">
        <v>8.3051899076000009</v>
      </c>
      <c r="H551">
        <v>2.7595387995</v>
      </c>
      <c r="I551">
        <v>71.632620810999896</v>
      </c>
      <c r="J551">
        <v>5.3095376272865702E-2</v>
      </c>
      <c r="K551">
        <v>1.8000980144772499E-2</v>
      </c>
      <c r="L551">
        <v>0.50620166865982297</v>
      </c>
    </row>
    <row r="552" spans="1:12" x14ac:dyDescent="0.3">
      <c r="A552">
        <v>13121</v>
      </c>
      <c r="B552" t="s">
        <v>780</v>
      </c>
      <c r="C552" t="s">
        <v>135</v>
      </c>
      <c r="D552" t="s">
        <v>246</v>
      </c>
      <c r="E552" t="s">
        <v>777</v>
      </c>
      <c r="F552" t="s">
        <v>773</v>
      </c>
      <c r="G552">
        <v>496.42131041999897</v>
      </c>
      <c r="H552">
        <v>132.62201786</v>
      </c>
      <c r="I552">
        <v>5373.3023376000001</v>
      </c>
      <c r="J552">
        <v>3.29509342258542</v>
      </c>
      <c r="K552">
        <v>1.0134584871366901</v>
      </c>
      <c r="L552">
        <v>43.5558838918219</v>
      </c>
    </row>
    <row r="553" spans="1:12" x14ac:dyDescent="0.3">
      <c r="A553">
        <v>13121</v>
      </c>
      <c r="B553" t="s">
        <v>781</v>
      </c>
      <c r="C553" t="s">
        <v>135</v>
      </c>
      <c r="D553" t="s">
        <v>246</v>
      </c>
      <c r="E553" t="s">
        <v>777</v>
      </c>
      <c r="F553" t="s">
        <v>775</v>
      </c>
      <c r="G553">
        <v>1763.7689362000001</v>
      </c>
      <c r="H553">
        <v>713.73333359000003</v>
      </c>
      <c r="I553">
        <v>16808.404663000001</v>
      </c>
      <c r="J553">
        <v>3.17394820006463</v>
      </c>
      <c r="K553">
        <v>1.39116318625477</v>
      </c>
      <c r="L553">
        <v>35.616968667170397</v>
      </c>
    </row>
    <row r="554" spans="1:12" x14ac:dyDescent="0.3">
      <c r="A554">
        <v>13121</v>
      </c>
      <c r="B554" t="s">
        <v>782</v>
      </c>
      <c r="C554" t="s">
        <v>135</v>
      </c>
      <c r="D554" t="s">
        <v>246</v>
      </c>
      <c r="E554" t="s">
        <v>783</v>
      </c>
      <c r="F554" t="s">
        <v>395</v>
      </c>
      <c r="G554">
        <v>433.64279937999902</v>
      </c>
      <c r="H554">
        <v>893.074032789998</v>
      </c>
      <c r="I554">
        <v>5493.7539673000001</v>
      </c>
      <c r="J554">
        <v>2.0658779539643501</v>
      </c>
      <c r="K554">
        <v>4.7959440055324301</v>
      </c>
      <c r="L554">
        <v>21.254975954188001</v>
      </c>
    </row>
    <row r="555" spans="1:12" x14ac:dyDescent="0.3">
      <c r="A555">
        <v>13121</v>
      </c>
      <c r="B555" t="s">
        <v>784</v>
      </c>
      <c r="C555" t="s">
        <v>135</v>
      </c>
      <c r="D555" t="s">
        <v>246</v>
      </c>
      <c r="E555" t="s">
        <v>783</v>
      </c>
      <c r="F555" t="s">
        <v>769</v>
      </c>
      <c r="G555">
        <v>0.61715100710000004</v>
      </c>
      <c r="H555">
        <v>0.1166875111</v>
      </c>
      <c r="I555">
        <v>4.2055990993999899</v>
      </c>
      <c r="J555">
        <v>2.0173592166529999E-2</v>
      </c>
      <c r="K555">
        <v>4.5563342348911504E-3</v>
      </c>
      <c r="L555">
        <v>0.15481734514204501</v>
      </c>
    </row>
    <row r="556" spans="1:12" x14ac:dyDescent="0.3">
      <c r="A556">
        <v>13121</v>
      </c>
      <c r="B556" t="s">
        <v>785</v>
      </c>
      <c r="C556" t="s">
        <v>135</v>
      </c>
      <c r="D556" t="s">
        <v>246</v>
      </c>
      <c r="E556" t="s">
        <v>783</v>
      </c>
      <c r="F556" t="s">
        <v>771</v>
      </c>
      <c r="G556">
        <v>7.4594300388999901</v>
      </c>
      <c r="H556">
        <v>2.26870693269999</v>
      </c>
      <c r="I556">
        <v>54.978442907000002</v>
      </c>
      <c r="J556">
        <v>9.9248389666342002E-2</v>
      </c>
      <c r="K556">
        <v>3.0017755748938401E-2</v>
      </c>
      <c r="L556">
        <v>0.78588642265880204</v>
      </c>
    </row>
    <row r="557" spans="1:12" x14ac:dyDescent="0.3">
      <c r="A557">
        <v>13121</v>
      </c>
      <c r="B557" t="s">
        <v>786</v>
      </c>
      <c r="C557" t="s">
        <v>135</v>
      </c>
      <c r="D557" t="s">
        <v>246</v>
      </c>
      <c r="E557" t="s">
        <v>783</v>
      </c>
      <c r="F557" t="s">
        <v>773</v>
      </c>
      <c r="G557">
        <v>470.67240906000001</v>
      </c>
      <c r="H557">
        <v>110.69984293</v>
      </c>
      <c r="I557">
        <v>4074.1080627000001</v>
      </c>
      <c r="J557">
        <v>6.3159402131934499</v>
      </c>
      <c r="K557">
        <v>1.71084247547058</v>
      </c>
      <c r="L557">
        <v>65.297411360351504</v>
      </c>
    </row>
    <row r="558" spans="1:12" x14ac:dyDescent="0.3">
      <c r="A558">
        <v>13121</v>
      </c>
      <c r="B558" t="s">
        <v>787</v>
      </c>
      <c r="C558" t="s">
        <v>135</v>
      </c>
      <c r="D558" t="s">
        <v>246</v>
      </c>
      <c r="E558" t="s">
        <v>783</v>
      </c>
      <c r="F558" t="s">
        <v>775</v>
      </c>
      <c r="G558">
        <v>1508.86988829999</v>
      </c>
      <c r="H558">
        <v>574.81044769000005</v>
      </c>
      <c r="I558">
        <v>12820.68512</v>
      </c>
      <c r="J558">
        <v>5.5863886202874902</v>
      </c>
      <c r="K558">
        <v>2.2743580919907398</v>
      </c>
      <c r="L558">
        <v>53.841746605497796</v>
      </c>
    </row>
    <row r="559" spans="1:12" x14ac:dyDescent="0.3">
      <c r="A559">
        <v>13121</v>
      </c>
      <c r="B559" t="s">
        <v>788</v>
      </c>
      <c r="C559" t="s">
        <v>135</v>
      </c>
      <c r="D559" t="s">
        <v>246</v>
      </c>
      <c r="E559" t="s">
        <v>789</v>
      </c>
      <c r="F559" t="s">
        <v>395</v>
      </c>
      <c r="G559">
        <v>221.471000669999</v>
      </c>
      <c r="H559">
        <v>468.05961274999993</v>
      </c>
      <c r="I559">
        <v>2917.2472075999899</v>
      </c>
      <c r="J559">
        <v>0.25217807740120901</v>
      </c>
      <c r="K559">
        <v>0.61735424346897205</v>
      </c>
      <c r="L559">
        <v>2.6774838463718198</v>
      </c>
    </row>
    <row r="560" spans="1:12" x14ac:dyDescent="0.3">
      <c r="A560">
        <v>13121</v>
      </c>
      <c r="B560" t="s">
        <v>790</v>
      </c>
      <c r="C560" t="s">
        <v>135</v>
      </c>
      <c r="D560" t="s">
        <v>246</v>
      </c>
      <c r="E560" t="s">
        <v>789</v>
      </c>
      <c r="F560" t="s">
        <v>769</v>
      </c>
      <c r="G560">
        <v>0.36100699939999897</v>
      </c>
      <c r="H560">
        <v>5.36485659E-2</v>
      </c>
      <c r="I560">
        <v>3.001379773</v>
      </c>
      <c r="J560">
        <v>2.4761218536245798E-3</v>
      </c>
      <c r="K560">
        <v>4.47360614320402E-4</v>
      </c>
      <c r="L560">
        <v>2.60989051873519E-2</v>
      </c>
    </row>
    <row r="561" spans="1:12" x14ac:dyDescent="0.3">
      <c r="A561">
        <v>13121</v>
      </c>
      <c r="B561" t="s">
        <v>791</v>
      </c>
      <c r="C561" t="s">
        <v>135</v>
      </c>
      <c r="D561" t="s">
        <v>246</v>
      </c>
      <c r="E561" t="s">
        <v>789</v>
      </c>
      <c r="F561" t="s">
        <v>771</v>
      </c>
      <c r="G561">
        <v>13.3313300609999</v>
      </c>
      <c r="H561">
        <v>3.0754308403000001</v>
      </c>
      <c r="I561">
        <v>115.31300735000001</v>
      </c>
      <c r="J561">
        <v>1.20271013937504E-2</v>
      </c>
      <c r="K561">
        <v>3.0052552643665899E-3</v>
      </c>
      <c r="L561">
        <v>0.124323874561347</v>
      </c>
    </row>
    <row r="562" spans="1:12" x14ac:dyDescent="0.3">
      <c r="A562">
        <v>13121</v>
      </c>
      <c r="B562" t="s">
        <v>792</v>
      </c>
      <c r="C562" t="s">
        <v>135</v>
      </c>
      <c r="D562" t="s">
        <v>246</v>
      </c>
      <c r="E562" t="s">
        <v>789</v>
      </c>
      <c r="F562" t="s">
        <v>773</v>
      </c>
      <c r="G562">
        <v>360.65400505000002</v>
      </c>
      <c r="H562">
        <v>66.148841857999898</v>
      </c>
      <c r="I562">
        <v>3968.8455963000001</v>
      </c>
      <c r="J562">
        <v>0.76031835421971905</v>
      </c>
      <c r="K562">
        <v>0.169594246118348</v>
      </c>
      <c r="L562">
        <v>10.4050667719701</v>
      </c>
    </row>
    <row r="563" spans="1:12" x14ac:dyDescent="0.3">
      <c r="A563">
        <v>13121</v>
      </c>
      <c r="B563" t="s">
        <v>793</v>
      </c>
      <c r="C563" t="s">
        <v>135</v>
      </c>
      <c r="D563" t="s">
        <v>246</v>
      </c>
      <c r="E563" t="s">
        <v>789</v>
      </c>
      <c r="F563" t="s">
        <v>775</v>
      </c>
      <c r="G563">
        <v>401.13179397999897</v>
      </c>
      <c r="H563">
        <v>132.42757796999899</v>
      </c>
      <c r="I563">
        <v>4203.4785461000001</v>
      </c>
      <c r="J563">
        <v>0.66697170497629599</v>
      </c>
      <c r="K563">
        <v>0.23208958095921101</v>
      </c>
      <c r="L563">
        <v>8.1254291916654697</v>
      </c>
    </row>
    <row r="564" spans="1:12" x14ac:dyDescent="0.3">
      <c r="A564">
        <v>13121</v>
      </c>
      <c r="B564" t="s">
        <v>794</v>
      </c>
      <c r="C564" t="s">
        <v>135</v>
      </c>
      <c r="D564" t="s">
        <v>246</v>
      </c>
      <c r="E564" t="s">
        <v>795</v>
      </c>
      <c r="F564" t="s">
        <v>395</v>
      </c>
      <c r="G564">
        <v>0.25825699790000001</v>
      </c>
      <c r="H564">
        <v>0.45757820220000001</v>
      </c>
      <c r="I564">
        <v>16.029800415</v>
      </c>
      <c r="J564">
        <v>6.1623022344962295E-5</v>
      </c>
      <c r="K564">
        <v>1.36741822694558E-4</v>
      </c>
      <c r="L564">
        <v>3.3926767900450002E-3</v>
      </c>
    </row>
    <row r="565" spans="1:12" x14ac:dyDescent="0.3">
      <c r="A565">
        <v>13121</v>
      </c>
      <c r="B565" t="s">
        <v>796</v>
      </c>
      <c r="C565" t="s">
        <v>135</v>
      </c>
      <c r="D565" t="s">
        <v>246</v>
      </c>
      <c r="E565" t="s">
        <v>795</v>
      </c>
      <c r="F565" t="s">
        <v>769</v>
      </c>
      <c r="G565">
        <v>0.30417669939999897</v>
      </c>
      <c r="H565">
        <v>2.6359237300000001E-2</v>
      </c>
      <c r="I565">
        <v>1.2221347615</v>
      </c>
      <c r="J565">
        <v>6.84583450036227E-6</v>
      </c>
      <c r="K565">
        <v>8.9032004180558099E-7</v>
      </c>
      <c r="L565">
        <v>3.9487103424307899E-5</v>
      </c>
    </row>
    <row r="566" spans="1:12" x14ac:dyDescent="0.3">
      <c r="A566">
        <v>13121</v>
      </c>
      <c r="B566" t="s">
        <v>797</v>
      </c>
      <c r="C566" t="s">
        <v>135</v>
      </c>
      <c r="D566" t="s">
        <v>246</v>
      </c>
      <c r="E566" t="s">
        <v>795</v>
      </c>
      <c r="F566" t="s">
        <v>771</v>
      </c>
      <c r="G566">
        <v>0.2734815981</v>
      </c>
      <c r="H566">
        <v>9.1518722499999899E-2</v>
      </c>
      <c r="I566">
        <v>1.7989194690999899</v>
      </c>
      <c r="J566">
        <v>2.7228608279147901E-5</v>
      </c>
      <c r="K566">
        <v>1.08390503100079E-5</v>
      </c>
      <c r="L566">
        <v>2.2092817235133601E-4</v>
      </c>
    </row>
    <row r="567" spans="1:12" x14ac:dyDescent="0.3">
      <c r="A567">
        <v>13121</v>
      </c>
      <c r="B567" t="s">
        <v>798</v>
      </c>
      <c r="C567" t="s">
        <v>135</v>
      </c>
      <c r="D567" t="s">
        <v>246</v>
      </c>
      <c r="E567" t="s">
        <v>795</v>
      </c>
      <c r="F567" t="s">
        <v>773</v>
      </c>
      <c r="G567">
        <v>4.95901998879999</v>
      </c>
      <c r="H567">
        <v>0.80821574110000005</v>
      </c>
      <c r="I567">
        <v>25.000683546000001</v>
      </c>
      <c r="J567">
        <v>2.30856063431849E-3</v>
      </c>
      <c r="K567">
        <v>5.0047446317716805E-4</v>
      </c>
      <c r="L567">
        <v>1.5244376155641601E-2</v>
      </c>
    </row>
    <row r="568" spans="1:12" x14ac:dyDescent="0.3">
      <c r="A568">
        <v>13121</v>
      </c>
      <c r="B568" t="s">
        <v>799</v>
      </c>
      <c r="C568" t="s">
        <v>135</v>
      </c>
      <c r="D568" t="s">
        <v>246</v>
      </c>
      <c r="E568" t="s">
        <v>795</v>
      </c>
      <c r="F568" t="s">
        <v>775</v>
      </c>
      <c r="G568">
        <v>3.4896359742</v>
      </c>
      <c r="H568">
        <v>1.56365659089999</v>
      </c>
      <c r="I568">
        <v>20.280671476999899</v>
      </c>
      <c r="J568">
        <v>1.5633600270461899E-3</v>
      </c>
      <c r="K568">
        <v>8.3782850113067395E-4</v>
      </c>
      <c r="L568">
        <v>1.1966215772077999E-2</v>
      </c>
    </row>
    <row r="569" spans="1:12" x14ac:dyDescent="0.3">
      <c r="A569">
        <v>13121</v>
      </c>
      <c r="B569" t="s">
        <v>800</v>
      </c>
      <c r="C569" t="s">
        <v>135</v>
      </c>
      <c r="D569" t="s">
        <v>246</v>
      </c>
      <c r="E569" t="s">
        <v>801</v>
      </c>
      <c r="F569" t="s">
        <v>395</v>
      </c>
      <c r="G569">
        <v>5.8760899599999902E-2</v>
      </c>
      <c r="H569">
        <v>0.16742667709999889</v>
      </c>
      <c r="I569">
        <v>2.1569866239999902</v>
      </c>
      <c r="J569">
        <v>1.4708098075578301E-3</v>
      </c>
      <c r="K569">
        <v>4.3962981311918099E-3</v>
      </c>
      <c r="L569">
        <v>4.9215219234919602E-2</v>
      </c>
    </row>
    <row r="570" spans="1:12" x14ac:dyDescent="0.3">
      <c r="A570">
        <v>13121</v>
      </c>
      <c r="B570" t="s">
        <v>802</v>
      </c>
      <c r="C570" t="s">
        <v>135</v>
      </c>
      <c r="D570" t="s">
        <v>246</v>
      </c>
      <c r="E570" t="s">
        <v>801</v>
      </c>
      <c r="F570" t="s">
        <v>769</v>
      </c>
      <c r="G570">
        <v>2.3005470199999899E-2</v>
      </c>
      <c r="H570">
        <v>4.5844492999999901E-3</v>
      </c>
      <c r="I570">
        <v>0.13885513690000001</v>
      </c>
      <c r="J570">
        <v>3.4960319837510498E-5</v>
      </c>
      <c r="K570">
        <v>9.2625048203705193E-6</v>
      </c>
      <c r="L570">
        <v>3.1117610576947302E-4</v>
      </c>
    </row>
    <row r="571" spans="1:12" x14ac:dyDescent="0.3">
      <c r="A571">
        <v>13121</v>
      </c>
      <c r="B571" t="s">
        <v>803</v>
      </c>
      <c r="C571" t="s">
        <v>135</v>
      </c>
      <c r="D571" t="s">
        <v>246</v>
      </c>
      <c r="E571" t="s">
        <v>801</v>
      </c>
      <c r="F571" t="s">
        <v>771</v>
      </c>
      <c r="G571">
        <v>1.54216202999999E-2</v>
      </c>
      <c r="H571">
        <v>9.9007898000000004E-3</v>
      </c>
      <c r="I571">
        <v>0.15277989119999899</v>
      </c>
      <c r="J571">
        <v>1.12819866392948E-4</v>
      </c>
      <c r="K571">
        <v>7.5749187628088301E-5</v>
      </c>
      <c r="L571">
        <v>1.36435619890281E-3</v>
      </c>
    </row>
    <row r="572" spans="1:12" x14ac:dyDescent="0.3">
      <c r="A572">
        <v>13121</v>
      </c>
      <c r="B572" t="s">
        <v>804</v>
      </c>
      <c r="C572" t="s">
        <v>135</v>
      </c>
      <c r="D572" t="s">
        <v>246</v>
      </c>
      <c r="E572" t="s">
        <v>801</v>
      </c>
      <c r="F572" t="s">
        <v>773</v>
      </c>
      <c r="G572">
        <v>0.381360312899999</v>
      </c>
      <c r="H572">
        <v>0.1171262832</v>
      </c>
      <c r="I572">
        <v>2.7674398273</v>
      </c>
      <c r="J572">
        <v>1.21262774974416E-2</v>
      </c>
      <c r="K572">
        <v>4.5192939025833602E-3</v>
      </c>
      <c r="L572">
        <v>0.120541370731539</v>
      </c>
    </row>
    <row r="573" spans="1:12" x14ac:dyDescent="0.3">
      <c r="A573">
        <v>13121</v>
      </c>
      <c r="B573" t="s">
        <v>805</v>
      </c>
      <c r="C573" t="s">
        <v>135</v>
      </c>
      <c r="D573" t="s">
        <v>246</v>
      </c>
      <c r="E573" t="s">
        <v>801</v>
      </c>
      <c r="F573" t="s">
        <v>775</v>
      </c>
      <c r="G573">
        <v>0.21883509870000001</v>
      </c>
      <c r="H573">
        <v>0.170458997599999</v>
      </c>
      <c r="I573">
        <v>1.8267725259000001</v>
      </c>
      <c r="J573">
        <v>6.6698604802535996E-3</v>
      </c>
      <c r="K573">
        <v>5.8085096799273799E-3</v>
      </c>
      <c r="L573">
        <v>7.87026203505862E-2</v>
      </c>
    </row>
    <row r="574" spans="1:12" x14ac:dyDescent="0.3">
      <c r="A574">
        <v>13121</v>
      </c>
      <c r="B574" t="s">
        <v>806</v>
      </c>
      <c r="C574" t="s">
        <v>135</v>
      </c>
      <c r="D574" t="s">
        <v>246</v>
      </c>
      <c r="E574" t="s">
        <v>807</v>
      </c>
      <c r="F574" t="s">
        <v>395</v>
      </c>
      <c r="G574">
        <v>2.7547299999999901E-5</v>
      </c>
      <c r="H574">
        <v>9.0473699999999899E-5</v>
      </c>
      <c r="I574">
        <v>6.8782109999999898E-4</v>
      </c>
      <c r="J574">
        <v>4.9906492882224597E-5</v>
      </c>
      <c r="K574">
        <v>1.2386655246089001E-4</v>
      </c>
      <c r="L574">
        <v>1.44200724618056E-3</v>
      </c>
    </row>
    <row r="575" spans="1:12" x14ac:dyDescent="0.3">
      <c r="A575">
        <v>13121</v>
      </c>
      <c r="B575" t="s">
        <v>808</v>
      </c>
      <c r="C575" t="s">
        <v>135</v>
      </c>
      <c r="D575" t="s">
        <v>246</v>
      </c>
      <c r="E575" t="s">
        <v>807</v>
      </c>
      <c r="F575" t="s">
        <v>769</v>
      </c>
      <c r="G575">
        <v>2.0026000000000001E-5</v>
      </c>
      <c r="H575">
        <v>1.52853539999999E-6</v>
      </c>
      <c r="I575">
        <v>8.2668600000000003E-5</v>
      </c>
      <c r="J575">
        <v>1.9394579600911998E-6</v>
      </c>
      <c r="K575">
        <v>3.1245313182739602E-7</v>
      </c>
      <c r="L575">
        <v>1.3150339221164001E-5</v>
      </c>
    </row>
    <row r="576" spans="1:12" x14ac:dyDescent="0.3">
      <c r="A576">
        <v>13121</v>
      </c>
      <c r="B576" t="s">
        <v>809</v>
      </c>
      <c r="C576" t="s">
        <v>135</v>
      </c>
      <c r="D576" t="s">
        <v>246</v>
      </c>
      <c r="E576" t="s">
        <v>807</v>
      </c>
      <c r="F576" t="s">
        <v>771</v>
      </c>
      <c r="G576">
        <v>2.75482999999999E-5</v>
      </c>
      <c r="H576">
        <v>3.4810296E-6</v>
      </c>
      <c r="I576">
        <v>1.4098800000000001E-4</v>
      </c>
      <c r="J576">
        <v>1.12175189062322E-5</v>
      </c>
      <c r="K576">
        <v>3.2714576676006499E-6</v>
      </c>
      <c r="L576">
        <v>9.2497532046685902E-5</v>
      </c>
    </row>
    <row r="577" spans="1:12" x14ac:dyDescent="0.3">
      <c r="A577">
        <v>13121</v>
      </c>
      <c r="B577" t="s">
        <v>810</v>
      </c>
      <c r="C577" t="s">
        <v>135</v>
      </c>
      <c r="D577" t="s">
        <v>246</v>
      </c>
      <c r="E577" t="s">
        <v>807</v>
      </c>
      <c r="F577" t="s">
        <v>773</v>
      </c>
      <c r="G577">
        <v>2.9185849999999901E-4</v>
      </c>
      <c r="H577">
        <v>3.3257299999999903E-5</v>
      </c>
      <c r="I577">
        <v>1.4124179000000001E-3</v>
      </c>
      <c r="J577">
        <v>6.5347729283159802E-4</v>
      </c>
      <c r="K577">
        <v>1.6607092526187801E-4</v>
      </c>
      <c r="L577">
        <v>4.9439401038918898E-3</v>
      </c>
    </row>
    <row r="578" spans="1:12" x14ac:dyDescent="0.3">
      <c r="A578">
        <v>13121</v>
      </c>
      <c r="B578" t="s">
        <v>811</v>
      </c>
      <c r="C578" t="s">
        <v>135</v>
      </c>
      <c r="D578" t="s">
        <v>246</v>
      </c>
      <c r="E578" t="s">
        <v>807</v>
      </c>
      <c r="F578" t="s">
        <v>775</v>
      </c>
      <c r="G578">
        <v>3.21101199999999E-4</v>
      </c>
      <c r="H578">
        <v>5.9944200000000001E-5</v>
      </c>
      <c r="I578">
        <v>1.9010520000000001E-3</v>
      </c>
      <c r="J578">
        <v>7.1951253866837505E-4</v>
      </c>
      <c r="K578">
        <v>3.4014092599709699E-4</v>
      </c>
      <c r="L578">
        <v>6.75779730934021E-3</v>
      </c>
    </row>
    <row r="579" spans="1:12" x14ac:dyDescent="0.3">
      <c r="A579">
        <v>13121</v>
      </c>
      <c r="B579" t="s">
        <v>812</v>
      </c>
      <c r="C579" t="s">
        <v>135</v>
      </c>
      <c r="D579" t="s">
        <v>246</v>
      </c>
      <c r="E579" t="s">
        <v>813</v>
      </c>
      <c r="F579" t="s">
        <v>395</v>
      </c>
      <c r="G579">
        <v>16.346399902999899</v>
      </c>
      <c r="H579">
        <v>36.451819717999797</v>
      </c>
      <c r="I579">
        <v>571.85516356999904</v>
      </c>
      <c r="J579">
        <v>5.3468072348882102E-2</v>
      </c>
      <c r="K579">
        <v>0.123916265926636</v>
      </c>
      <c r="L579">
        <v>1.5056019739581501</v>
      </c>
    </row>
    <row r="580" spans="1:12" x14ac:dyDescent="0.3">
      <c r="A580">
        <v>13121</v>
      </c>
      <c r="B580" t="s">
        <v>814</v>
      </c>
      <c r="C580" t="s">
        <v>135</v>
      </c>
      <c r="D580" t="s">
        <v>246</v>
      </c>
      <c r="E580" t="s">
        <v>813</v>
      </c>
      <c r="F580" t="s">
        <v>769</v>
      </c>
      <c r="G580">
        <v>7.8842202200000003E-2</v>
      </c>
      <c r="H580">
        <v>7.3297772000000001E-3</v>
      </c>
      <c r="I580">
        <v>0.35208984840000002</v>
      </c>
      <c r="J580">
        <v>1.1028579816064401E-3</v>
      </c>
      <c r="K580">
        <v>1.4178803632386601E-4</v>
      </c>
      <c r="L580">
        <v>6.0385235882510803E-3</v>
      </c>
    </row>
    <row r="581" spans="1:12" x14ac:dyDescent="0.3">
      <c r="A581">
        <v>13121</v>
      </c>
      <c r="B581" t="s">
        <v>815</v>
      </c>
      <c r="C581" t="s">
        <v>135</v>
      </c>
      <c r="D581" t="s">
        <v>246</v>
      </c>
      <c r="E581" t="s">
        <v>813</v>
      </c>
      <c r="F581" t="s">
        <v>771</v>
      </c>
      <c r="G581">
        <v>3.4485029578000002</v>
      </c>
      <c r="H581">
        <v>0.72041314469999895</v>
      </c>
      <c r="I581">
        <v>20.9217375519999</v>
      </c>
      <c r="J581">
        <v>6.0866833451491903E-3</v>
      </c>
      <c r="K581">
        <v>1.45190171437653E-3</v>
      </c>
      <c r="L581">
        <v>4.1839494434301398E-2</v>
      </c>
    </row>
    <row r="582" spans="1:12" x14ac:dyDescent="0.3">
      <c r="A582">
        <v>13121</v>
      </c>
      <c r="B582" t="s">
        <v>816</v>
      </c>
      <c r="C582" t="s">
        <v>135</v>
      </c>
      <c r="D582" t="s">
        <v>246</v>
      </c>
      <c r="E582" t="s">
        <v>813</v>
      </c>
      <c r="F582" t="s">
        <v>773</v>
      </c>
      <c r="G582">
        <v>98.012698173999894</v>
      </c>
      <c r="H582">
        <v>15.9555282589999</v>
      </c>
      <c r="I582">
        <v>551.33642578000001</v>
      </c>
      <c r="J582">
        <v>0.40957139883234001</v>
      </c>
      <c r="K582">
        <v>9.0713389103700498E-2</v>
      </c>
      <c r="L582">
        <v>2.7653225611386998</v>
      </c>
    </row>
    <row r="583" spans="1:12" x14ac:dyDescent="0.3">
      <c r="A583">
        <v>13121</v>
      </c>
      <c r="B583" t="s">
        <v>817</v>
      </c>
      <c r="C583" t="s">
        <v>135</v>
      </c>
      <c r="D583" t="s">
        <v>246</v>
      </c>
      <c r="E583" t="s">
        <v>813</v>
      </c>
      <c r="F583" t="s">
        <v>775</v>
      </c>
      <c r="G583">
        <v>109.30780029</v>
      </c>
      <c r="H583">
        <v>39.3869202139999</v>
      </c>
      <c r="I583">
        <v>822.53746413999897</v>
      </c>
      <c r="J583">
        <v>0.35534817850057498</v>
      </c>
      <c r="K583">
        <v>0.145594931682584</v>
      </c>
      <c r="L583">
        <v>3.0759918902911698</v>
      </c>
    </row>
    <row r="584" spans="1:12" x14ac:dyDescent="0.3">
      <c r="A584">
        <v>13121</v>
      </c>
      <c r="B584" t="s">
        <v>818</v>
      </c>
      <c r="C584" t="s">
        <v>135</v>
      </c>
      <c r="D584" t="s">
        <v>246</v>
      </c>
      <c r="E584" t="s">
        <v>819</v>
      </c>
      <c r="F584" t="s">
        <v>395</v>
      </c>
      <c r="G584">
        <v>0.46152999620000001</v>
      </c>
      <c r="H584">
        <v>1.141057826599998</v>
      </c>
      <c r="I584">
        <v>16.9628469939999</v>
      </c>
      <c r="J584">
        <v>8.0337356343731397E-4</v>
      </c>
      <c r="K584">
        <v>2.30475670756873E-3</v>
      </c>
      <c r="L584">
        <v>1.7445806642477302E-2</v>
      </c>
    </row>
    <row r="585" spans="1:12" x14ac:dyDescent="0.3">
      <c r="A585">
        <v>13121</v>
      </c>
      <c r="B585" t="s">
        <v>820</v>
      </c>
      <c r="C585" t="s">
        <v>135</v>
      </c>
      <c r="D585" t="s">
        <v>246</v>
      </c>
      <c r="E585" t="s">
        <v>819</v>
      </c>
      <c r="F585" t="s">
        <v>769</v>
      </c>
      <c r="G585">
        <v>4.90682006E-2</v>
      </c>
      <c r="H585">
        <v>4.9210462999999902E-3</v>
      </c>
      <c r="I585">
        <v>0.222247930199999</v>
      </c>
      <c r="J585">
        <v>1.5313305838061599E-5</v>
      </c>
      <c r="K585">
        <v>3.1029641524328302E-6</v>
      </c>
      <c r="L585">
        <v>1.0582361475725E-4</v>
      </c>
    </row>
    <row r="586" spans="1:12" x14ac:dyDescent="0.3">
      <c r="A586">
        <v>13121</v>
      </c>
      <c r="B586" t="s">
        <v>821</v>
      </c>
      <c r="C586" t="s">
        <v>135</v>
      </c>
      <c r="D586" t="s">
        <v>246</v>
      </c>
      <c r="E586" t="s">
        <v>819</v>
      </c>
      <c r="F586" t="s">
        <v>771</v>
      </c>
      <c r="G586">
        <v>8.5919298199999897E-2</v>
      </c>
      <c r="H586">
        <v>1.56454252E-2</v>
      </c>
      <c r="I586">
        <v>0.48289429020000002</v>
      </c>
      <c r="J586">
        <v>8.3714141191403396E-5</v>
      </c>
      <c r="K586">
        <v>2.79032239404587E-5</v>
      </c>
      <c r="L586">
        <v>6.4566938852859501E-4</v>
      </c>
    </row>
    <row r="587" spans="1:12" x14ac:dyDescent="0.3">
      <c r="A587">
        <v>13121</v>
      </c>
      <c r="B587" t="s">
        <v>822</v>
      </c>
      <c r="C587" t="s">
        <v>135</v>
      </c>
      <c r="D587" t="s">
        <v>246</v>
      </c>
      <c r="E587" t="s">
        <v>819</v>
      </c>
      <c r="F587" t="s">
        <v>773</v>
      </c>
      <c r="G587">
        <v>8.3142500520000002</v>
      </c>
      <c r="H587">
        <v>1.3346838206</v>
      </c>
      <c r="I587">
        <v>47.619710445000003</v>
      </c>
      <c r="J587">
        <v>5.8015473566237104E-3</v>
      </c>
      <c r="K587">
        <v>1.80393290550169E-3</v>
      </c>
      <c r="L587">
        <v>5.1679635287572301E-2</v>
      </c>
    </row>
    <row r="588" spans="1:12" x14ac:dyDescent="0.3">
      <c r="A588">
        <v>13121</v>
      </c>
      <c r="B588" t="s">
        <v>823</v>
      </c>
      <c r="C588" t="s">
        <v>135</v>
      </c>
      <c r="D588" t="s">
        <v>246</v>
      </c>
      <c r="E588" t="s">
        <v>819</v>
      </c>
      <c r="F588" t="s">
        <v>775</v>
      </c>
      <c r="G588">
        <v>1.4961819798</v>
      </c>
      <c r="H588">
        <v>0.52759065849999898</v>
      </c>
      <c r="I588">
        <v>11.4346121549999</v>
      </c>
      <c r="J588">
        <v>4.8489467207341198E-3</v>
      </c>
      <c r="K588">
        <v>2.6001857478473601E-3</v>
      </c>
      <c r="L588">
        <v>4.7069414676132702E-2</v>
      </c>
    </row>
    <row r="589" spans="1:12" x14ac:dyDescent="0.3">
      <c r="A589">
        <v>13121</v>
      </c>
      <c r="B589" t="s">
        <v>824</v>
      </c>
      <c r="C589" t="s">
        <v>135</v>
      </c>
      <c r="D589" t="s">
        <v>246</v>
      </c>
      <c r="E589" t="s">
        <v>825</v>
      </c>
      <c r="F589" t="s">
        <v>395</v>
      </c>
      <c r="G589">
        <v>0.21171599629999899</v>
      </c>
      <c r="H589">
        <v>1.0793034704</v>
      </c>
      <c r="I589">
        <v>8.4505990147999892</v>
      </c>
      <c r="J589">
        <v>1.5088517810242601E-3</v>
      </c>
      <c r="K589">
        <v>9.6022243349412097E-3</v>
      </c>
      <c r="L589">
        <v>5.4295892518143797E-2</v>
      </c>
    </row>
    <row r="590" spans="1:12" x14ac:dyDescent="0.3">
      <c r="A590">
        <v>13121</v>
      </c>
      <c r="B590" t="s">
        <v>826</v>
      </c>
      <c r="C590" t="s">
        <v>135</v>
      </c>
      <c r="D590" t="s">
        <v>246</v>
      </c>
      <c r="E590" t="s">
        <v>825</v>
      </c>
      <c r="F590" t="s">
        <v>769</v>
      </c>
      <c r="G590">
        <v>9.3272598900000003E-2</v>
      </c>
      <c r="H590">
        <v>1.5423079799999901E-2</v>
      </c>
      <c r="I590">
        <v>0.65960522740000005</v>
      </c>
      <c r="J590">
        <v>4.6775989854816703E-5</v>
      </c>
      <c r="K590">
        <v>9.6937235714653905E-6</v>
      </c>
      <c r="L590">
        <v>3.6897681862919099E-4</v>
      </c>
    </row>
    <row r="591" spans="1:12" x14ac:dyDescent="0.3">
      <c r="A591">
        <v>13121</v>
      </c>
      <c r="B591" t="s">
        <v>827</v>
      </c>
      <c r="C591" t="s">
        <v>135</v>
      </c>
      <c r="D591" t="s">
        <v>246</v>
      </c>
      <c r="E591" t="s">
        <v>825</v>
      </c>
      <c r="F591" t="s">
        <v>771</v>
      </c>
      <c r="G591">
        <v>0.111129298799999</v>
      </c>
      <c r="H591">
        <v>2.9701238000000001E-2</v>
      </c>
      <c r="I591">
        <v>0.82066968080000002</v>
      </c>
      <c r="J591">
        <v>2.4778107700107401E-4</v>
      </c>
      <c r="K591">
        <v>8.2118020281894696E-5</v>
      </c>
      <c r="L591">
        <v>2.0345876153857099E-3</v>
      </c>
    </row>
    <row r="592" spans="1:12" x14ac:dyDescent="0.3">
      <c r="A592">
        <v>13121</v>
      </c>
      <c r="B592" t="s">
        <v>828</v>
      </c>
      <c r="C592" t="s">
        <v>135</v>
      </c>
      <c r="D592" t="s">
        <v>246</v>
      </c>
      <c r="E592" t="s">
        <v>825</v>
      </c>
      <c r="F592" t="s">
        <v>773</v>
      </c>
      <c r="G592">
        <v>1.41943199929999</v>
      </c>
      <c r="H592">
        <v>0.35400705780000002</v>
      </c>
      <c r="I592">
        <v>12.0664097669999</v>
      </c>
      <c r="J592">
        <v>1.7094538086688701E-2</v>
      </c>
      <c r="K592">
        <v>5.2883646881808598E-3</v>
      </c>
      <c r="L592">
        <v>0.15782346626534899</v>
      </c>
    </row>
    <row r="593" spans="1:12" x14ac:dyDescent="0.3">
      <c r="A593">
        <v>13121</v>
      </c>
      <c r="B593" t="s">
        <v>829</v>
      </c>
      <c r="C593" t="s">
        <v>135</v>
      </c>
      <c r="D593" t="s">
        <v>246</v>
      </c>
      <c r="E593" t="s">
        <v>825</v>
      </c>
      <c r="F593" t="s">
        <v>775</v>
      </c>
      <c r="G593">
        <v>1.067072019</v>
      </c>
      <c r="H593">
        <v>0.47785085440000002</v>
      </c>
      <c r="I593">
        <v>10.4809353349999</v>
      </c>
      <c r="J593">
        <v>1.45016959845515E-2</v>
      </c>
      <c r="K593">
        <v>7.6442279690749401E-3</v>
      </c>
      <c r="L593">
        <v>0.146331307560745</v>
      </c>
    </row>
    <row r="594" spans="1:12" x14ac:dyDescent="0.3">
      <c r="A594">
        <v>13121</v>
      </c>
      <c r="B594" t="s">
        <v>830</v>
      </c>
      <c r="C594" t="s">
        <v>135</v>
      </c>
      <c r="D594" t="s">
        <v>246</v>
      </c>
      <c r="E594" t="s">
        <v>831</v>
      </c>
      <c r="F594" t="s">
        <v>395</v>
      </c>
      <c r="G594">
        <v>5.0526100400000003E-2</v>
      </c>
      <c r="H594">
        <v>0.23350797099999898</v>
      </c>
      <c r="I594">
        <v>19.6058636899999</v>
      </c>
      <c r="J594">
        <v>5.27006602956434E-6</v>
      </c>
      <c r="K594">
        <v>2.1911660050712801E-5</v>
      </c>
      <c r="L594">
        <v>1.5409437317366701E-4</v>
      </c>
    </row>
    <row r="595" spans="1:12" x14ac:dyDescent="0.3">
      <c r="A595">
        <v>13121</v>
      </c>
      <c r="B595" t="s">
        <v>832</v>
      </c>
      <c r="C595" t="s">
        <v>135</v>
      </c>
      <c r="D595" t="s">
        <v>246</v>
      </c>
      <c r="E595" t="s">
        <v>831</v>
      </c>
      <c r="F595" t="s">
        <v>769</v>
      </c>
      <c r="G595">
        <v>9.20160002999999E-2</v>
      </c>
      <c r="H595">
        <v>4.7045688999999896E-3</v>
      </c>
      <c r="I595">
        <v>0.20736851819999899</v>
      </c>
      <c r="J595">
        <v>1.42558283001526E-7</v>
      </c>
      <c r="K595">
        <v>4.0732468554896598E-8</v>
      </c>
      <c r="L595">
        <v>2.0008000325065199E-6</v>
      </c>
    </row>
    <row r="596" spans="1:12" x14ac:dyDescent="0.3">
      <c r="A596">
        <v>13121</v>
      </c>
      <c r="B596" t="s">
        <v>833</v>
      </c>
      <c r="C596" t="s">
        <v>135</v>
      </c>
      <c r="D596" t="s">
        <v>246</v>
      </c>
      <c r="E596" t="s">
        <v>831</v>
      </c>
      <c r="F596" t="s">
        <v>771</v>
      </c>
      <c r="G596">
        <v>0.19119790010000001</v>
      </c>
      <c r="H596">
        <v>1.80891195E-2</v>
      </c>
      <c r="I596">
        <v>0.659155823299999</v>
      </c>
      <c r="J596">
        <v>7.7558037986477999E-7</v>
      </c>
      <c r="K596">
        <v>3.2503887142324202E-7</v>
      </c>
      <c r="L596">
        <v>1.16578780312311E-5</v>
      </c>
    </row>
    <row r="597" spans="1:12" x14ac:dyDescent="0.3">
      <c r="A597">
        <v>13121</v>
      </c>
      <c r="B597" t="s">
        <v>834</v>
      </c>
      <c r="C597" t="s">
        <v>135</v>
      </c>
      <c r="D597" t="s">
        <v>246</v>
      </c>
      <c r="E597" t="s">
        <v>831</v>
      </c>
      <c r="F597" t="s">
        <v>773</v>
      </c>
      <c r="G597">
        <v>14.478200316000001</v>
      </c>
      <c r="H597">
        <v>1.1156346127000001</v>
      </c>
      <c r="I597">
        <v>40.872091292999897</v>
      </c>
      <c r="J597">
        <v>4.4799033784118599E-5</v>
      </c>
      <c r="K597">
        <v>1.6563978531818902E-5</v>
      </c>
      <c r="L597">
        <v>6.4933234763926305E-4</v>
      </c>
    </row>
    <row r="598" spans="1:12" x14ac:dyDescent="0.3">
      <c r="A598">
        <v>13121</v>
      </c>
      <c r="B598" t="s">
        <v>835</v>
      </c>
      <c r="C598" t="s">
        <v>135</v>
      </c>
      <c r="D598" t="s">
        <v>246</v>
      </c>
      <c r="E598" t="s">
        <v>831</v>
      </c>
      <c r="F598" t="s">
        <v>775</v>
      </c>
      <c r="G598">
        <v>4.15731999279999</v>
      </c>
      <c r="H598">
        <v>0.64429005610000001</v>
      </c>
      <c r="I598">
        <v>17.240123391000001</v>
      </c>
      <c r="J598">
        <v>4.9426673981782701E-5</v>
      </c>
      <c r="K598">
        <v>2.8282039134107201E-5</v>
      </c>
      <c r="L598">
        <v>7.9742408521653297E-4</v>
      </c>
    </row>
    <row r="599" spans="1:12" x14ac:dyDescent="0.3">
      <c r="A599">
        <v>13121</v>
      </c>
      <c r="B599" t="s">
        <v>836</v>
      </c>
      <c r="C599" t="s">
        <v>135</v>
      </c>
      <c r="D599" t="s">
        <v>163</v>
      </c>
      <c r="E599" t="s">
        <v>777</v>
      </c>
      <c r="F599" t="s">
        <v>395</v>
      </c>
      <c r="G599">
        <v>5.4126298726000002</v>
      </c>
      <c r="H599">
        <v>7.9685617684999901</v>
      </c>
      <c r="I599">
        <v>66.040047646000005</v>
      </c>
      <c r="J599">
        <v>9.9510645048120194E-3</v>
      </c>
      <c r="K599">
        <v>1.2550225816126999E-2</v>
      </c>
      <c r="L599">
        <v>0.120419954040201</v>
      </c>
    </row>
    <row r="600" spans="1:12" x14ac:dyDescent="0.3">
      <c r="A600">
        <v>13121</v>
      </c>
      <c r="B600" t="s">
        <v>837</v>
      </c>
      <c r="C600" t="s">
        <v>135</v>
      </c>
      <c r="D600" t="s">
        <v>163</v>
      </c>
      <c r="E600" t="s">
        <v>777</v>
      </c>
      <c r="F600" t="s">
        <v>769</v>
      </c>
      <c r="G600">
        <v>6.3450201000000003E-3</v>
      </c>
      <c r="H600">
        <v>2.5047148000000002E-3</v>
      </c>
      <c r="I600">
        <v>6.3915040300000003E-2</v>
      </c>
      <c r="J600">
        <v>8.3779036978799998E-5</v>
      </c>
      <c r="K600">
        <v>3.0293463791635301E-5</v>
      </c>
      <c r="L600">
        <v>1.0299736492509399E-3</v>
      </c>
    </row>
    <row r="601" spans="1:12" x14ac:dyDescent="0.3">
      <c r="A601">
        <v>13121</v>
      </c>
      <c r="B601" t="s">
        <v>838</v>
      </c>
      <c r="C601" t="s">
        <v>135</v>
      </c>
      <c r="D601" t="s">
        <v>163</v>
      </c>
      <c r="E601" t="s">
        <v>777</v>
      </c>
      <c r="F601" t="s">
        <v>771</v>
      </c>
      <c r="G601">
        <v>8.84441002E-2</v>
      </c>
      <c r="H601">
        <v>5.3811443E-2</v>
      </c>
      <c r="I601">
        <v>1.0861630067000001</v>
      </c>
      <c r="J601">
        <v>4.38856877477189E-4</v>
      </c>
      <c r="K601">
        <v>2.05473044044474E-4</v>
      </c>
      <c r="L601">
        <v>5.8806242911923802E-3</v>
      </c>
    </row>
    <row r="602" spans="1:12" x14ac:dyDescent="0.3">
      <c r="A602">
        <v>13121</v>
      </c>
      <c r="B602" t="s">
        <v>839</v>
      </c>
      <c r="C602" t="s">
        <v>135</v>
      </c>
      <c r="D602" t="s">
        <v>163</v>
      </c>
      <c r="E602" t="s">
        <v>777</v>
      </c>
      <c r="F602" t="s">
        <v>773</v>
      </c>
      <c r="G602">
        <v>5.0684999525999901</v>
      </c>
      <c r="H602">
        <v>2.5545068680999901</v>
      </c>
      <c r="I602">
        <v>61.902548789999898</v>
      </c>
      <c r="J602">
        <v>2.6453888945354501E-2</v>
      </c>
      <c r="K602">
        <v>1.1586829661731199E-2</v>
      </c>
      <c r="L602">
        <v>0.43099108379206302</v>
      </c>
    </row>
    <row r="603" spans="1:12" x14ac:dyDescent="0.3">
      <c r="A603">
        <v>13121</v>
      </c>
      <c r="B603" t="s">
        <v>840</v>
      </c>
      <c r="C603" t="s">
        <v>135</v>
      </c>
      <c r="D603" t="s">
        <v>163</v>
      </c>
      <c r="E603" t="s">
        <v>777</v>
      </c>
      <c r="F603" t="s">
        <v>775</v>
      </c>
      <c r="G603">
        <v>18.729930282000002</v>
      </c>
      <c r="H603">
        <v>13.4503192899999</v>
      </c>
      <c r="I603">
        <v>253.059633259999</v>
      </c>
      <c r="J603">
        <v>2.5739553404249198E-2</v>
      </c>
      <c r="K603">
        <v>1.52679123814718E-2</v>
      </c>
      <c r="L603">
        <v>0.40943996744535299</v>
      </c>
    </row>
    <row r="604" spans="1:12" x14ac:dyDescent="0.3">
      <c r="A604">
        <v>13121</v>
      </c>
      <c r="B604" t="s">
        <v>841</v>
      </c>
      <c r="C604" t="s">
        <v>135</v>
      </c>
      <c r="D604" t="s">
        <v>163</v>
      </c>
      <c r="E604" t="s">
        <v>783</v>
      </c>
      <c r="F604" t="s">
        <v>395</v>
      </c>
      <c r="G604">
        <v>4.5715498626000004</v>
      </c>
      <c r="H604">
        <v>6.3351970911000004</v>
      </c>
      <c r="I604">
        <v>60.576579094000003</v>
      </c>
      <c r="J604">
        <v>3.2350285120055798E-2</v>
      </c>
      <c r="K604">
        <v>2.4995562780962901E-2</v>
      </c>
      <c r="L604">
        <v>0.24137379840595699</v>
      </c>
    </row>
    <row r="605" spans="1:12" x14ac:dyDescent="0.3">
      <c r="A605">
        <v>13121</v>
      </c>
      <c r="B605" t="s">
        <v>842</v>
      </c>
      <c r="C605" t="s">
        <v>135</v>
      </c>
      <c r="D605" t="s">
        <v>163</v>
      </c>
      <c r="E605" t="s">
        <v>783</v>
      </c>
      <c r="F605" t="s">
        <v>769</v>
      </c>
      <c r="G605">
        <v>1.5763830400000001E-2</v>
      </c>
      <c r="H605">
        <v>3.0823974999999899E-3</v>
      </c>
      <c r="I605">
        <v>4.8601119999999901E-2</v>
      </c>
      <c r="J605">
        <v>8.1164564467990597E-4</v>
      </c>
      <c r="K605">
        <v>1.5068298288775601E-4</v>
      </c>
      <c r="L605">
        <v>2.0119325843398999E-3</v>
      </c>
    </row>
    <row r="606" spans="1:12" x14ac:dyDescent="0.3">
      <c r="A606">
        <v>13121</v>
      </c>
      <c r="B606" t="s">
        <v>843</v>
      </c>
      <c r="C606" t="s">
        <v>135</v>
      </c>
      <c r="D606" t="s">
        <v>163</v>
      </c>
      <c r="E606" t="s">
        <v>783</v>
      </c>
      <c r="F606" t="s">
        <v>771</v>
      </c>
      <c r="G606">
        <v>0.267378998899999</v>
      </c>
      <c r="H606">
        <v>6.8740948600000004E-2</v>
      </c>
      <c r="I606">
        <v>0.78644565489999896</v>
      </c>
      <c r="J606">
        <v>4.9947448156471503E-3</v>
      </c>
      <c r="K606">
        <v>1.04183462889973E-3</v>
      </c>
      <c r="L606">
        <v>1.1676149626199599E-2</v>
      </c>
    </row>
    <row r="607" spans="1:12" x14ac:dyDescent="0.3">
      <c r="A607">
        <v>13121</v>
      </c>
      <c r="B607" t="s">
        <v>844</v>
      </c>
      <c r="C607" t="s">
        <v>135</v>
      </c>
      <c r="D607" t="s">
        <v>163</v>
      </c>
      <c r="E607" t="s">
        <v>783</v>
      </c>
      <c r="F607" t="s">
        <v>773</v>
      </c>
      <c r="G607">
        <v>13.7890300749999</v>
      </c>
      <c r="H607">
        <v>3.1657232045999901</v>
      </c>
      <c r="I607">
        <v>47.474606991000002</v>
      </c>
      <c r="J607">
        <v>0.27877422464627899</v>
      </c>
      <c r="K607">
        <v>5.44597206914465E-2</v>
      </c>
      <c r="L607">
        <v>0.81206796571542195</v>
      </c>
    </row>
    <row r="608" spans="1:12" x14ac:dyDescent="0.3">
      <c r="A608">
        <v>13121</v>
      </c>
      <c r="B608" t="s">
        <v>845</v>
      </c>
      <c r="C608" t="s">
        <v>135</v>
      </c>
      <c r="D608" t="s">
        <v>163</v>
      </c>
      <c r="E608" t="s">
        <v>783</v>
      </c>
      <c r="F608" t="s">
        <v>775</v>
      </c>
      <c r="G608">
        <v>63.632300854</v>
      </c>
      <c r="H608">
        <v>17.283477306000002</v>
      </c>
      <c r="I608">
        <v>187.545591349999</v>
      </c>
      <c r="J608">
        <v>0.35314779309583</v>
      </c>
      <c r="K608">
        <v>7.6864291707849697E-2</v>
      </c>
      <c r="L608">
        <v>0.83499664691873299</v>
      </c>
    </row>
    <row r="609" spans="1:12" x14ac:dyDescent="0.3">
      <c r="A609">
        <v>13121</v>
      </c>
      <c r="B609" t="s">
        <v>846</v>
      </c>
      <c r="C609" t="s">
        <v>135</v>
      </c>
      <c r="D609" t="s">
        <v>163</v>
      </c>
      <c r="E609" t="s">
        <v>789</v>
      </c>
      <c r="F609" t="s">
        <v>395</v>
      </c>
      <c r="G609">
        <v>7.6027197837999898</v>
      </c>
      <c r="H609">
        <v>5.4810364543999901</v>
      </c>
      <c r="I609">
        <v>34.789526463000001</v>
      </c>
      <c r="J609">
        <v>2.2374830771831E-2</v>
      </c>
      <c r="K609">
        <v>7.9387049766745498E-3</v>
      </c>
      <c r="L609">
        <v>7.4005505037455996E-2</v>
      </c>
    </row>
    <row r="610" spans="1:12" x14ac:dyDescent="0.3">
      <c r="A610">
        <v>13121</v>
      </c>
      <c r="B610" t="s">
        <v>847</v>
      </c>
      <c r="C610" t="s">
        <v>135</v>
      </c>
      <c r="D610" t="s">
        <v>163</v>
      </c>
      <c r="E610" t="s">
        <v>789</v>
      </c>
      <c r="F610" t="s">
        <v>769</v>
      </c>
      <c r="G610">
        <v>2.4544249899999902E-2</v>
      </c>
      <c r="H610">
        <v>3.9520455000000001E-3</v>
      </c>
      <c r="I610">
        <v>4.7360200700000001E-2</v>
      </c>
      <c r="J610">
        <v>3.5464761065192002E-4</v>
      </c>
      <c r="K610">
        <v>5.28950603032316E-5</v>
      </c>
      <c r="L610">
        <v>8.4867519324438698E-4</v>
      </c>
    </row>
    <row r="611" spans="1:12" x14ac:dyDescent="0.3">
      <c r="A611">
        <v>13121</v>
      </c>
      <c r="B611" t="s">
        <v>848</v>
      </c>
      <c r="C611" t="s">
        <v>135</v>
      </c>
      <c r="D611" t="s">
        <v>163</v>
      </c>
      <c r="E611" t="s">
        <v>789</v>
      </c>
      <c r="F611" t="s">
        <v>771</v>
      </c>
      <c r="G611">
        <v>1.27401801199999</v>
      </c>
      <c r="H611">
        <v>0.23366856580000001</v>
      </c>
      <c r="I611">
        <v>2.2771009803000002</v>
      </c>
      <c r="J611">
        <v>2.27533119031434E-3</v>
      </c>
      <c r="K611">
        <v>3.6424084445559502E-4</v>
      </c>
      <c r="L611">
        <v>4.6054128426287703E-3</v>
      </c>
    </row>
    <row r="612" spans="1:12" x14ac:dyDescent="0.3">
      <c r="A612">
        <v>13121</v>
      </c>
      <c r="B612" t="s">
        <v>849</v>
      </c>
      <c r="C612" t="s">
        <v>135</v>
      </c>
      <c r="D612" t="s">
        <v>163</v>
      </c>
      <c r="E612" t="s">
        <v>789</v>
      </c>
      <c r="F612" t="s">
        <v>773</v>
      </c>
      <c r="G612">
        <v>27.509080172000001</v>
      </c>
      <c r="H612">
        <v>4.6598746180999902</v>
      </c>
      <c r="I612">
        <v>61.953101158000003</v>
      </c>
      <c r="J612">
        <v>0.12359295221344201</v>
      </c>
      <c r="K612">
        <v>1.8854241210434799E-2</v>
      </c>
      <c r="L612">
        <v>0.33907080251112798</v>
      </c>
    </row>
    <row r="613" spans="1:12" x14ac:dyDescent="0.3">
      <c r="A613">
        <v>13121</v>
      </c>
      <c r="B613" t="s">
        <v>850</v>
      </c>
      <c r="C613" t="s">
        <v>135</v>
      </c>
      <c r="D613" t="s">
        <v>163</v>
      </c>
      <c r="E613" t="s">
        <v>789</v>
      </c>
      <c r="F613" t="s">
        <v>775</v>
      </c>
      <c r="G613">
        <v>51.526299952999899</v>
      </c>
      <c r="H613">
        <v>9.5773942471000009</v>
      </c>
      <c r="I613">
        <v>89.824161052999898</v>
      </c>
      <c r="J613">
        <v>0.16785919919480199</v>
      </c>
      <c r="K613">
        <v>2.6612661617697399E-2</v>
      </c>
      <c r="L613">
        <v>0.32469625763598597</v>
      </c>
    </row>
    <row r="614" spans="1:12" x14ac:dyDescent="0.3">
      <c r="A614">
        <v>13121</v>
      </c>
      <c r="B614" t="s">
        <v>851</v>
      </c>
      <c r="C614" t="s">
        <v>135</v>
      </c>
      <c r="D614" t="s">
        <v>163</v>
      </c>
      <c r="E614" t="s">
        <v>852</v>
      </c>
      <c r="F614" t="s">
        <v>395</v>
      </c>
      <c r="G614">
        <v>4.62392992E-2</v>
      </c>
      <c r="H614">
        <v>5.2832201799999902E-2</v>
      </c>
      <c r="I614">
        <v>1.01333340999999</v>
      </c>
      <c r="J614">
        <v>8.1742372157535194E-5</v>
      </c>
      <c r="K614">
        <v>1.08469755451325E-5</v>
      </c>
      <c r="L614">
        <v>1.78676749548591E-3</v>
      </c>
    </row>
    <row r="615" spans="1:12" x14ac:dyDescent="0.3">
      <c r="A615">
        <v>13121</v>
      </c>
      <c r="B615" t="s">
        <v>853</v>
      </c>
      <c r="C615" t="s">
        <v>135</v>
      </c>
      <c r="D615" t="s">
        <v>163</v>
      </c>
      <c r="E615" t="s">
        <v>852</v>
      </c>
      <c r="F615" t="s">
        <v>769</v>
      </c>
      <c r="G615">
        <v>6.1163799763000002</v>
      </c>
      <c r="H615">
        <v>0.25308914110000003</v>
      </c>
      <c r="I615">
        <v>1.1982004195</v>
      </c>
      <c r="J615">
        <v>8.3129078669211297E-4</v>
      </c>
      <c r="K615">
        <v>3.7765103590291803E-5</v>
      </c>
      <c r="L615">
        <v>1.79216040749051E-4</v>
      </c>
    </row>
    <row r="616" spans="1:12" x14ac:dyDescent="0.3">
      <c r="A616">
        <v>13121</v>
      </c>
      <c r="B616" t="s">
        <v>854</v>
      </c>
      <c r="C616" t="s">
        <v>135</v>
      </c>
      <c r="D616" t="s">
        <v>163</v>
      </c>
      <c r="E616" t="s">
        <v>852</v>
      </c>
      <c r="F616" t="s">
        <v>771</v>
      </c>
      <c r="G616">
        <v>7.7688601613000001</v>
      </c>
      <c r="H616">
        <v>0.442557374</v>
      </c>
      <c r="I616">
        <v>1.9593903422000001</v>
      </c>
      <c r="J616">
        <v>4.4830221263317E-3</v>
      </c>
      <c r="K616">
        <v>2.7967541513647197E-4</v>
      </c>
      <c r="L616">
        <v>1.2408261004684599E-3</v>
      </c>
    </row>
    <row r="617" spans="1:12" x14ac:dyDescent="0.3">
      <c r="A617">
        <v>13121</v>
      </c>
      <c r="B617" t="s">
        <v>855</v>
      </c>
      <c r="C617" t="s">
        <v>135</v>
      </c>
      <c r="D617" t="s">
        <v>163</v>
      </c>
      <c r="E617" t="s">
        <v>852</v>
      </c>
      <c r="F617" t="s">
        <v>773</v>
      </c>
      <c r="G617">
        <v>89.925299167999896</v>
      </c>
      <c r="H617">
        <v>4.45205801729999</v>
      </c>
      <c r="I617">
        <v>20.712533474000001</v>
      </c>
      <c r="J617">
        <v>0.25924470160809998</v>
      </c>
      <c r="K617">
        <v>1.3798914136786199E-2</v>
      </c>
      <c r="L617">
        <v>6.3964974461368701E-2</v>
      </c>
    </row>
    <row r="618" spans="1:12" x14ac:dyDescent="0.3">
      <c r="A618">
        <v>13121</v>
      </c>
      <c r="B618" t="s">
        <v>856</v>
      </c>
      <c r="C618" t="s">
        <v>135</v>
      </c>
      <c r="D618" t="s">
        <v>163</v>
      </c>
      <c r="E618" t="s">
        <v>852</v>
      </c>
      <c r="F618" t="s">
        <v>775</v>
      </c>
      <c r="G618">
        <v>113.51610184</v>
      </c>
      <c r="H618">
        <v>6.8726292252999901</v>
      </c>
      <c r="I618">
        <v>30.5524435039999</v>
      </c>
      <c r="J618">
        <v>0.29808513335424203</v>
      </c>
      <c r="K618">
        <v>2.08934157796975E-2</v>
      </c>
      <c r="L618">
        <v>8.9883318067458196E-2</v>
      </c>
    </row>
    <row r="619" spans="1:12" x14ac:dyDescent="0.3">
      <c r="A619">
        <v>13121</v>
      </c>
      <c r="B619" t="s">
        <v>857</v>
      </c>
      <c r="C619" t="s">
        <v>135</v>
      </c>
      <c r="D619" t="s">
        <v>163</v>
      </c>
      <c r="E619" t="s">
        <v>795</v>
      </c>
      <c r="F619" t="s">
        <v>395</v>
      </c>
      <c r="G619">
        <v>0</v>
      </c>
      <c r="H619">
        <v>0.2069631683</v>
      </c>
      <c r="I619">
        <v>3.9932245015999901</v>
      </c>
      <c r="J619">
        <v>0</v>
      </c>
      <c r="K619">
        <v>3.0877915202538302E-5</v>
      </c>
      <c r="L619">
        <v>1.0966069733099101E-2</v>
      </c>
    </row>
    <row r="620" spans="1:12" x14ac:dyDescent="0.3">
      <c r="A620">
        <v>13121</v>
      </c>
      <c r="B620" t="s">
        <v>858</v>
      </c>
      <c r="C620" t="s">
        <v>135</v>
      </c>
      <c r="D620" t="s">
        <v>163</v>
      </c>
      <c r="E620" t="s">
        <v>795</v>
      </c>
      <c r="F620" t="s">
        <v>769</v>
      </c>
      <c r="G620">
        <v>5.2584900856000001</v>
      </c>
      <c r="H620">
        <v>0.34484793060000002</v>
      </c>
      <c r="I620">
        <v>1.85870443279999</v>
      </c>
      <c r="J620">
        <v>1.25813766611964E-3</v>
      </c>
      <c r="K620">
        <v>9.2509451164913905E-5</v>
      </c>
      <c r="L620">
        <v>5.1257633066285901E-4</v>
      </c>
    </row>
    <row r="621" spans="1:12" x14ac:dyDescent="0.3">
      <c r="A621">
        <v>13121</v>
      </c>
      <c r="B621" t="s">
        <v>859</v>
      </c>
      <c r="C621" t="s">
        <v>135</v>
      </c>
      <c r="D621" t="s">
        <v>163</v>
      </c>
      <c r="E621" t="s">
        <v>795</v>
      </c>
      <c r="F621" t="s">
        <v>771</v>
      </c>
      <c r="G621">
        <v>5.3718000650000004</v>
      </c>
      <c r="H621">
        <v>0.41245143670000001</v>
      </c>
      <c r="I621">
        <v>2.0565932094999901</v>
      </c>
      <c r="J621">
        <v>5.5832417606323202E-3</v>
      </c>
      <c r="K621">
        <v>4.7521072586694598E-4</v>
      </c>
      <c r="L621">
        <v>2.4744706841548199E-3</v>
      </c>
    </row>
    <row r="622" spans="1:12" x14ac:dyDescent="0.3">
      <c r="A622">
        <v>13121</v>
      </c>
      <c r="B622" t="s">
        <v>860</v>
      </c>
      <c r="C622" t="s">
        <v>135</v>
      </c>
      <c r="D622" t="s">
        <v>163</v>
      </c>
      <c r="E622" t="s">
        <v>795</v>
      </c>
      <c r="F622" t="s">
        <v>773</v>
      </c>
      <c r="G622">
        <v>82.688399314999899</v>
      </c>
      <c r="H622">
        <v>5.9371611774000002</v>
      </c>
      <c r="I622">
        <v>31.705527306</v>
      </c>
      <c r="J622">
        <v>0.413442919387213</v>
      </c>
      <c r="K622">
        <v>3.28314849975542E-2</v>
      </c>
      <c r="L622">
        <v>0.180349432281418</v>
      </c>
    </row>
    <row r="623" spans="1:12" x14ac:dyDescent="0.3">
      <c r="A623">
        <v>13121</v>
      </c>
      <c r="B623" t="s">
        <v>861</v>
      </c>
      <c r="C623" t="s">
        <v>135</v>
      </c>
      <c r="D623" t="s">
        <v>163</v>
      </c>
      <c r="E623" t="s">
        <v>795</v>
      </c>
      <c r="F623" t="s">
        <v>775</v>
      </c>
      <c r="G623">
        <v>72.022398949000006</v>
      </c>
      <c r="H623">
        <v>6.7371799945999902</v>
      </c>
      <c r="I623">
        <v>28.827951430999899</v>
      </c>
      <c r="J623">
        <v>0.35054462121466101</v>
      </c>
      <c r="K623">
        <v>3.54599529260601E-2</v>
      </c>
      <c r="L623">
        <v>0.15926667368181699</v>
      </c>
    </row>
    <row r="624" spans="1:12" x14ac:dyDescent="0.3">
      <c r="A624">
        <v>13121</v>
      </c>
      <c r="B624" t="s">
        <v>862</v>
      </c>
      <c r="C624" t="s">
        <v>135</v>
      </c>
      <c r="D624" t="s">
        <v>163</v>
      </c>
      <c r="E624" t="s">
        <v>801</v>
      </c>
      <c r="F624" t="s">
        <v>395</v>
      </c>
      <c r="G624">
        <v>3.6112028599999901E-2</v>
      </c>
      <c r="H624">
        <v>0.468745349899999</v>
      </c>
      <c r="I624">
        <v>10.0273016689999</v>
      </c>
      <c r="J624">
        <v>2.0185136464240101E-4</v>
      </c>
      <c r="K624">
        <v>1.3761913563437199E-4</v>
      </c>
      <c r="L624">
        <v>5.6320241963142802E-2</v>
      </c>
    </row>
    <row r="625" spans="1:12" x14ac:dyDescent="0.3">
      <c r="A625">
        <v>13121</v>
      </c>
      <c r="B625" t="s">
        <v>863</v>
      </c>
      <c r="C625" t="s">
        <v>135</v>
      </c>
      <c r="D625" t="s">
        <v>163</v>
      </c>
      <c r="E625" t="s">
        <v>801</v>
      </c>
      <c r="F625" t="s">
        <v>769</v>
      </c>
      <c r="G625">
        <v>2.5554380119000002</v>
      </c>
      <c r="H625">
        <v>0.26518486250000001</v>
      </c>
      <c r="I625">
        <v>0.80513674390000001</v>
      </c>
      <c r="J625">
        <v>1.03923037199237E-3</v>
      </c>
      <c r="K625">
        <v>1.18241358755531E-4</v>
      </c>
      <c r="L625">
        <v>3.6172925076006498E-4</v>
      </c>
    </row>
    <row r="626" spans="1:12" x14ac:dyDescent="0.3">
      <c r="A626">
        <v>13121</v>
      </c>
      <c r="B626" t="s">
        <v>864</v>
      </c>
      <c r="C626" t="s">
        <v>135</v>
      </c>
      <c r="D626" t="s">
        <v>163</v>
      </c>
      <c r="E626" t="s">
        <v>801</v>
      </c>
      <c r="F626" t="s">
        <v>771</v>
      </c>
      <c r="G626">
        <v>2.8592759818000002</v>
      </c>
      <c r="H626">
        <v>0.38855198029999899</v>
      </c>
      <c r="I626">
        <v>1.0231961906</v>
      </c>
      <c r="J626">
        <v>4.8818087035629202E-3</v>
      </c>
      <c r="K626">
        <v>7.4205619869163004E-4</v>
      </c>
      <c r="L626">
        <v>1.9741841511328102E-3</v>
      </c>
    </row>
    <row r="627" spans="1:12" x14ac:dyDescent="0.3">
      <c r="A627">
        <v>13121</v>
      </c>
      <c r="B627" t="s">
        <v>865</v>
      </c>
      <c r="C627" t="s">
        <v>135</v>
      </c>
      <c r="D627" t="s">
        <v>163</v>
      </c>
      <c r="E627" t="s">
        <v>801</v>
      </c>
      <c r="F627" t="s">
        <v>773</v>
      </c>
      <c r="G627">
        <v>44.0985500809999</v>
      </c>
      <c r="H627">
        <v>4.9689412414999898</v>
      </c>
      <c r="I627">
        <v>14.902036428000001</v>
      </c>
      <c r="J627">
        <v>0.36444091769207698</v>
      </c>
      <c r="K627">
        <v>4.5338069384668403E-2</v>
      </c>
      <c r="L627">
        <v>0.13552465470543501</v>
      </c>
    </row>
    <row r="628" spans="1:12" x14ac:dyDescent="0.3">
      <c r="A628">
        <v>13121</v>
      </c>
      <c r="B628" t="s">
        <v>866</v>
      </c>
      <c r="C628" t="s">
        <v>135</v>
      </c>
      <c r="D628" t="s">
        <v>163</v>
      </c>
      <c r="E628" t="s">
        <v>801</v>
      </c>
      <c r="F628" t="s">
        <v>775</v>
      </c>
      <c r="G628">
        <v>39.3770198819999</v>
      </c>
      <c r="H628">
        <v>6.10449329019999</v>
      </c>
      <c r="I628">
        <v>14.3343241809999</v>
      </c>
      <c r="J628">
        <v>0.31253128969562799</v>
      </c>
      <c r="K628">
        <v>5.40974779922061E-2</v>
      </c>
      <c r="L628">
        <v>0.12778079597563799</v>
      </c>
    </row>
    <row r="629" spans="1:12" x14ac:dyDescent="0.3">
      <c r="A629">
        <v>13121</v>
      </c>
      <c r="B629" t="s">
        <v>867</v>
      </c>
      <c r="C629" t="s">
        <v>135</v>
      </c>
      <c r="D629" t="s">
        <v>163</v>
      </c>
      <c r="E629" t="s">
        <v>807</v>
      </c>
      <c r="F629" t="s">
        <v>395</v>
      </c>
      <c r="G629">
        <v>9.12968E-4</v>
      </c>
      <c r="H629">
        <v>2.1231646199999898E-2</v>
      </c>
      <c r="I629">
        <v>0.46835432199999899</v>
      </c>
      <c r="J629">
        <v>4.5133708528356001E-6</v>
      </c>
      <c r="K629">
        <v>8.0427178790939692E-6</v>
      </c>
      <c r="L629">
        <v>2.3073646114301302E-3</v>
      </c>
    </row>
    <row r="630" spans="1:12" x14ac:dyDescent="0.3">
      <c r="A630">
        <v>13121</v>
      </c>
      <c r="B630" t="s">
        <v>868</v>
      </c>
      <c r="C630" t="s">
        <v>135</v>
      </c>
      <c r="D630" t="s">
        <v>163</v>
      </c>
      <c r="E630" t="s">
        <v>807</v>
      </c>
      <c r="F630" t="s">
        <v>769</v>
      </c>
      <c r="G630">
        <v>0.63898068289999899</v>
      </c>
      <c r="H630">
        <v>2.6451065400000001E-2</v>
      </c>
      <c r="I630">
        <v>0.14074042070000001</v>
      </c>
      <c r="J630">
        <v>1.9278005148636301E-4</v>
      </c>
      <c r="K630">
        <v>8.7175227657960105E-6</v>
      </c>
      <c r="L630">
        <v>4.6650116726566898E-5</v>
      </c>
    </row>
    <row r="631" spans="1:12" x14ac:dyDescent="0.3">
      <c r="A631">
        <v>13121</v>
      </c>
      <c r="B631" t="s">
        <v>869</v>
      </c>
      <c r="C631" t="s">
        <v>135</v>
      </c>
      <c r="D631" t="s">
        <v>163</v>
      </c>
      <c r="E631" t="s">
        <v>807</v>
      </c>
      <c r="F631" t="s">
        <v>771</v>
      </c>
      <c r="G631">
        <v>0.83904380349999896</v>
      </c>
      <c r="H631">
        <v>4.4327307500000003E-2</v>
      </c>
      <c r="I631">
        <v>0.2216965407</v>
      </c>
      <c r="J631">
        <v>1.1129058777393801E-3</v>
      </c>
      <c r="K631">
        <v>6.4610757289152603E-5</v>
      </c>
      <c r="L631">
        <v>3.2360530817094799E-4</v>
      </c>
    </row>
    <row r="632" spans="1:12" x14ac:dyDescent="0.3">
      <c r="A632">
        <v>13121</v>
      </c>
      <c r="B632" t="s">
        <v>870</v>
      </c>
      <c r="C632" t="s">
        <v>135</v>
      </c>
      <c r="D632" t="s">
        <v>163</v>
      </c>
      <c r="E632" t="s">
        <v>807</v>
      </c>
      <c r="F632" t="s">
        <v>773</v>
      </c>
      <c r="G632">
        <v>8.5279622077999893</v>
      </c>
      <c r="H632">
        <v>0.40366745180000002</v>
      </c>
      <c r="I632">
        <v>2.102657035</v>
      </c>
      <c r="J632">
        <v>6.2695465343740403E-2</v>
      </c>
      <c r="K632">
        <v>3.20836594058003E-3</v>
      </c>
      <c r="L632">
        <v>1.66411545661557E-2</v>
      </c>
    </row>
    <row r="633" spans="1:12" x14ac:dyDescent="0.3">
      <c r="A633">
        <v>13121</v>
      </c>
      <c r="B633" t="s">
        <v>871</v>
      </c>
      <c r="C633" t="s">
        <v>135</v>
      </c>
      <c r="D633" t="s">
        <v>163</v>
      </c>
      <c r="E633" t="s">
        <v>807</v>
      </c>
      <c r="F633" t="s">
        <v>775</v>
      </c>
      <c r="G633">
        <v>9.8415279388000005</v>
      </c>
      <c r="H633">
        <v>0.5503748544</v>
      </c>
      <c r="I633">
        <v>2.6910291611999901</v>
      </c>
      <c r="J633">
        <v>7.5978727270612598E-2</v>
      </c>
      <c r="K633">
        <v>4.8535760042727697E-3</v>
      </c>
      <c r="L633">
        <v>2.30381513685117E-2</v>
      </c>
    </row>
    <row r="634" spans="1:12" x14ac:dyDescent="0.3">
      <c r="A634">
        <v>13121</v>
      </c>
      <c r="B634" t="s">
        <v>872</v>
      </c>
      <c r="C634" t="s">
        <v>135</v>
      </c>
      <c r="D634" t="s">
        <v>163</v>
      </c>
      <c r="E634" t="s">
        <v>813</v>
      </c>
      <c r="F634" t="s">
        <v>395</v>
      </c>
      <c r="G634">
        <v>8.9700002074</v>
      </c>
      <c r="H634">
        <v>5.0034291223</v>
      </c>
      <c r="I634">
        <v>43.7997245789999</v>
      </c>
      <c r="J634">
        <v>2.43492851016784E-2</v>
      </c>
      <c r="K634">
        <v>1.4185424961404799E-3</v>
      </c>
      <c r="L634">
        <v>0.118516096698133</v>
      </c>
    </row>
    <row r="635" spans="1:12" x14ac:dyDescent="0.3">
      <c r="A635">
        <v>13121</v>
      </c>
      <c r="B635" t="s">
        <v>873</v>
      </c>
      <c r="C635" t="s">
        <v>135</v>
      </c>
      <c r="D635" t="s">
        <v>163</v>
      </c>
      <c r="E635" t="s">
        <v>813</v>
      </c>
      <c r="F635" t="s">
        <v>769</v>
      </c>
      <c r="G635">
        <v>0.25718930359999898</v>
      </c>
      <c r="H635">
        <v>2.7883775100000001E-2</v>
      </c>
      <c r="I635">
        <v>0.10285364600000001</v>
      </c>
      <c r="J635">
        <v>3.51734522015036E-3</v>
      </c>
      <c r="K635">
        <v>4.1619229746785798E-4</v>
      </c>
      <c r="L635">
        <v>1.5561891580355401E-3</v>
      </c>
    </row>
    <row r="636" spans="1:12" x14ac:dyDescent="0.3">
      <c r="A636">
        <v>13121</v>
      </c>
      <c r="B636" t="s">
        <v>874</v>
      </c>
      <c r="C636" t="s">
        <v>135</v>
      </c>
      <c r="D636" t="s">
        <v>163</v>
      </c>
      <c r="E636" t="s">
        <v>813</v>
      </c>
      <c r="F636" t="s">
        <v>771</v>
      </c>
      <c r="G636">
        <v>14.673000216</v>
      </c>
      <c r="H636">
        <v>1.9069328904</v>
      </c>
      <c r="I636">
        <v>6.3574548363999899</v>
      </c>
      <c r="J636">
        <v>2.36803522761567E-2</v>
      </c>
      <c r="K636">
        <v>3.27176964133833E-3</v>
      </c>
      <c r="L636">
        <v>1.1352602577379E-2</v>
      </c>
    </row>
    <row r="637" spans="1:12" x14ac:dyDescent="0.3">
      <c r="A637">
        <v>13121</v>
      </c>
      <c r="B637" t="s">
        <v>875</v>
      </c>
      <c r="C637" t="s">
        <v>135</v>
      </c>
      <c r="D637" t="s">
        <v>163</v>
      </c>
      <c r="E637" t="s">
        <v>813</v>
      </c>
      <c r="F637" t="s">
        <v>773</v>
      </c>
      <c r="G637">
        <v>340.01260375999902</v>
      </c>
      <c r="H637">
        <v>35.117290019999899</v>
      </c>
      <c r="I637">
        <v>127.872843739999</v>
      </c>
      <c r="J637">
        <v>1.4098549971469401</v>
      </c>
      <c r="K637">
        <v>0.15862318154188401</v>
      </c>
      <c r="L637">
        <v>0.57849904343065295</v>
      </c>
    </row>
    <row r="638" spans="1:12" x14ac:dyDescent="0.3">
      <c r="A638">
        <v>13121</v>
      </c>
      <c r="B638" t="s">
        <v>876</v>
      </c>
      <c r="C638" t="s">
        <v>135</v>
      </c>
      <c r="D638" t="s">
        <v>163</v>
      </c>
      <c r="E638" t="s">
        <v>813</v>
      </c>
      <c r="F638" t="s">
        <v>775</v>
      </c>
      <c r="G638">
        <v>596.53470230000005</v>
      </c>
      <c r="H638">
        <v>81.560643673000001</v>
      </c>
      <c r="I638">
        <v>248.415296549999</v>
      </c>
      <c r="J638">
        <v>1.7605432557045799</v>
      </c>
      <c r="K638">
        <v>0.25113399475423498</v>
      </c>
      <c r="L638">
        <v>0.80338862560215896</v>
      </c>
    </row>
    <row r="639" spans="1:12" x14ac:dyDescent="0.3">
      <c r="A639">
        <v>13121</v>
      </c>
      <c r="B639" t="s">
        <v>877</v>
      </c>
      <c r="C639" t="s">
        <v>135</v>
      </c>
      <c r="D639" t="s">
        <v>163</v>
      </c>
      <c r="E639" t="s">
        <v>819</v>
      </c>
      <c r="F639" t="s">
        <v>395</v>
      </c>
      <c r="G639">
        <v>0.24197659830000001</v>
      </c>
      <c r="H639">
        <v>0.15703586859999899</v>
      </c>
      <c r="I639">
        <v>1.88612255449999</v>
      </c>
      <c r="J639">
        <v>7.4535157505715695E-4</v>
      </c>
      <c r="K639">
        <v>6.1664953066405104E-5</v>
      </c>
      <c r="L639">
        <v>5.7153048372977798E-3</v>
      </c>
    </row>
    <row r="640" spans="1:12" x14ac:dyDescent="0.3">
      <c r="A640">
        <v>13121</v>
      </c>
      <c r="B640" t="s">
        <v>878</v>
      </c>
      <c r="C640" t="s">
        <v>135</v>
      </c>
      <c r="D640" t="s">
        <v>163</v>
      </c>
      <c r="E640" t="s">
        <v>819</v>
      </c>
      <c r="F640" t="s">
        <v>769</v>
      </c>
      <c r="G640">
        <v>0.1961035049</v>
      </c>
      <c r="H640">
        <v>2.4097005000000001E-2</v>
      </c>
      <c r="I640">
        <v>8.7705425899999898E-2</v>
      </c>
      <c r="J640">
        <v>2.41457961293772E-4</v>
      </c>
      <c r="K640">
        <v>2.96724984089455E-5</v>
      </c>
      <c r="L640">
        <v>1.1232933342370699E-4</v>
      </c>
    </row>
    <row r="641" spans="1:12" x14ac:dyDescent="0.3">
      <c r="A641">
        <v>13121</v>
      </c>
      <c r="B641" t="s">
        <v>879</v>
      </c>
      <c r="C641" t="s">
        <v>135</v>
      </c>
      <c r="D641" t="s">
        <v>163</v>
      </c>
      <c r="E641" t="s">
        <v>819</v>
      </c>
      <c r="F641" t="s">
        <v>771</v>
      </c>
      <c r="G641">
        <v>0.45446399970000001</v>
      </c>
      <c r="H641">
        <v>5.9651488000000003E-2</v>
      </c>
      <c r="I641">
        <v>0.20338635150000001</v>
      </c>
      <c r="J641">
        <v>1.66011349254789E-3</v>
      </c>
      <c r="K641">
        <v>2.3341024527012699E-4</v>
      </c>
      <c r="L641">
        <v>8.1445628317924597E-4</v>
      </c>
    </row>
    <row r="642" spans="1:12" x14ac:dyDescent="0.3">
      <c r="A642">
        <v>13121</v>
      </c>
      <c r="B642" t="s">
        <v>880</v>
      </c>
      <c r="C642" t="s">
        <v>135</v>
      </c>
      <c r="D642" t="s">
        <v>163</v>
      </c>
      <c r="E642" t="s">
        <v>819</v>
      </c>
      <c r="F642" t="s">
        <v>773</v>
      </c>
      <c r="G642">
        <v>37.105200052000001</v>
      </c>
      <c r="H642">
        <v>3.8092813194000001</v>
      </c>
      <c r="I642">
        <v>14.0148283239999</v>
      </c>
      <c r="J642">
        <v>0.10030549772229801</v>
      </c>
      <c r="K642">
        <v>1.1311135707718E-2</v>
      </c>
      <c r="L642">
        <v>4.1646226481186002E-2</v>
      </c>
    </row>
    <row r="643" spans="1:12" x14ac:dyDescent="0.3">
      <c r="A643">
        <v>13121</v>
      </c>
      <c r="B643" t="s">
        <v>881</v>
      </c>
      <c r="C643" t="s">
        <v>135</v>
      </c>
      <c r="D643" t="s">
        <v>163</v>
      </c>
      <c r="E643" t="s">
        <v>819</v>
      </c>
      <c r="F643" t="s">
        <v>775</v>
      </c>
      <c r="G643">
        <v>11.1620199079999</v>
      </c>
      <c r="H643">
        <v>1.4772475063999899</v>
      </c>
      <c r="I643">
        <v>4.63072791699999</v>
      </c>
      <c r="J643">
        <v>0.124186763308436</v>
      </c>
      <c r="K643">
        <v>1.7881937145713799E-2</v>
      </c>
      <c r="L643">
        <v>5.70328339001493E-2</v>
      </c>
    </row>
    <row r="644" spans="1:12" x14ac:dyDescent="0.3">
      <c r="A644">
        <v>13121</v>
      </c>
      <c r="B644" t="s">
        <v>882</v>
      </c>
      <c r="C644" t="s">
        <v>135</v>
      </c>
      <c r="D644" t="s">
        <v>163</v>
      </c>
      <c r="E644" t="s">
        <v>825</v>
      </c>
      <c r="F644" t="s">
        <v>395</v>
      </c>
      <c r="G644">
        <v>2.3743900200000001E-2</v>
      </c>
      <c r="H644">
        <v>9.6376922000000007E-3</v>
      </c>
      <c r="I644">
        <v>8.8921743400000003E-2</v>
      </c>
      <c r="J644">
        <v>1.4314190112687701E-4</v>
      </c>
      <c r="K644">
        <v>9.5109728811067408E-6</v>
      </c>
      <c r="L644">
        <v>5.3984573209531802E-4</v>
      </c>
    </row>
    <row r="645" spans="1:12" x14ac:dyDescent="0.3">
      <c r="A645">
        <v>13121</v>
      </c>
      <c r="B645" t="s">
        <v>883</v>
      </c>
      <c r="C645" t="s">
        <v>135</v>
      </c>
      <c r="D645" t="s">
        <v>163</v>
      </c>
      <c r="E645" t="s">
        <v>825</v>
      </c>
      <c r="F645" t="s">
        <v>769</v>
      </c>
      <c r="G645">
        <v>7.9420501399999899E-2</v>
      </c>
      <c r="H645">
        <v>9.7948254000000002E-3</v>
      </c>
      <c r="I645">
        <v>2.90456337E-2</v>
      </c>
      <c r="J645">
        <v>3.56152320542921E-5</v>
      </c>
      <c r="K645">
        <v>4.7462252850022503E-6</v>
      </c>
      <c r="L645">
        <v>1.4013781557441399E-5</v>
      </c>
    </row>
    <row r="646" spans="1:12" x14ac:dyDescent="0.3">
      <c r="A646">
        <v>13121</v>
      </c>
      <c r="B646" t="s">
        <v>884</v>
      </c>
      <c r="C646" t="s">
        <v>135</v>
      </c>
      <c r="D646" t="s">
        <v>163</v>
      </c>
      <c r="E646" t="s">
        <v>825</v>
      </c>
      <c r="F646" t="s">
        <v>771</v>
      </c>
      <c r="G646">
        <v>0.10752180309999899</v>
      </c>
      <c r="H646">
        <v>1.7562958600000001E-2</v>
      </c>
      <c r="I646">
        <v>4.8877906800000002E-2</v>
      </c>
      <c r="J646">
        <v>2.1121699126030899E-4</v>
      </c>
      <c r="K646">
        <v>3.7678525312070299E-5</v>
      </c>
      <c r="L646">
        <v>1.04270050337852E-4</v>
      </c>
    </row>
    <row r="647" spans="1:12" x14ac:dyDescent="0.3">
      <c r="A647">
        <v>13121</v>
      </c>
      <c r="B647" t="s">
        <v>885</v>
      </c>
      <c r="C647" t="s">
        <v>135</v>
      </c>
      <c r="D647" t="s">
        <v>163</v>
      </c>
      <c r="E647" t="s">
        <v>825</v>
      </c>
      <c r="F647" t="s">
        <v>773</v>
      </c>
      <c r="G647">
        <v>1.2323290035000001</v>
      </c>
      <c r="H647">
        <v>0.1543227127</v>
      </c>
      <c r="I647">
        <v>0.45631074910000002</v>
      </c>
      <c r="J647">
        <v>1.3366525126107E-2</v>
      </c>
      <c r="K647">
        <v>1.8249056825936499E-3</v>
      </c>
      <c r="L647">
        <v>5.3063377937423196E-3</v>
      </c>
    </row>
    <row r="648" spans="1:12" x14ac:dyDescent="0.3">
      <c r="A648">
        <v>13121</v>
      </c>
      <c r="B648" t="s">
        <v>886</v>
      </c>
      <c r="C648" t="s">
        <v>135</v>
      </c>
      <c r="D648" t="s">
        <v>163</v>
      </c>
      <c r="E648" t="s">
        <v>825</v>
      </c>
      <c r="F648" t="s">
        <v>775</v>
      </c>
      <c r="G648">
        <v>1.3471909836</v>
      </c>
      <c r="H648">
        <v>0.2231952455</v>
      </c>
      <c r="I648">
        <v>0.59163361420000005</v>
      </c>
      <c r="J648">
        <v>1.5713209172928701E-2</v>
      </c>
      <c r="K648">
        <v>2.91611529901576E-3</v>
      </c>
      <c r="L648">
        <v>7.5682787360728402E-3</v>
      </c>
    </row>
    <row r="649" spans="1:12" x14ac:dyDescent="0.3">
      <c r="A649">
        <v>13121</v>
      </c>
      <c r="B649" t="s">
        <v>887</v>
      </c>
      <c r="C649" t="s">
        <v>135</v>
      </c>
      <c r="D649" t="s">
        <v>163</v>
      </c>
      <c r="E649" t="s">
        <v>831</v>
      </c>
      <c r="F649" t="s">
        <v>395</v>
      </c>
      <c r="G649">
        <v>0</v>
      </c>
      <c r="H649">
        <v>1.5484727696</v>
      </c>
      <c r="I649">
        <v>26.6301085949999</v>
      </c>
      <c r="J649">
        <v>0</v>
      </c>
      <c r="K649">
        <v>1.9597064140084E-4</v>
      </c>
      <c r="L649">
        <v>4.3346417134546802E-2</v>
      </c>
    </row>
    <row r="650" spans="1:12" x14ac:dyDescent="0.3">
      <c r="A650">
        <v>13121</v>
      </c>
      <c r="B650" t="s">
        <v>888</v>
      </c>
      <c r="C650" t="s">
        <v>135</v>
      </c>
      <c r="D650" t="s">
        <v>163</v>
      </c>
      <c r="E650" t="s">
        <v>831</v>
      </c>
      <c r="F650" t="s">
        <v>769</v>
      </c>
      <c r="G650">
        <v>5.3727100194000004</v>
      </c>
      <c r="H650">
        <v>0.2479757182</v>
      </c>
      <c r="I650">
        <v>1.3253352642</v>
      </c>
      <c r="J650">
        <v>3.6224278739970198E-3</v>
      </c>
      <c r="K650">
        <v>1.66517392402327E-4</v>
      </c>
      <c r="L650">
        <v>9.1788878932046896E-4</v>
      </c>
    </row>
    <row r="651" spans="1:12" x14ac:dyDescent="0.3">
      <c r="A651">
        <v>13121</v>
      </c>
      <c r="B651" t="s">
        <v>889</v>
      </c>
      <c r="C651" t="s">
        <v>135</v>
      </c>
      <c r="D651" t="s">
        <v>163</v>
      </c>
      <c r="E651" t="s">
        <v>831</v>
      </c>
      <c r="F651" t="s">
        <v>771</v>
      </c>
      <c r="G651">
        <v>10.639660060000001</v>
      </c>
      <c r="H651">
        <v>0.57817462460000002</v>
      </c>
      <c r="I651">
        <v>2.9927484542</v>
      </c>
      <c r="J651">
        <v>2.0305275900539401E-2</v>
      </c>
      <c r="K651">
        <v>1.21633366475525E-3</v>
      </c>
      <c r="L651">
        <v>6.3112346462872197E-3</v>
      </c>
    </row>
    <row r="652" spans="1:12" x14ac:dyDescent="0.3">
      <c r="A652">
        <v>13121</v>
      </c>
      <c r="B652" t="s">
        <v>890</v>
      </c>
      <c r="C652" t="s">
        <v>135</v>
      </c>
      <c r="D652" t="s">
        <v>163</v>
      </c>
      <c r="E652" t="s">
        <v>831</v>
      </c>
      <c r="F652" t="s">
        <v>773</v>
      </c>
      <c r="G652">
        <v>789.85219573999905</v>
      </c>
      <c r="H652">
        <v>37.885489464000003</v>
      </c>
      <c r="I652">
        <v>203.753617289999</v>
      </c>
      <c r="J652">
        <v>1.12281912860549</v>
      </c>
      <c r="K652">
        <v>6.03051912039596E-2</v>
      </c>
      <c r="L652">
        <v>0.32158534599871802</v>
      </c>
    </row>
    <row r="653" spans="1:12" x14ac:dyDescent="0.3">
      <c r="A653">
        <v>13121</v>
      </c>
      <c r="B653" t="s">
        <v>891</v>
      </c>
      <c r="C653" t="s">
        <v>135</v>
      </c>
      <c r="D653" t="s">
        <v>163</v>
      </c>
      <c r="E653" t="s">
        <v>831</v>
      </c>
      <c r="F653" t="s">
        <v>775</v>
      </c>
      <c r="G653">
        <v>229.89599609000001</v>
      </c>
      <c r="H653">
        <v>13.938219666</v>
      </c>
      <c r="I653">
        <v>69.872653483999898</v>
      </c>
      <c r="J653">
        <v>1.3506062614004499</v>
      </c>
      <c r="K653">
        <v>9.1007121645272596E-2</v>
      </c>
      <c r="L653">
        <v>0.45037729552246197</v>
      </c>
    </row>
    <row r="654" spans="1:12" x14ac:dyDescent="0.3">
      <c r="A654">
        <v>13121</v>
      </c>
      <c r="B654" t="s">
        <v>892</v>
      </c>
      <c r="C654" t="s">
        <v>135</v>
      </c>
      <c r="D654" t="s">
        <v>163</v>
      </c>
      <c r="E654" t="s">
        <v>893</v>
      </c>
      <c r="F654" t="s">
        <v>395</v>
      </c>
      <c r="G654">
        <v>822.61710072099902</v>
      </c>
      <c r="H654">
        <v>175.37596502289898</v>
      </c>
      <c r="I654">
        <v>355.34477239799895</v>
      </c>
      <c r="J654">
        <v>1.7365701916960699E-2</v>
      </c>
      <c r="K654">
        <v>4.2309557926904903E-3</v>
      </c>
      <c r="L654">
        <v>5.5899604041365798E-2</v>
      </c>
    </row>
    <row r="655" spans="1:12" x14ac:dyDescent="0.3">
      <c r="A655">
        <v>13121</v>
      </c>
      <c r="B655" t="s">
        <v>894</v>
      </c>
      <c r="C655" t="s">
        <v>135</v>
      </c>
      <c r="D655" t="s">
        <v>163</v>
      </c>
      <c r="E655" t="s">
        <v>893</v>
      </c>
      <c r="F655" t="s">
        <v>769</v>
      </c>
      <c r="G655">
        <v>7.3895801902000002</v>
      </c>
      <c r="H655">
        <v>0.32470199649999898</v>
      </c>
      <c r="I655">
        <v>1.75538448989999</v>
      </c>
      <c r="J655">
        <v>1.24967668404007E-2</v>
      </c>
      <c r="K655">
        <v>5.5164063876364901E-4</v>
      </c>
      <c r="L655">
        <v>3.0512106836751299E-3</v>
      </c>
    </row>
    <row r="656" spans="1:12" x14ac:dyDescent="0.3">
      <c r="A656">
        <v>13121</v>
      </c>
      <c r="B656" t="s">
        <v>895</v>
      </c>
      <c r="C656" t="s">
        <v>135</v>
      </c>
      <c r="D656" t="s">
        <v>163</v>
      </c>
      <c r="E656" t="s">
        <v>893</v>
      </c>
      <c r="F656" t="s">
        <v>771</v>
      </c>
      <c r="G656">
        <v>14.976729989000001</v>
      </c>
      <c r="H656">
        <v>0.75521982089999895</v>
      </c>
      <c r="I656">
        <v>3.9553987086000002</v>
      </c>
      <c r="J656">
        <v>7.19640082449826E-2</v>
      </c>
      <c r="K656">
        <v>4.0059304623418397E-3</v>
      </c>
      <c r="L656">
        <v>2.0977144428264299E-2</v>
      </c>
    </row>
    <row r="657" spans="1:12" x14ac:dyDescent="0.3">
      <c r="A657">
        <v>13121</v>
      </c>
      <c r="B657" t="s">
        <v>896</v>
      </c>
      <c r="C657" t="s">
        <v>135</v>
      </c>
      <c r="D657" t="s">
        <v>163</v>
      </c>
      <c r="E657" t="s">
        <v>893</v>
      </c>
      <c r="F657" t="s">
        <v>773</v>
      </c>
      <c r="G657">
        <v>1099.9305191000001</v>
      </c>
      <c r="H657">
        <v>49.466861010000002</v>
      </c>
      <c r="I657">
        <v>269.21478653000003</v>
      </c>
      <c r="J657">
        <v>3.9156516529226799</v>
      </c>
      <c r="K657">
        <v>0.19884203196727501</v>
      </c>
      <c r="L657">
        <v>1.0663870064187899</v>
      </c>
    </row>
    <row r="658" spans="1:12" x14ac:dyDescent="0.3">
      <c r="A658">
        <v>13121</v>
      </c>
      <c r="B658" t="s">
        <v>897</v>
      </c>
      <c r="C658" t="s">
        <v>135</v>
      </c>
      <c r="D658" t="s">
        <v>163</v>
      </c>
      <c r="E658" t="s">
        <v>893</v>
      </c>
      <c r="F658" t="s">
        <v>775</v>
      </c>
      <c r="G658">
        <v>321.15050124999902</v>
      </c>
      <c r="H658">
        <v>18.166351199000001</v>
      </c>
      <c r="I658">
        <v>91.461815834000006</v>
      </c>
      <c r="J658">
        <v>4.7542358465277497</v>
      </c>
      <c r="K658">
        <v>0.29980931530104998</v>
      </c>
      <c r="L658">
        <v>1.48587223075516</v>
      </c>
    </row>
    <row r="659" spans="1:12" x14ac:dyDescent="0.3">
      <c r="A659">
        <v>13121</v>
      </c>
      <c r="B659" t="s">
        <v>898</v>
      </c>
      <c r="C659" t="s">
        <v>135</v>
      </c>
      <c r="D659" t="s">
        <v>141</v>
      </c>
      <c r="E659" t="s">
        <v>795</v>
      </c>
      <c r="F659" t="s">
        <v>395</v>
      </c>
      <c r="G659">
        <v>0</v>
      </c>
      <c r="H659">
        <v>1.9576803699999899E-2</v>
      </c>
      <c r="I659">
        <v>4.3419073819999898</v>
      </c>
      <c r="J659">
        <v>0</v>
      </c>
      <c r="K659">
        <v>3.4463280426834998E-7</v>
      </c>
      <c r="L659">
        <v>1.6260213271459599E-3</v>
      </c>
    </row>
    <row r="660" spans="1:12" x14ac:dyDescent="0.3">
      <c r="A660">
        <v>13121</v>
      </c>
      <c r="B660" t="s">
        <v>899</v>
      </c>
      <c r="C660" t="s">
        <v>135</v>
      </c>
      <c r="D660" t="s">
        <v>141</v>
      </c>
      <c r="E660" t="s">
        <v>795</v>
      </c>
      <c r="F660" t="s">
        <v>769</v>
      </c>
      <c r="G660">
        <v>3.97571000459999</v>
      </c>
      <c r="H660">
        <v>0.42904798869999899</v>
      </c>
      <c r="I660">
        <v>5.2980487644999901</v>
      </c>
      <c r="J660">
        <v>1.3537484664931699E-4</v>
      </c>
      <c r="K660">
        <v>1.15319126542091E-5</v>
      </c>
      <c r="L660">
        <v>1.6550747236580501E-4</v>
      </c>
    </row>
    <row r="661" spans="1:12" x14ac:dyDescent="0.3">
      <c r="A661">
        <v>13121</v>
      </c>
      <c r="B661" t="s">
        <v>900</v>
      </c>
      <c r="C661" t="s">
        <v>135</v>
      </c>
      <c r="D661" t="s">
        <v>141</v>
      </c>
      <c r="E661" t="s">
        <v>795</v>
      </c>
      <c r="F661" t="s">
        <v>771</v>
      </c>
      <c r="G661">
        <v>3.4747229367000001</v>
      </c>
      <c r="H661">
        <v>0.78674151380000001</v>
      </c>
      <c r="I661">
        <v>5.9059960246000003</v>
      </c>
      <c r="J661">
        <v>5.2731532247728803E-4</v>
      </c>
      <c r="K661">
        <v>9.4533944490218197E-5</v>
      </c>
      <c r="L661">
        <v>8.4079946938096903E-4</v>
      </c>
    </row>
    <row r="662" spans="1:12" x14ac:dyDescent="0.3">
      <c r="A662">
        <v>13121</v>
      </c>
      <c r="B662" t="s">
        <v>901</v>
      </c>
      <c r="C662" t="s">
        <v>135</v>
      </c>
      <c r="D662" t="s">
        <v>141</v>
      </c>
      <c r="E662" t="s">
        <v>795</v>
      </c>
      <c r="F662" t="s">
        <v>773</v>
      </c>
      <c r="G662">
        <v>63.532798767000003</v>
      </c>
      <c r="H662">
        <v>8.9531447290999893</v>
      </c>
      <c r="I662">
        <v>90.054221630000001</v>
      </c>
      <c r="J662">
        <v>4.5163071649238301E-2</v>
      </c>
      <c r="K662">
        <v>5.1337991117348103E-3</v>
      </c>
      <c r="L662">
        <v>6.0275398855054597E-2</v>
      </c>
    </row>
    <row r="663" spans="1:12" x14ac:dyDescent="0.3">
      <c r="A663">
        <v>13121</v>
      </c>
      <c r="B663" t="s">
        <v>902</v>
      </c>
      <c r="C663" t="s">
        <v>135</v>
      </c>
      <c r="D663" t="s">
        <v>141</v>
      </c>
      <c r="E663" t="s">
        <v>795</v>
      </c>
      <c r="F663" t="s">
        <v>775</v>
      </c>
      <c r="G663">
        <v>45.708578824999897</v>
      </c>
      <c r="H663">
        <v>11.3220618369999</v>
      </c>
      <c r="I663">
        <v>68.366316795000003</v>
      </c>
      <c r="J663">
        <v>3.0600779959489E-2</v>
      </c>
      <c r="K663">
        <v>6.5672982722126596E-3</v>
      </c>
      <c r="L663">
        <v>4.5392796402208099E-2</v>
      </c>
    </row>
    <row r="664" spans="1:12" x14ac:dyDescent="0.3">
      <c r="A664">
        <v>13121</v>
      </c>
      <c r="B664" t="s">
        <v>903</v>
      </c>
      <c r="C664" t="s">
        <v>135</v>
      </c>
      <c r="D664" t="s">
        <v>904</v>
      </c>
      <c r="E664" t="s">
        <v>777</v>
      </c>
      <c r="F664" t="s">
        <v>395</v>
      </c>
      <c r="G664">
        <v>8.2251300099999897E-2</v>
      </c>
      <c r="H664">
        <v>0.26171342909999989</v>
      </c>
      <c r="I664">
        <v>1.239927046</v>
      </c>
      <c r="J664">
        <v>4.8825143161885902E-4</v>
      </c>
      <c r="K664">
        <v>1.7248866678875E-3</v>
      </c>
      <c r="L664">
        <v>4.6923489730025299E-3</v>
      </c>
    </row>
    <row r="665" spans="1:12" x14ac:dyDescent="0.3">
      <c r="A665">
        <v>13121</v>
      </c>
      <c r="B665" t="s">
        <v>905</v>
      </c>
      <c r="C665" t="s">
        <v>135</v>
      </c>
      <c r="D665" t="s">
        <v>904</v>
      </c>
      <c r="E665" t="s">
        <v>777</v>
      </c>
      <c r="F665" t="s">
        <v>769</v>
      </c>
      <c r="G665">
        <v>7.3832799999999901E-5</v>
      </c>
      <c r="H665">
        <v>1.25019999999999E-5</v>
      </c>
      <c r="I665">
        <v>1.1410006999999899E-3</v>
      </c>
      <c r="J665">
        <v>2.0003584959166E-6</v>
      </c>
      <c r="K665">
        <v>5.3660875367511402E-7</v>
      </c>
      <c r="L665">
        <v>4.8171280295053E-5</v>
      </c>
    </row>
    <row r="666" spans="1:12" x14ac:dyDescent="0.3">
      <c r="A666">
        <v>13121</v>
      </c>
      <c r="B666" t="s">
        <v>906</v>
      </c>
      <c r="C666" t="s">
        <v>135</v>
      </c>
      <c r="D666" t="s">
        <v>904</v>
      </c>
      <c r="E666" t="s">
        <v>777</v>
      </c>
      <c r="F666" t="s">
        <v>771</v>
      </c>
      <c r="G666">
        <v>8.5994399999999899E-4</v>
      </c>
      <c r="H666">
        <v>2.3397960000000001E-4</v>
      </c>
      <c r="I666">
        <v>1.3830801E-2</v>
      </c>
      <c r="J666">
        <v>1.01876388977201E-5</v>
      </c>
      <c r="K666">
        <v>3.7011473879375999E-6</v>
      </c>
      <c r="L666">
        <v>2.35904880579426E-4</v>
      </c>
    </row>
    <row r="667" spans="1:12" x14ac:dyDescent="0.3">
      <c r="A667">
        <v>13121</v>
      </c>
      <c r="B667" t="s">
        <v>907</v>
      </c>
      <c r="C667" t="s">
        <v>135</v>
      </c>
      <c r="D667" t="s">
        <v>904</v>
      </c>
      <c r="E667" t="s">
        <v>777</v>
      </c>
      <c r="F667" t="s">
        <v>773</v>
      </c>
      <c r="G667">
        <v>5.6979200299999901E-2</v>
      </c>
      <c r="H667">
        <v>1.2273965100000001E-2</v>
      </c>
      <c r="I667">
        <v>1.2342809290000001</v>
      </c>
      <c r="J667">
        <v>6.5953328305598199E-4</v>
      </c>
      <c r="K667">
        <v>2.1133016485320799E-4</v>
      </c>
      <c r="L667">
        <v>2.3301399511943401E-2</v>
      </c>
    </row>
    <row r="668" spans="1:12" x14ac:dyDescent="0.3">
      <c r="A668">
        <v>13121</v>
      </c>
      <c r="B668" t="s">
        <v>908</v>
      </c>
      <c r="C668" t="s">
        <v>135</v>
      </c>
      <c r="D668" t="s">
        <v>904</v>
      </c>
      <c r="E668" t="s">
        <v>777</v>
      </c>
      <c r="F668" t="s">
        <v>775</v>
      </c>
      <c r="G668">
        <v>0.174874003</v>
      </c>
      <c r="H668">
        <v>5.9813298299999901E-2</v>
      </c>
      <c r="I668">
        <v>3.20958726109999</v>
      </c>
      <c r="J668">
        <v>5.9454978345553297E-4</v>
      </c>
      <c r="K668">
        <v>2.8907715940727199E-4</v>
      </c>
      <c r="L668">
        <v>1.65446658277539E-2</v>
      </c>
    </row>
    <row r="669" spans="1:12" x14ac:dyDescent="0.3">
      <c r="A669">
        <v>13121</v>
      </c>
      <c r="B669" t="s">
        <v>909</v>
      </c>
      <c r="C669" t="s">
        <v>135</v>
      </c>
      <c r="D669" t="s">
        <v>904</v>
      </c>
      <c r="E669" t="s">
        <v>783</v>
      </c>
      <c r="F669" t="s">
        <v>395</v>
      </c>
      <c r="G669">
        <v>0.33112199790000002</v>
      </c>
      <c r="H669">
        <v>0.68731788129999893</v>
      </c>
      <c r="I669">
        <v>3.37277019019999</v>
      </c>
      <c r="J669">
        <v>1.4288780474045401E-3</v>
      </c>
      <c r="K669">
        <v>3.6326175784841398E-3</v>
      </c>
      <c r="L669">
        <v>1.2130768661266901E-2</v>
      </c>
    </row>
    <row r="670" spans="1:12" x14ac:dyDescent="0.3">
      <c r="A670">
        <v>13121</v>
      </c>
      <c r="B670" t="s">
        <v>910</v>
      </c>
      <c r="C670" t="s">
        <v>135</v>
      </c>
      <c r="D670" t="s">
        <v>904</v>
      </c>
      <c r="E670" t="s">
        <v>783</v>
      </c>
      <c r="F670" t="s">
        <v>769</v>
      </c>
      <c r="G670">
        <v>5.15235999999999E-4</v>
      </c>
      <c r="H670">
        <v>7.9245299999999903E-5</v>
      </c>
      <c r="I670">
        <v>4.1284397999999901E-3</v>
      </c>
      <c r="J670">
        <v>9.2088940153821008E-6</v>
      </c>
      <c r="K670">
        <v>2.1069513480902399E-6</v>
      </c>
      <c r="L670">
        <v>1.6236162363499301E-4</v>
      </c>
    </row>
    <row r="671" spans="1:12" x14ac:dyDescent="0.3">
      <c r="A671">
        <v>13121</v>
      </c>
      <c r="B671" t="s">
        <v>911</v>
      </c>
      <c r="C671" t="s">
        <v>135</v>
      </c>
      <c r="D671" t="s">
        <v>904</v>
      </c>
      <c r="E671" t="s">
        <v>783</v>
      </c>
      <c r="F671" t="s">
        <v>771</v>
      </c>
      <c r="G671">
        <v>5.5342300999999903E-3</v>
      </c>
      <c r="H671">
        <v>1.22425219999999E-3</v>
      </c>
      <c r="I671">
        <v>4.7833955400000003E-2</v>
      </c>
      <c r="J671">
        <v>4.2531800153262499E-5</v>
      </c>
      <c r="K671">
        <v>1.24958437594073E-5</v>
      </c>
      <c r="L671">
        <v>7.3255155074402603E-4</v>
      </c>
    </row>
    <row r="672" spans="1:12" x14ac:dyDescent="0.3">
      <c r="A672">
        <v>13121</v>
      </c>
      <c r="B672" t="s">
        <v>912</v>
      </c>
      <c r="C672" t="s">
        <v>135</v>
      </c>
      <c r="D672" t="s">
        <v>904</v>
      </c>
      <c r="E672" t="s">
        <v>783</v>
      </c>
      <c r="F672" t="s">
        <v>773</v>
      </c>
      <c r="G672">
        <v>0.3785679918</v>
      </c>
      <c r="H672">
        <v>6.8397954100000005E-2</v>
      </c>
      <c r="I672">
        <v>4.06664283569999</v>
      </c>
      <c r="J672">
        <v>2.9173133585044301E-3</v>
      </c>
      <c r="K672">
        <v>7.6367012138880302E-4</v>
      </c>
      <c r="L672">
        <v>7.2005758348104507E-2</v>
      </c>
    </row>
    <row r="673" spans="1:12" x14ac:dyDescent="0.3">
      <c r="A673">
        <v>13121</v>
      </c>
      <c r="B673" t="s">
        <v>913</v>
      </c>
      <c r="C673" t="s">
        <v>135</v>
      </c>
      <c r="D673" t="s">
        <v>904</v>
      </c>
      <c r="E673" t="s">
        <v>783</v>
      </c>
      <c r="F673" t="s">
        <v>775</v>
      </c>
      <c r="G673">
        <v>1.10416202249999</v>
      </c>
      <c r="H673">
        <v>0.29639838639999899</v>
      </c>
      <c r="I673">
        <v>11.0514021519999</v>
      </c>
      <c r="J673">
        <v>2.3662111807618998E-3</v>
      </c>
      <c r="K673">
        <v>9.0195584845068695E-4</v>
      </c>
      <c r="L673">
        <v>4.95426291529538E-2</v>
      </c>
    </row>
    <row r="674" spans="1:12" x14ac:dyDescent="0.3">
      <c r="A674">
        <v>13121</v>
      </c>
      <c r="B674" t="s">
        <v>914</v>
      </c>
      <c r="C674" t="s">
        <v>135</v>
      </c>
      <c r="D674" t="s">
        <v>904</v>
      </c>
      <c r="E674" t="s">
        <v>789</v>
      </c>
      <c r="F674" t="s">
        <v>395</v>
      </c>
      <c r="G674">
        <v>0.1735501988</v>
      </c>
      <c r="H674">
        <v>0.55396012270000006</v>
      </c>
      <c r="I674">
        <v>2.5862477571000002</v>
      </c>
      <c r="J674">
        <v>2.8914846478766802E-4</v>
      </c>
      <c r="K674">
        <v>1.22867127973751E-3</v>
      </c>
      <c r="L674">
        <v>3.4862628734823398E-3</v>
      </c>
    </row>
    <row r="675" spans="1:12" x14ac:dyDescent="0.3">
      <c r="A675">
        <v>13121</v>
      </c>
      <c r="B675" t="s">
        <v>915</v>
      </c>
      <c r="C675" t="s">
        <v>135</v>
      </c>
      <c r="D675" t="s">
        <v>904</v>
      </c>
      <c r="E675" t="s">
        <v>789</v>
      </c>
      <c r="F675" t="s">
        <v>769</v>
      </c>
      <c r="G675">
        <v>3.0061639999999902E-4</v>
      </c>
      <c r="H675">
        <v>4.1564099999999902E-5</v>
      </c>
      <c r="I675">
        <v>3.7463499999999899E-3</v>
      </c>
      <c r="J675">
        <v>1.91863923033517E-6</v>
      </c>
      <c r="K675">
        <v>4.3480352866187201E-7</v>
      </c>
      <c r="L675">
        <v>5.4045352376070402E-5</v>
      </c>
    </row>
    <row r="676" spans="1:12" x14ac:dyDescent="0.3">
      <c r="A676">
        <v>13121</v>
      </c>
      <c r="B676" t="s">
        <v>916</v>
      </c>
      <c r="C676" t="s">
        <v>135</v>
      </c>
      <c r="D676" t="s">
        <v>904</v>
      </c>
      <c r="E676" t="s">
        <v>789</v>
      </c>
      <c r="F676" t="s">
        <v>771</v>
      </c>
      <c r="G676">
        <v>9.4431399999999905E-3</v>
      </c>
      <c r="H676">
        <v>2.0343716999999899E-3</v>
      </c>
      <c r="I676">
        <v>0.12510840130000001</v>
      </c>
      <c r="J676">
        <v>8.2650115733197507E-6</v>
      </c>
      <c r="K676">
        <v>2.76574551699563E-6</v>
      </c>
      <c r="L676">
        <v>2.2722825910179799E-4</v>
      </c>
    </row>
    <row r="677" spans="1:12" x14ac:dyDescent="0.3">
      <c r="A677">
        <v>13121</v>
      </c>
      <c r="B677" t="s">
        <v>917</v>
      </c>
      <c r="C677" t="s">
        <v>135</v>
      </c>
      <c r="D677" t="s">
        <v>904</v>
      </c>
      <c r="E677" t="s">
        <v>789</v>
      </c>
      <c r="F677" t="s">
        <v>773</v>
      </c>
      <c r="G677">
        <v>0.29655059989999899</v>
      </c>
      <c r="H677">
        <v>4.9170773500000001E-2</v>
      </c>
      <c r="I677">
        <v>5.1784974933000001</v>
      </c>
      <c r="J677">
        <v>5.8840821935892296E-4</v>
      </c>
      <c r="K677">
        <v>1.6023636162317299E-4</v>
      </c>
      <c r="L677">
        <v>2.2644111185213301E-2</v>
      </c>
    </row>
    <row r="678" spans="1:12" x14ac:dyDescent="0.3">
      <c r="A678">
        <v>13121</v>
      </c>
      <c r="B678" t="s">
        <v>918</v>
      </c>
      <c r="C678" t="s">
        <v>135</v>
      </c>
      <c r="D678" t="s">
        <v>904</v>
      </c>
      <c r="E678" t="s">
        <v>789</v>
      </c>
      <c r="F678" t="s">
        <v>775</v>
      </c>
      <c r="G678">
        <v>0.26417210140000003</v>
      </c>
      <c r="H678">
        <v>8.34577861E-2</v>
      </c>
      <c r="I678">
        <v>4.4757327437000001</v>
      </c>
      <c r="J678">
        <v>4.3684783666072001E-4</v>
      </c>
      <c r="K678">
        <v>2.0984013282477601E-4</v>
      </c>
      <c r="L678">
        <v>1.47280558152025E-2</v>
      </c>
    </row>
    <row r="679" spans="1:12" x14ac:dyDescent="0.3">
      <c r="A679">
        <v>13135</v>
      </c>
      <c r="B679" t="s">
        <v>766</v>
      </c>
      <c r="C679" t="s">
        <v>135</v>
      </c>
      <c r="D679" t="s">
        <v>246</v>
      </c>
      <c r="E679" t="s">
        <v>767</v>
      </c>
      <c r="F679" t="s">
        <v>395</v>
      </c>
      <c r="G679">
        <v>0.3890195005</v>
      </c>
      <c r="H679">
        <v>43.047711133999897</v>
      </c>
      <c r="I679">
        <v>14.7236334679999</v>
      </c>
      <c r="J679">
        <v>3.8203460767977099E-4</v>
      </c>
      <c r="K679">
        <v>0.119299984032122</v>
      </c>
      <c r="L679">
        <v>7.4857689314712997E-3</v>
      </c>
    </row>
    <row r="680" spans="1:12" x14ac:dyDescent="0.3">
      <c r="A680">
        <v>13135</v>
      </c>
      <c r="B680" t="s">
        <v>768</v>
      </c>
      <c r="C680" t="s">
        <v>135</v>
      </c>
      <c r="D680" t="s">
        <v>246</v>
      </c>
      <c r="E680" t="s">
        <v>767</v>
      </c>
      <c r="F680" t="s">
        <v>769</v>
      </c>
      <c r="G680">
        <v>7.2594699E-3</v>
      </c>
      <c r="H680">
        <v>7.7497664999999901E-3</v>
      </c>
      <c r="I680">
        <v>0.14089357290000001</v>
      </c>
      <c r="J680">
        <v>3.5026152140679002E-4</v>
      </c>
      <c r="K680">
        <v>4.6295786525984501E-4</v>
      </c>
      <c r="L680">
        <v>7.5737992779554199E-3</v>
      </c>
    </row>
    <row r="681" spans="1:12" x14ac:dyDescent="0.3">
      <c r="A681">
        <v>13135</v>
      </c>
      <c r="B681" t="s">
        <v>770</v>
      </c>
      <c r="C681" t="s">
        <v>135</v>
      </c>
      <c r="D681" t="s">
        <v>246</v>
      </c>
      <c r="E681" t="s">
        <v>767</v>
      </c>
      <c r="F681" t="s">
        <v>771</v>
      </c>
      <c r="G681">
        <v>9.1442898999999894E-3</v>
      </c>
      <c r="H681">
        <v>1.17572146999999E-2</v>
      </c>
      <c r="I681">
        <v>0.17824046690000001</v>
      </c>
      <c r="J681">
        <v>2.3690376496299198E-3</v>
      </c>
      <c r="K681">
        <v>4.3933772578307103E-3</v>
      </c>
      <c r="L681">
        <v>5.4114760293823297E-2</v>
      </c>
    </row>
    <row r="682" spans="1:12" x14ac:dyDescent="0.3">
      <c r="A682">
        <v>13135</v>
      </c>
      <c r="B682" t="s">
        <v>772</v>
      </c>
      <c r="C682" t="s">
        <v>135</v>
      </c>
      <c r="D682" t="s">
        <v>246</v>
      </c>
      <c r="E682" t="s">
        <v>767</v>
      </c>
      <c r="F682" t="s">
        <v>773</v>
      </c>
      <c r="G682">
        <v>4.7604600041999898</v>
      </c>
      <c r="H682">
        <v>5.8900328278999901</v>
      </c>
      <c r="I682">
        <v>94.037829876000004</v>
      </c>
      <c r="J682">
        <v>1.5475594906126501E-2</v>
      </c>
      <c r="K682">
        <v>2.5655190697487298E-2</v>
      </c>
      <c r="L682">
        <v>0.34973617318115102</v>
      </c>
    </row>
    <row r="683" spans="1:12" x14ac:dyDescent="0.3">
      <c r="A683">
        <v>13135</v>
      </c>
      <c r="B683" t="s">
        <v>774</v>
      </c>
      <c r="C683" t="s">
        <v>135</v>
      </c>
      <c r="D683" t="s">
        <v>246</v>
      </c>
      <c r="E683" t="s">
        <v>767</v>
      </c>
      <c r="F683" t="s">
        <v>775</v>
      </c>
      <c r="G683">
        <v>8.2359900474999908</v>
      </c>
      <c r="H683">
        <v>23.0255759359999</v>
      </c>
      <c r="I683">
        <v>206.669847489999</v>
      </c>
      <c r="J683">
        <v>3.3744518192502397E-2</v>
      </c>
      <c r="K683">
        <v>0.10806916880963401</v>
      </c>
      <c r="L683">
        <v>0.92926968070653404</v>
      </c>
    </row>
    <row r="684" spans="1:12" x14ac:dyDescent="0.3">
      <c r="A684">
        <v>13135</v>
      </c>
      <c r="B684" t="s">
        <v>776</v>
      </c>
      <c r="C684" t="s">
        <v>135</v>
      </c>
      <c r="D684" t="s">
        <v>246</v>
      </c>
      <c r="E684" t="s">
        <v>777</v>
      </c>
      <c r="F684" t="s">
        <v>395</v>
      </c>
      <c r="G684">
        <v>313.95599747</v>
      </c>
      <c r="H684">
        <v>864.55141544999901</v>
      </c>
      <c r="I684">
        <v>3242.2062987999898</v>
      </c>
      <c r="J684">
        <v>0.98867226287332899</v>
      </c>
      <c r="K684">
        <v>2.7900991580655301</v>
      </c>
      <c r="L684">
        <v>6.9306078860235996</v>
      </c>
    </row>
    <row r="685" spans="1:12" x14ac:dyDescent="0.3">
      <c r="A685">
        <v>13135</v>
      </c>
      <c r="B685" t="s">
        <v>778</v>
      </c>
      <c r="C685" t="s">
        <v>135</v>
      </c>
      <c r="D685" t="s">
        <v>246</v>
      </c>
      <c r="E685" t="s">
        <v>777</v>
      </c>
      <c r="F685" t="s">
        <v>769</v>
      </c>
      <c r="G685">
        <v>0.53933097789999895</v>
      </c>
      <c r="H685">
        <v>0.1124855354</v>
      </c>
      <c r="I685">
        <v>4.2279267608999902</v>
      </c>
      <c r="J685">
        <v>1.7145451201032599E-2</v>
      </c>
      <c r="K685">
        <v>4.4281004396639796E-3</v>
      </c>
      <c r="L685">
        <v>0.16356016559732001</v>
      </c>
    </row>
    <row r="686" spans="1:12" x14ac:dyDescent="0.3">
      <c r="A686">
        <v>13135</v>
      </c>
      <c r="B686" t="s">
        <v>779</v>
      </c>
      <c r="C686" t="s">
        <v>135</v>
      </c>
      <c r="D686" t="s">
        <v>246</v>
      </c>
      <c r="E686" t="s">
        <v>777</v>
      </c>
      <c r="F686" t="s">
        <v>771</v>
      </c>
      <c r="G686">
        <v>0.6283490062</v>
      </c>
      <c r="H686">
        <v>0.16350129250000001</v>
      </c>
      <c r="I686">
        <v>4.4934243858</v>
      </c>
      <c r="J686">
        <v>0.126656091658785</v>
      </c>
      <c r="K686">
        <v>4.2940375236609998E-2</v>
      </c>
      <c r="L686">
        <v>1.20751595067359</v>
      </c>
    </row>
    <row r="687" spans="1:12" x14ac:dyDescent="0.3">
      <c r="A687">
        <v>13135</v>
      </c>
      <c r="B687" t="s">
        <v>780</v>
      </c>
      <c r="C687" t="s">
        <v>135</v>
      </c>
      <c r="D687" t="s">
        <v>246</v>
      </c>
      <c r="E687" t="s">
        <v>777</v>
      </c>
      <c r="F687" t="s">
        <v>773</v>
      </c>
      <c r="G687">
        <v>386.51099967999897</v>
      </c>
      <c r="H687">
        <v>92.864483355999894</v>
      </c>
      <c r="I687">
        <v>4067.9949646</v>
      </c>
      <c r="J687">
        <v>0.88569523665546501</v>
      </c>
      <c r="K687">
        <v>0.272409885548897</v>
      </c>
      <c r="L687">
        <v>11.7074709229709</v>
      </c>
    </row>
    <row r="688" spans="1:12" x14ac:dyDescent="0.3">
      <c r="A688">
        <v>13135</v>
      </c>
      <c r="B688" t="s">
        <v>781</v>
      </c>
      <c r="C688" t="s">
        <v>135</v>
      </c>
      <c r="D688" t="s">
        <v>246</v>
      </c>
      <c r="E688" t="s">
        <v>777</v>
      </c>
      <c r="F688" t="s">
        <v>775</v>
      </c>
      <c r="G688">
        <v>945.74028014999897</v>
      </c>
      <c r="H688">
        <v>351.50556563999902</v>
      </c>
      <c r="I688">
        <v>8665.2255249000009</v>
      </c>
      <c r="J688">
        <v>2.5348356015292399</v>
      </c>
      <c r="K688">
        <v>1.1110364175404499</v>
      </c>
      <c r="L688">
        <v>28.4450575997631</v>
      </c>
    </row>
    <row r="689" spans="1:12" x14ac:dyDescent="0.3">
      <c r="A689">
        <v>13135</v>
      </c>
      <c r="B689" t="s">
        <v>782</v>
      </c>
      <c r="C689" t="s">
        <v>135</v>
      </c>
      <c r="D689" t="s">
        <v>246</v>
      </c>
      <c r="E689" t="s">
        <v>783</v>
      </c>
      <c r="F689" t="s">
        <v>395</v>
      </c>
      <c r="G689">
        <v>483.86750031000003</v>
      </c>
      <c r="H689">
        <v>995.971169709999</v>
      </c>
      <c r="I689">
        <v>6127.2205505000002</v>
      </c>
      <c r="J689">
        <v>1.3797647224427401</v>
      </c>
      <c r="K689">
        <v>2.8944297497184399</v>
      </c>
      <c r="L689">
        <v>14.195848581028301</v>
      </c>
    </row>
    <row r="690" spans="1:12" x14ac:dyDescent="0.3">
      <c r="A690">
        <v>13135</v>
      </c>
      <c r="B690" t="s">
        <v>784</v>
      </c>
      <c r="C690" t="s">
        <v>135</v>
      </c>
      <c r="D690" t="s">
        <v>246</v>
      </c>
      <c r="E690" t="s">
        <v>783</v>
      </c>
      <c r="F690" t="s">
        <v>769</v>
      </c>
      <c r="G690">
        <v>1.2082190067</v>
      </c>
      <c r="H690">
        <v>0.2225694433</v>
      </c>
      <c r="I690">
        <v>7.6918146013999902</v>
      </c>
      <c r="J690">
        <v>3.4299822506159601E-2</v>
      </c>
      <c r="K690">
        <v>7.7468476595851099E-3</v>
      </c>
      <c r="L690">
        <v>0.26322603277133599</v>
      </c>
    </row>
    <row r="691" spans="1:12" x14ac:dyDescent="0.3">
      <c r="A691">
        <v>13135</v>
      </c>
      <c r="B691" t="s">
        <v>785</v>
      </c>
      <c r="C691" t="s">
        <v>135</v>
      </c>
      <c r="D691" t="s">
        <v>246</v>
      </c>
      <c r="E691" t="s">
        <v>783</v>
      </c>
      <c r="F691" t="s">
        <v>771</v>
      </c>
      <c r="G691">
        <v>1.3333649859000001</v>
      </c>
      <c r="H691">
        <v>0.30366504750000001</v>
      </c>
      <c r="I691">
        <v>8.0319839119999905</v>
      </c>
      <c r="J691">
        <v>0.23675153684995701</v>
      </c>
      <c r="K691">
        <v>7.1605705155744395E-2</v>
      </c>
      <c r="L691">
        <v>1.8746878776579099</v>
      </c>
    </row>
    <row r="692" spans="1:12" x14ac:dyDescent="0.3">
      <c r="A692">
        <v>13135</v>
      </c>
      <c r="B692" t="s">
        <v>786</v>
      </c>
      <c r="C692" t="s">
        <v>135</v>
      </c>
      <c r="D692" t="s">
        <v>246</v>
      </c>
      <c r="E692" t="s">
        <v>783</v>
      </c>
      <c r="F692" t="s">
        <v>773</v>
      </c>
      <c r="G692">
        <v>832.83489609000003</v>
      </c>
      <c r="H692">
        <v>176.16981411</v>
      </c>
      <c r="I692">
        <v>6890.0838013000002</v>
      </c>
      <c r="J692">
        <v>1.6976741541046001</v>
      </c>
      <c r="K692">
        <v>0.459860639395687</v>
      </c>
      <c r="L692">
        <v>17.551432838346901</v>
      </c>
    </row>
    <row r="693" spans="1:12" x14ac:dyDescent="0.3">
      <c r="A693">
        <v>13135</v>
      </c>
      <c r="B693" t="s">
        <v>787</v>
      </c>
      <c r="C693" t="s">
        <v>135</v>
      </c>
      <c r="D693" t="s">
        <v>246</v>
      </c>
      <c r="E693" t="s">
        <v>783</v>
      </c>
      <c r="F693" t="s">
        <v>775</v>
      </c>
      <c r="G693">
        <v>1830.5090941999899</v>
      </c>
      <c r="H693">
        <v>638.64402008000002</v>
      </c>
      <c r="I693">
        <v>14688.5247799999</v>
      </c>
      <c r="J693">
        <v>4.46150493399207</v>
      </c>
      <c r="K693">
        <v>1.8163894723941101</v>
      </c>
      <c r="L693">
        <v>43.0000819442037</v>
      </c>
    </row>
    <row r="694" spans="1:12" x14ac:dyDescent="0.3">
      <c r="A694">
        <v>13135</v>
      </c>
      <c r="B694" t="s">
        <v>788</v>
      </c>
      <c r="C694" t="s">
        <v>135</v>
      </c>
      <c r="D694" t="s">
        <v>246</v>
      </c>
      <c r="E694" t="s">
        <v>789</v>
      </c>
      <c r="F694" t="s">
        <v>395</v>
      </c>
      <c r="G694">
        <v>19.003930092000001</v>
      </c>
      <c r="H694">
        <v>40.1296200901999</v>
      </c>
      <c r="I694">
        <v>250.23468589999899</v>
      </c>
      <c r="J694">
        <v>0.16842536119704499</v>
      </c>
      <c r="K694">
        <v>0.36972843040402598</v>
      </c>
      <c r="L694">
        <v>1.78824625777506</v>
      </c>
    </row>
    <row r="695" spans="1:12" x14ac:dyDescent="0.3">
      <c r="A695">
        <v>13135</v>
      </c>
      <c r="B695" t="s">
        <v>790</v>
      </c>
      <c r="C695" t="s">
        <v>135</v>
      </c>
      <c r="D695" t="s">
        <v>246</v>
      </c>
      <c r="E695" t="s">
        <v>789</v>
      </c>
      <c r="F695" t="s">
        <v>769</v>
      </c>
      <c r="G695">
        <v>2.4925999699999899E-2</v>
      </c>
      <c r="H695">
        <v>3.66483629999999E-3</v>
      </c>
      <c r="I695">
        <v>0.20949275419999899</v>
      </c>
      <c r="J695">
        <v>4.20998998357742E-3</v>
      </c>
      <c r="K695">
        <v>7.6061861950545596E-4</v>
      </c>
      <c r="L695">
        <v>4.4374275103255097E-2</v>
      </c>
    </row>
    <row r="696" spans="1:12" x14ac:dyDescent="0.3">
      <c r="A696">
        <v>13135</v>
      </c>
      <c r="B696" t="s">
        <v>791</v>
      </c>
      <c r="C696" t="s">
        <v>135</v>
      </c>
      <c r="D696" t="s">
        <v>246</v>
      </c>
      <c r="E696" t="s">
        <v>789</v>
      </c>
      <c r="F696" t="s">
        <v>771</v>
      </c>
      <c r="G696">
        <v>0.12695970009999899</v>
      </c>
      <c r="H696">
        <v>2.4387769600000001E-2</v>
      </c>
      <c r="I696">
        <v>0.99413300309999897</v>
      </c>
      <c r="J696">
        <v>2.86899946620204E-2</v>
      </c>
      <c r="K696">
        <v>7.1688671432180899E-3</v>
      </c>
      <c r="L696">
        <v>0.296568028179513</v>
      </c>
    </row>
    <row r="697" spans="1:12" x14ac:dyDescent="0.3">
      <c r="A697">
        <v>13135</v>
      </c>
      <c r="B697" t="s">
        <v>792</v>
      </c>
      <c r="C697" t="s">
        <v>135</v>
      </c>
      <c r="D697" t="s">
        <v>246</v>
      </c>
      <c r="E697" t="s">
        <v>789</v>
      </c>
      <c r="F697" t="s">
        <v>773</v>
      </c>
      <c r="G697">
        <v>29.508090019000001</v>
      </c>
      <c r="H697">
        <v>4.9782520831000001</v>
      </c>
      <c r="I697">
        <v>315.13683701000002</v>
      </c>
      <c r="J697">
        <v>0.20436751809391801</v>
      </c>
      <c r="K697">
        <v>4.5585557831351299E-2</v>
      </c>
      <c r="L697">
        <v>2.7967978853554101</v>
      </c>
    </row>
    <row r="698" spans="1:12" x14ac:dyDescent="0.3">
      <c r="A698">
        <v>13135</v>
      </c>
      <c r="B698" t="s">
        <v>793</v>
      </c>
      <c r="C698" t="s">
        <v>135</v>
      </c>
      <c r="D698" t="s">
        <v>246</v>
      </c>
      <c r="E698" t="s">
        <v>789</v>
      </c>
      <c r="F698" t="s">
        <v>775</v>
      </c>
      <c r="G698">
        <v>49.290050506999897</v>
      </c>
      <c r="H698">
        <v>14.709537148000001</v>
      </c>
      <c r="I698">
        <v>479.29878235000001</v>
      </c>
      <c r="J698">
        <v>0.53266938335345504</v>
      </c>
      <c r="K698">
        <v>0.18535559869205301</v>
      </c>
      <c r="L698">
        <v>6.4892780648283397</v>
      </c>
    </row>
    <row r="699" spans="1:12" x14ac:dyDescent="0.3">
      <c r="A699">
        <v>13135</v>
      </c>
      <c r="B699" t="s">
        <v>794</v>
      </c>
      <c r="C699" t="s">
        <v>135</v>
      </c>
      <c r="D699" t="s">
        <v>246</v>
      </c>
      <c r="E699" t="s">
        <v>795</v>
      </c>
      <c r="F699" t="s">
        <v>395</v>
      </c>
      <c r="G699">
        <v>0.36380000229999898</v>
      </c>
      <c r="H699">
        <v>0.64424936979999903</v>
      </c>
      <c r="I699">
        <v>22.576468944999899</v>
      </c>
      <c r="J699">
        <v>4.1156944577502103E-5</v>
      </c>
      <c r="K699">
        <v>8.4499193476249797E-5</v>
      </c>
      <c r="L699">
        <v>2.2659129593820002E-3</v>
      </c>
    </row>
    <row r="700" spans="1:12" x14ac:dyDescent="0.3">
      <c r="A700">
        <v>13135</v>
      </c>
      <c r="B700" t="s">
        <v>796</v>
      </c>
      <c r="C700" t="s">
        <v>135</v>
      </c>
      <c r="D700" t="s">
        <v>246</v>
      </c>
      <c r="E700" t="s">
        <v>795</v>
      </c>
      <c r="F700" t="s">
        <v>769</v>
      </c>
      <c r="G700">
        <v>1.7110169827999899</v>
      </c>
      <c r="H700">
        <v>0.14819228649999899</v>
      </c>
      <c r="I700">
        <v>6.8712297081999898</v>
      </c>
      <c r="J700">
        <v>1.16395315858963E-5</v>
      </c>
      <c r="K700">
        <v>1.5137542095893601E-6</v>
      </c>
      <c r="L700">
        <v>6.7137413306144305E-5</v>
      </c>
    </row>
    <row r="701" spans="1:12" x14ac:dyDescent="0.3">
      <c r="A701">
        <v>13135</v>
      </c>
      <c r="B701" t="s">
        <v>797</v>
      </c>
      <c r="C701" t="s">
        <v>135</v>
      </c>
      <c r="D701" t="s">
        <v>246</v>
      </c>
      <c r="E701" t="s">
        <v>795</v>
      </c>
      <c r="F701" t="s">
        <v>771</v>
      </c>
      <c r="G701">
        <v>2.15114499629999</v>
      </c>
      <c r="H701">
        <v>0.72130731120000002</v>
      </c>
      <c r="I701">
        <v>14.1529987449999</v>
      </c>
      <c r="J701">
        <v>6.4952361721032397E-5</v>
      </c>
      <c r="K701">
        <v>2.58559643244261E-5</v>
      </c>
      <c r="L701">
        <v>5.2701225843421499E-4</v>
      </c>
    </row>
    <row r="702" spans="1:12" x14ac:dyDescent="0.3">
      <c r="A702">
        <v>13135</v>
      </c>
      <c r="B702" t="s">
        <v>798</v>
      </c>
      <c r="C702" t="s">
        <v>135</v>
      </c>
      <c r="D702" t="s">
        <v>246</v>
      </c>
      <c r="E702" t="s">
        <v>795</v>
      </c>
      <c r="F702" t="s">
        <v>773</v>
      </c>
      <c r="G702">
        <v>4.4030400514999899</v>
      </c>
      <c r="H702">
        <v>0.69970688969999895</v>
      </c>
      <c r="I702">
        <v>21.921955228000002</v>
      </c>
      <c r="J702">
        <v>6.2052288558773702E-4</v>
      </c>
      <c r="K702">
        <v>1.3452363507772299E-4</v>
      </c>
      <c r="L702">
        <v>4.0975713431425399E-3</v>
      </c>
    </row>
    <row r="703" spans="1:12" x14ac:dyDescent="0.3">
      <c r="A703">
        <v>13135</v>
      </c>
      <c r="B703" t="s">
        <v>799</v>
      </c>
      <c r="C703" t="s">
        <v>135</v>
      </c>
      <c r="D703" t="s">
        <v>246</v>
      </c>
      <c r="E703" t="s">
        <v>795</v>
      </c>
      <c r="F703" t="s">
        <v>775</v>
      </c>
      <c r="G703">
        <v>9.2134999037000007</v>
      </c>
      <c r="H703">
        <v>4.1264235972999899</v>
      </c>
      <c r="I703">
        <v>53.453217268000003</v>
      </c>
      <c r="J703">
        <v>1.2485596415892999E-3</v>
      </c>
      <c r="K703">
        <v>6.6912214650357703E-4</v>
      </c>
      <c r="L703">
        <v>9.5566798323387294E-3</v>
      </c>
    </row>
    <row r="704" spans="1:12" x14ac:dyDescent="0.3">
      <c r="A704">
        <v>13135</v>
      </c>
      <c r="B704" t="s">
        <v>800</v>
      </c>
      <c r="C704" t="s">
        <v>135</v>
      </c>
      <c r="D704" t="s">
        <v>246</v>
      </c>
      <c r="E704" t="s">
        <v>801</v>
      </c>
      <c r="F704" t="s">
        <v>395</v>
      </c>
      <c r="G704">
        <v>3.93171698999999E-2</v>
      </c>
      <c r="H704">
        <v>0.1118732335999998</v>
      </c>
      <c r="I704">
        <v>1.4432810694</v>
      </c>
      <c r="J704">
        <v>9.8232927720080191E-4</v>
      </c>
      <c r="K704">
        <v>2.5986647157107399E-3</v>
      </c>
      <c r="L704">
        <v>3.2869983939382598E-2</v>
      </c>
    </row>
    <row r="705" spans="1:12" x14ac:dyDescent="0.3">
      <c r="A705">
        <v>13135</v>
      </c>
      <c r="B705" t="s">
        <v>802</v>
      </c>
      <c r="C705" t="s">
        <v>135</v>
      </c>
      <c r="D705" t="s">
        <v>246</v>
      </c>
      <c r="E705" t="s">
        <v>801</v>
      </c>
      <c r="F705" t="s">
        <v>769</v>
      </c>
      <c r="G705">
        <v>6.22590212E-2</v>
      </c>
      <c r="H705">
        <v>1.23997038E-2</v>
      </c>
      <c r="I705">
        <v>0.375582897999999</v>
      </c>
      <c r="J705">
        <v>5.9440801825250497E-5</v>
      </c>
      <c r="K705">
        <v>1.5748448213221199E-5</v>
      </c>
      <c r="L705">
        <v>5.2907270221469395E-4</v>
      </c>
    </row>
    <row r="706" spans="1:12" x14ac:dyDescent="0.3">
      <c r="A706">
        <v>13135</v>
      </c>
      <c r="B706" t="s">
        <v>803</v>
      </c>
      <c r="C706" t="s">
        <v>135</v>
      </c>
      <c r="D706" t="s">
        <v>246</v>
      </c>
      <c r="E706" t="s">
        <v>801</v>
      </c>
      <c r="F706" t="s">
        <v>771</v>
      </c>
      <c r="G706">
        <v>5.85349696E-2</v>
      </c>
      <c r="H706">
        <v>3.7626117700000003E-2</v>
      </c>
      <c r="I706">
        <v>0.57992186020000003</v>
      </c>
      <c r="J706">
        <v>2.6912554737831899E-4</v>
      </c>
      <c r="K706">
        <v>1.8069558802986401E-4</v>
      </c>
      <c r="L706">
        <v>3.2546010268609499E-3</v>
      </c>
    </row>
    <row r="707" spans="1:12" x14ac:dyDescent="0.3">
      <c r="A707">
        <v>13135</v>
      </c>
      <c r="B707" t="s">
        <v>804</v>
      </c>
      <c r="C707" t="s">
        <v>135</v>
      </c>
      <c r="D707" t="s">
        <v>246</v>
      </c>
      <c r="E707" t="s">
        <v>801</v>
      </c>
      <c r="F707" t="s">
        <v>773</v>
      </c>
      <c r="G707">
        <v>0.1632891018</v>
      </c>
      <c r="H707">
        <v>4.9122540700000002E-2</v>
      </c>
      <c r="I707">
        <v>1.1781827733000001</v>
      </c>
      <c r="J707">
        <v>3.25944786725107E-3</v>
      </c>
      <c r="K707">
        <v>1.21475027859331E-3</v>
      </c>
      <c r="L707">
        <v>3.2400569884893003E-2</v>
      </c>
    </row>
    <row r="708" spans="1:12" x14ac:dyDescent="0.3">
      <c r="A708">
        <v>13135</v>
      </c>
      <c r="B708" t="s">
        <v>805</v>
      </c>
      <c r="C708" t="s">
        <v>135</v>
      </c>
      <c r="D708" t="s">
        <v>246</v>
      </c>
      <c r="E708" t="s">
        <v>801</v>
      </c>
      <c r="F708" t="s">
        <v>775</v>
      </c>
      <c r="G708">
        <v>0.27759000099999898</v>
      </c>
      <c r="H708">
        <v>0.21655103379999899</v>
      </c>
      <c r="I708">
        <v>2.3149574696999902</v>
      </c>
      <c r="J708">
        <v>5.3268076197280001E-3</v>
      </c>
      <c r="K708">
        <v>4.6388975106105602E-3</v>
      </c>
      <c r="L708">
        <v>6.2854964742269107E-2</v>
      </c>
    </row>
    <row r="709" spans="1:12" x14ac:dyDescent="0.3">
      <c r="A709">
        <v>13135</v>
      </c>
      <c r="B709" t="s">
        <v>806</v>
      </c>
      <c r="C709" t="s">
        <v>135</v>
      </c>
      <c r="D709" t="s">
        <v>246</v>
      </c>
      <c r="E709" t="s">
        <v>807</v>
      </c>
      <c r="F709" t="s">
        <v>395</v>
      </c>
      <c r="G709">
        <v>1.03891201999999E-2</v>
      </c>
      <c r="H709">
        <v>3.409397849999999E-2</v>
      </c>
      <c r="I709">
        <v>0.25939612649999899</v>
      </c>
      <c r="J709">
        <v>3.3331693307359802E-5</v>
      </c>
      <c r="K709">
        <v>7.46889799622496E-5</v>
      </c>
      <c r="L709">
        <v>9.6309215566501996E-4</v>
      </c>
    </row>
    <row r="710" spans="1:12" x14ac:dyDescent="0.3">
      <c r="A710">
        <v>13135</v>
      </c>
      <c r="B710" t="s">
        <v>808</v>
      </c>
      <c r="C710" t="s">
        <v>135</v>
      </c>
      <c r="D710" t="s">
        <v>246</v>
      </c>
      <c r="E710" t="s">
        <v>807</v>
      </c>
      <c r="F710" t="s">
        <v>769</v>
      </c>
      <c r="G710">
        <v>0.105641979699999</v>
      </c>
      <c r="H710">
        <v>8.0593541000000008E-3</v>
      </c>
      <c r="I710">
        <v>0.4359071739</v>
      </c>
      <c r="J710">
        <v>3.29753399670903E-6</v>
      </c>
      <c r="K710">
        <v>5.3124447961283996E-7</v>
      </c>
      <c r="L710">
        <v>2.23586795790932E-5</v>
      </c>
    </row>
    <row r="711" spans="1:12" x14ac:dyDescent="0.3">
      <c r="A711">
        <v>13135</v>
      </c>
      <c r="B711" t="s">
        <v>809</v>
      </c>
      <c r="C711" t="s">
        <v>135</v>
      </c>
      <c r="D711" t="s">
        <v>246</v>
      </c>
      <c r="E711" t="s">
        <v>807</v>
      </c>
      <c r="F711" t="s">
        <v>771</v>
      </c>
      <c r="G711">
        <v>0.20370760190000001</v>
      </c>
      <c r="H711">
        <v>2.5789826299999902E-2</v>
      </c>
      <c r="I711">
        <v>1.04355392609999</v>
      </c>
      <c r="J711">
        <v>2.6758768667590099E-5</v>
      </c>
      <c r="K711">
        <v>7.8038846091848907E-6</v>
      </c>
      <c r="L711">
        <v>2.2064779719257601E-4</v>
      </c>
    </row>
    <row r="712" spans="1:12" x14ac:dyDescent="0.3">
      <c r="A712">
        <v>13135</v>
      </c>
      <c r="B712" t="s">
        <v>810</v>
      </c>
      <c r="C712" t="s">
        <v>135</v>
      </c>
      <c r="D712" t="s">
        <v>246</v>
      </c>
      <c r="E712" t="s">
        <v>807</v>
      </c>
      <c r="F712" t="s">
        <v>773</v>
      </c>
      <c r="G712">
        <v>0.242228900999999</v>
      </c>
      <c r="H712">
        <v>2.7015068999999899E-2</v>
      </c>
      <c r="I712">
        <v>1.16056366259999</v>
      </c>
      <c r="J712">
        <v>1.7564951199052601E-4</v>
      </c>
      <c r="K712">
        <v>4.4638552779330598E-5</v>
      </c>
      <c r="L712">
        <v>1.3288928447464099E-3</v>
      </c>
    </row>
    <row r="713" spans="1:12" x14ac:dyDescent="0.3">
      <c r="A713">
        <v>13135</v>
      </c>
      <c r="B713" t="s">
        <v>811</v>
      </c>
      <c r="C713" t="s">
        <v>135</v>
      </c>
      <c r="D713" t="s">
        <v>246</v>
      </c>
      <c r="E713" t="s">
        <v>807</v>
      </c>
      <c r="F713" t="s">
        <v>775</v>
      </c>
      <c r="G713">
        <v>0.79555831850000003</v>
      </c>
      <c r="H713">
        <v>0.148633395299999</v>
      </c>
      <c r="I713">
        <v>4.7014261782000002</v>
      </c>
      <c r="J713">
        <v>5.7463060053960895E-4</v>
      </c>
      <c r="K713">
        <v>2.7164943468188998E-4</v>
      </c>
      <c r="L713">
        <v>5.3970328750505099E-3</v>
      </c>
    </row>
    <row r="714" spans="1:12" x14ac:dyDescent="0.3">
      <c r="A714">
        <v>13135</v>
      </c>
      <c r="B714" t="s">
        <v>812</v>
      </c>
      <c r="C714" t="s">
        <v>135</v>
      </c>
      <c r="D714" t="s">
        <v>246</v>
      </c>
      <c r="E714" t="s">
        <v>813</v>
      </c>
      <c r="F714" t="s">
        <v>395</v>
      </c>
      <c r="G714">
        <v>4.5899560452000001</v>
      </c>
      <c r="H714">
        <v>10.23696814479999</v>
      </c>
      <c r="I714">
        <v>160.570236209999</v>
      </c>
      <c r="J714">
        <v>3.5710449372897697E-2</v>
      </c>
      <c r="K714">
        <v>7.3414404146318099E-2</v>
      </c>
      <c r="L714">
        <v>1.00556622391455</v>
      </c>
    </row>
    <row r="715" spans="1:12" x14ac:dyDescent="0.3">
      <c r="A715">
        <v>13135</v>
      </c>
      <c r="B715" t="s">
        <v>814</v>
      </c>
      <c r="C715" t="s">
        <v>135</v>
      </c>
      <c r="D715" t="s">
        <v>246</v>
      </c>
      <c r="E715" t="s">
        <v>813</v>
      </c>
      <c r="F715" t="s">
        <v>769</v>
      </c>
      <c r="G715">
        <v>1.90975803E-2</v>
      </c>
      <c r="H715">
        <v>1.7735845000000001E-3</v>
      </c>
      <c r="I715">
        <v>8.5922727399999899E-2</v>
      </c>
      <c r="J715">
        <v>1.8751204401970601E-3</v>
      </c>
      <c r="K715">
        <v>2.4107316671882401E-4</v>
      </c>
      <c r="L715">
        <v>1.02669178707296E-2</v>
      </c>
    </row>
    <row r="716" spans="1:12" x14ac:dyDescent="0.3">
      <c r="A716">
        <v>13135</v>
      </c>
      <c r="B716" t="s">
        <v>815</v>
      </c>
      <c r="C716" t="s">
        <v>135</v>
      </c>
      <c r="D716" t="s">
        <v>246</v>
      </c>
      <c r="E716" t="s">
        <v>813</v>
      </c>
      <c r="F716" t="s">
        <v>771</v>
      </c>
      <c r="G716">
        <v>0.118120601399999</v>
      </c>
      <c r="H716">
        <v>1.7338494100000001E-2</v>
      </c>
      <c r="I716">
        <v>0.61440530049999897</v>
      </c>
      <c r="J716">
        <v>1.45194539633421E-2</v>
      </c>
      <c r="K716">
        <v>3.4634342070475502E-3</v>
      </c>
      <c r="L716">
        <v>9.9805813903513299E-2</v>
      </c>
    </row>
    <row r="717" spans="1:12" x14ac:dyDescent="0.3">
      <c r="A717">
        <v>13135</v>
      </c>
      <c r="B717" t="s">
        <v>816</v>
      </c>
      <c r="C717" t="s">
        <v>135</v>
      </c>
      <c r="D717" t="s">
        <v>246</v>
      </c>
      <c r="E717" t="s">
        <v>813</v>
      </c>
      <c r="F717" t="s">
        <v>773</v>
      </c>
      <c r="G717">
        <v>27.709659814999899</v>
      </c>
      <c r="H717">
        <v>3.8403174578999901</v>
      </c>
      <c r="I717">
        <v>147.257145879999</v>
      </c>
      <c r="J717">
        <v>0.110089520568458</v>
      </c>
      <c r="K717">
        <v>2.43830403691945E-2</v>
      </c>
      <c r="L717">
        <v>0.74329586460846397</v>
      </c>
    </row>
    <row r="718" spans="1:12" x14ac:dyDescent="0.3">
      <c r="A718">
        <v>13135</v>
      </c>
      <c r="B718" t="s">
        <v>817</v>
      </c>
      <c r="C718" t="s">
        <v>135</v>
      </c>
      <c r="D718" t="s">
        <v>246</v>
      </c>
      <c r="E718" t="s">
        <v>813</v>
      </c>
      <c r="F718" t="s">
        <v>775</v>
      </c>
      <c r="G718">
        <v>48.515389204000002</v>
      </c>
      <c r="H718">
        <v>15.3033827539999</v>
      </c>
      <c r="I718">
        <v>363.95823668999901</v>
      </c>
      <c r="J718">
        <v>0.28379462911228198</v>
      </c>
      <c r="K718">
        <v>0.116277718619319</v>
      </c>
      <c r="L718">
        <v>2.4566048336156601</v>
      </c>
    </row>
    <row r="719" spans="1:12" x14ac:dyDescent="0.3">
      <c r="A719">
        <v>13135</v>
      </c>
      <c r="B719" t="s">
        <v>818</v>
      </c>
      <c r="C719" t="s">
        <v>135</v>
      </c>
      <c r="D719" t="s">
        <v>246</v>
      </c>
      <c r="E719" t="s">
        <v>819</v>
      </c>
      <c r="F719" t="s">
        <v>395</v>
      </c>
      <c r="G719">
        <v>0.18226459989999899</v>
      </c>
      <c r="H719">
        <v>0.45061475130000006</v>
      </c>
      <c r="I719">
        <v>6.6991574763999902</v>
      </c>
      <c r="J719">
        <v>5.3655931342622295E-4</v>
      </c>
      <c r="K719">
        <v>1.3467996061542001E-3</v>
      </c>
      <c r="L719">
        <v>1.16517518742248E-2</v>
      </c>
    </row>
    <row r="720" spans="1:12" x14ac:dyDescent="0.3">
      <c r="A720">
        <v>13135</v>
      </c>
      <c r="B720" t="s">
        <v>820</v>
      </c>
      <c r="C720" t="s">
        <v>135</v>
      </c>
      <c r="D720" t="s">
        <v>246</v>
      </c>
      <c r="E720" t="s">
        <v>819</v>
      </c>
      <c r="F720" t="s">
        <v>769</v>
      </c>
      <c r="G720">
        <v>1.06598E-3</v>
      </c>
      <c r="H720">
        <v>1.047867E-4</v>
      </c>
      <c r="I720">
        <v>4.8413377E-3</v>
      </c>
      <c r="J720">
        <v>2.6036243400628801E-5</v>
      </c>
      <c r="K720">
        <v>5.2757717156226102E-6</v>
      </c>
      <c r="L720">
        <v>1.79925218831515E-4</v>
      </c>
    </row>
    <row r="721" spans="1:12" x14ac:dyDescent="0.3">
      <c r="A721">
        <v>13135</v>
      </c>
      <c r="B721" t="s">
        <v>821</v>
      </c>
      <c r="C721" t="s">
        <v>135</v>
      </c>
      <c r="D721" t="s">
        <v>246</v>
      </c>
      <c r="E721" t="s">
        <v>819</v>
      </c>
      <c r="F721" t="s">
        <v>771</v>
      </c>
      <c r="G721">
        <v>1.8988360000000001E-3</v>
      </c>
      <c r="H721">
        <v>2.1799370000000001E-4</v>
      </c>
      <c r="I721">
        <v>8.8715813000000004E-3</v>
      </c>
      <c r="J721">
        <v>1.9969557664157201E-4</v>
      </c>
      <c r="K721">
        <v>6.6561619901936995E-5</v>
      </c>
      <c r="L721">
        <v>1.5402095971088299E-3</v>
      </c>
    </row>
    <row r="722" spans="1:12" x14ac:dyDescent="0.3">
      <c r="A722">
        <v>13135</v>
      </c>
      <c r="B722" t="s">
        <v>822</v>
      </c>
      <c r="C722" t="s">
        <v>135</v>
      </c>
      <c r="D722" t="s">
        <v>246</v>
      </c>
      <c r="E722" t="s">
        <v>819</v>
      </c>
      <c r="F722" t="s">
        <v>773</v>
      </c>
      <c r="G722">
        <v>5.1384299396999902</v>
      </c>
      <c r="H722">
        <v>0.78785472739999896</v>
      </c>
      <c r="I722">
        <v>28.933276891999899</v>
      </c>
      <c r="J722">
        <v>1.55941016233803E-3</v>
      </c>
      <c r="K722">
        <v>4.8488325164848002E-4</v>
      </c>
      <c r="L722">
        <v>1.3891083601885301E-2</v>
      </c>
    </row>
    <row r="723" spans="1:12" x14ac:dyDescent="0.3">
      <c r="A723">
        <v>13135</v>
      </c>
      <c r="B723" t="s">
        <v>823</v>
      </c>
      <c r="C723" t="s">
        <v>135</v>
      </c>
      <c r="D723" t="s">
        <v>246</v>
      </c>
      <c r="E723" t="s">
        <v>819</v>
      </c>
      <c r="F723" t="s">
        <v>775</v>
      </c>
      <c r="G723">
        <v>1.13639097659999</v>
      </c>
      <c r="H723">
        <v>0.31749879199999897</v>
      </c>
      <c r="I723">
        <v>7.9080615044</v>
      </c>
      <c r="J723">
        <v>3.8725582213658101E-3</v>
      </c>
      <c r="K723">
        <v>2.0766107276403902E-3</v>
      </c>
      <c r="L723">
        <v>3.75914536169797E-2</v>
      </c>
    </row>
    <row r="724" spans="1:12" x14ac:dyDescent="0.3">
      <c r="A724">
        <v>13135</v>
      </c>
      <c r="B724" t="s">
        <v>824</v>
      </c>
      <c r="C724" t="s">
        <v>135</v>
      </c>
      <c r="D724" t="s">
        <v>246</v>
      </c>
      <c r="E724" t="s">
        <v>825</v>
      </c>
      <c r="F724" t="s">
        <v>395</v>
      </c>
      <c r="G724">
        <v>0.2885289956</v>
      </c>
      <c r="H724">
        <v>1.4719366440999899</v>
      </c>
      <c r="I724">
        <v>11.5156319739999</v>
      </c>
      <c r="J724">
        <v>1.0077359180074299E-3</v>
      </c>
      <c r="K724">
        <v>5.4228514726219297E-3</v>
      </c>
      <c r="L724">
        <v>3.6263304976522102E-2</v>
      </c>
    </row>
    <row r="725" spans="1:12" x14ac:dyDescent="0.3">
      <c r="A725">
        <v>13135</v>
      </c>
      <c r="B725" t="s">
        <v>826</v>
      </c>
      <c r="C725" t="s">
        <v>135</v>
      </c>
      <c r="D725" t="s">
        <v>246</v>
      </c>
      <c r="E725" t="s">
        <v>825</v>
      </c>
      <c r="F725" t="s">
        <v>769</v>
      </c>
      <c r="G725">
        <v>0.53986699130000004</v>
      </c>
      <c r="H725">
        <v>8.9214134E-2</v>
      </c>
      <c r="I725">
        <v>3.815513283</v>
      </c>
      <c r="J725">
        <v>7.9530211728021704E-5</v>
      </c>
      <c r="K725">
        <v>1.64816276895412E-5</v>
      </c>
      <c r="L725">
        <v>6.2734787986262796E-4</v>
      </c>
    </row>
    <row r="726" spans="1:12" x14ac:dyDescent="0.3">
      <c r="A726">
        <v>13135</v>
      </c>
      <c r="B726" t="s">
        <v>827</v>
      </c>
      <c r="C726" t="s">
        <v>135</v>
      </c>
      <c r="D726" t="s">
        <v>246</v>
      </c>
      <c r="E726" t="s">
        <v>825</v>
      </c>
      <c r="F726" t="s">
        <v>771</v>
      </c>
      <c r="G726">
        <v>0.9009730145</v>
      </c>
      <c r="H726">
        <v>0.2414762862</v>
      </c>
      <c r="I726">
        <v>6.66453802589999</v>
      </c>
      <c r="J726">
        <v>5.9106824064783503E-4</v>
      </c>
      <c r="K726">
        <v>1.9588810353164199E-4</v>
      </c>
      <c r="L726">
        <v>4.8533961983760398E-3</v>
      </c>
    </row>
    <row r="727" spans="1:12" x14ac:dyDescent="0.3">
      <c r="A727">
        <v>13135</v>
      </c>
      <c r="B727" t="s">
        <v>828</v>
      </c>
      <c r="C727" t="s">
        <v>135</v>
      </c>
      <c r="D727" t="s">
        <v>246</v>
      </c>
      <c r="E727" t="s">
        <v>825</v>
      </c>
      <c r="F727" t="s">
        <v>773</v>
      </c>
      <c r="G727">
        <v>1.3028860167</v>
      </c>
      <c r="H727">
        <v>0.31820398760000002</v>
      </c>
      <c r="I727">
        <v>10.989962757000001</v>
      </c>
      <c r="J727">
        <v>4.5948773341958201E-3</v>
      </c>
      <c r="K727">
        <v>1.42147013930603E-3</v>
      </c>
      <c r="L727">
        <v>4.24217156351804E-2</v>
      </c>
    </row>
    <row r="728" spans="1:12" x14ac:dyDescent="0.3">
      <c r="A728">
        <v>13135</v>
      </c>
      <c r="B728" t="s">
        <v>829</v>
      </c>
      <c r="C728" t="s">
        <v>135</v>
      </c>
      <c r="D728" t="s">
        <v>246</v>
      </c>
      <c r="E728" t="s">
        <v>825</v>
      </c>
      <c r="F728" t="s">
        <v>775</v>
      </c>
      <c r="G728">
        <v>2.9064400345000001</v>
      </c>
      <c r="H728">
        <v>1.30156147479999</v>
      </c>
      <c r="I728">
        <v>28.498787879999899</v>
      </c>
      <c r="J728">
        <v>1.15816114609858E-2</v>
      </c>
      <c r="K728">
        <v>6.1049715961816204E-3</v>
      </c>
      <c r="L728">
        <v>0.11686572386366199</v>
      </c>
    </row>
    <row r="729" spans="1:12" x14ac:dyDescent="0.3">
      <c r="A729">
        <v>13135</v>
      </c>
      <c r="B729" t="s">
        <v>830</v>
      </c>
      <c r="C729" t="s">
        <v>135</v>
      </c>
      <c r="D729" t="s">
        <v>246</v>
      </c>
      <c r="E729" t="s">
        <v>831</v>
      </c>
      <c r="F729" t="s">
        <v>395</v>
      </c>
      <c r="G729" s="63">
        <v>3.51978708575631E-6</v>
      </c>
      <c r="H729" s="63">
        <v>1.2539581678390601E-5</v>
      </c>
      <c r="I729" s="63">
        <v>1.0291687737492501E-4</v>
      </c>
      <c r="J729">
        <v>3.51978708575631E-6</v>
      </c>
      <c r="K729">
        <v>1.2539581678390601E-5</v>
      </c>
      <c r="L729">
        <v>1.0291687737492501E-4</v>
      </c>
    </row>
    <row r="730" spans="1:12" x14ac:dyDescent="0.3">
      <c r="A730">
        <v>13135</v>
      </c>
      <c r="B730" t="s">
        <v>832</v>
      </c>
      <c r="C730" t="s">
        <v>135</v>
      </c>
      <c r="D730" t="s">
        <v>246</v>
      </c>
      <c r="E730" t="s">
        <v>831</v>
      </c>
      <c r="F730" t="s">
        <v>769</v>
      </c>
      <c r="G730" s="63">
        <v>2.4238284050862402E-7</v>
      </c>
      <c r="H730" s="63">
        <v>6.9254792446410206E-8</v>
      </c>
      <c r="I730" s="63">
        <v>3.4018353598685199E-6</v>
      </c>
      <c r="J730">
        <v>2.4238284050862402E-7</v>
      </c>
      <c r="K730">
        <v>6.9254792446410206E-8</v>
      </c>
      <c r="L730">
        <v>3.4018353598685199E-6</v>
      </c>
    </row>
    <row r="731" spans="1:12" x14ac:dyDescent="0.3">
      <c r="A731">
        <v>13135</v>
      </c>
      <c r="B731" t="s">
        <v>833</v>
      </c>
      <c r="C731" t="s">
        <v>135</v>
      </c>
      <c r="D731" t="s">
        <v>246</v>
      </c>
      <c r="E731" t="s">
        <v>831</v>
      </c>
      <c r="F731" t="s">
        <v>771</v>
      </c>
      <c r="G731" s="63">
        <v>1.85010327262247E-6</v>
      </c>
      <c r="H731" s="63">
        <v>7.7536229259906504E-7</v>
      </c>
      <c r="I731" s="63">
        <v>2.7809206539555401E-5</v>
      </c>
      <c r="J731">
        <v>1.85010327262247E-6</v>
      </c>
      <c r="K731">
        <v>7.7536229259906504E-7</v>
      </c>
      <c r="L731">
        <v>2.7809206539555401E-5</v>
      </c>
    </row>
    <row r="732" spans="1:12" x14ac:dyDescent="0.3">
      <c r="A732">
        <v>13135</v>
      </c>
      <c r="B732" t="s">
        <v>834</v>
      </c>
      <c r="C732" t="s">
        <v>135</v>
      </c>
      <c r="D732" t="s">
        <v>246</v>
      </c>
      <c r="E732" t="s">
        <v>831</v>
      </c>
      <c r="F732" t="s">
        <v>773</v>
      </c>
      <c r="G732" s="63">
        <v>1.20416222794292E-5</v>
      </c>
      <c r="H732" s="63">
        <v>4.4522714446541702E-6</v>
      </c>
      <c r="I732" s="63">
        <v>1.7453539844636699E-4</v>
      </c>
      <c r="J732">
        <v>1.20416222794292E-5</v>
      </c>
      <c r="K732">
        <v>4.4522714446541702E-6</v>
      </c>
      <c r="L732">
        <v>1.7453539844636699E-4</v>
      </c>
    </row>
    <row r="733" spans="1:12" x14ac:dyDescent="0.3">
      <c r="A733">
        <v>13135</v>
      </c>
      <c r="B733" t="s">
        <v>835</v>
      </c>
      <c r="C733" t="s">
        <v>135</v>
      </c>
      <c r="D733" t="s">
        <v>246</v>
      </c>
      <c r="E733" t="s">
        <v>831</v>
      </c>
      <c r="F733" t="s">
        <v>775</v>
      </c>
      <c r="G733" s="63">
        <v>3.94740310653788E-5</v>
      </c>
      <c r="H733" s="63">
        <v>2.2587142332922201E-5</v>
      </c>
      <c r="I733" s="63">
        <v>6.3685337153227797E-4</v>
      </c>
      <c r="J733">
        <v>3.94740310653788E-5</v>
      </c>
      <c r="K733">
        <v>2.2587142332922201E-5</v>
      </c>
      <c r="L733">
        <v>6.3685337153227797E-4</v>
      </c>
    </row>
    <row r="734" spans="1:12" x14ac:dyDescent="0.3">
      <c r="A734">
        <v>13135</v>
      </c>
      <c r="B734" t="s">
        <v>836</v>
      </c>
      <c r="C734" t="s">
        <v>135</v>
      </c>
      <c r="D734" t="s">
        <v>163</v>
      </c>
      <c r="E734" t="s">
        <v>777</v>
      </c>
      <c r="F734" t="s">
        <v>395</v>
      </c>
      <c r="G734">
        <v>3.5227600336</v>
      </c>
      <c r="H734">
        <v>5.1835488081000003</v>
      </c>
      <c r="I734">
        <v>42.9653437139999</v>
      </c>
      <c r="J734">
        <v>6.6461543895069202E-3</v>
      </c>
      <c r="K734">
        <v>8.3820857513508106E-3</v>
      </c>
      <c r="L734">
        <v>8.0426470949439E-2</v>
      </c>
    </row>
    <row r="735" spans="1:12" x14ac:dyDescent="0.3">
      <c r="A735">
        <v>13135</v>
      </c>
      <c r="B735" t="s">
        <v>837</v>
      </c>
      <c r="C735" t="s">
        <v>135</v>
      </c>
      <c r="D735" t="s">
        <v>163</v>
      </c>
      <c r="E735" t="s">
        <v>777</v>
      </c>
      <c r="F735" t="s">
        <v>769</v>
      </c>
      <c r="G735">
        <v>8.5455798999999905E-3</v>
      </c>
      <c r="H735">
        <v>3.2865401000000002E-3</v>
      </c>
      <c r="I735">
        <v>8.1434672700000002E-2</v>
      </c>
      <c r="J735">
        <v>1.4244412861527799E-4</v>
      </c>
      <c r="K735">
        <v>5.1506028546911401E-5</v>
      </c>
      <c r="L735">
        <v>1.7511968626303599E-3</v>
      </c>
    </row>
    <row r="736" spans="1:12" x14ac:dyDescent="0.3">
      <c r="A736">
        <v>13135</v>
      </c>
      <c r="B736" t="s">
        <v>838</v>
      </c>
      <c r="C736" t="s">
        <v>135</v>
      </c>
      <c r="D736" t="s">
        <v>163</v>
      </c>
      <c r="E736" t="s">
        <v>777</v>
      </c>
      <c r="F736" t="s">
        <v>771</v>
      </c>
      <c r="G736">
        <v>1.02895E-2</v>
      </c>
      <c r="H736">
        <v>4.8543926999999902E-3</v>
      </c>
      <c r="I736">
        <v>0.103181611699999</v>
      </c>
      <c r="J736">
        <v>1.0468687622697699E-3</v>
      </c>
      <c r="K736">
        <v>4.9014475838118595E-4</v>
      </c>
      <c r="L736">
        <v>1.4027901624154199E-2</v>
      </c>
    </row>
    <row r="737" spans="1:12" x14ac:dyDescent="0.3">
      <c r="A737">
        <v>13135</v>
      </c>
      <c r="B737" t="s">
        <v>839</v>
      </c>
      <c r="C737" t="s">
        <v>135</v>
      </c>
      <c r="D737" t="s">
        <v>163</v>
      </c>
      <c r="E737" t="s">
        <v>777</v>
      </c>
      <c r="F737" t="s">
        <v>773</v>
      </c>
      <c r="G737">
        <v>5.8876599669000003</v>
      </c>
      <c r="H737">
        <v>2.6990053803</v>
      </c>
      <c r="I737">
        <v>68.760273932999894</v>
      </c>
      <c r="J737">
        <v>7.1105925073202004E-3</v>
      </c>
      <c r="K737">
        <v>3.1144490096751002E-3</v>
      </c>
      <c r="L737">
        <v>0.115847001865614</v>
      </c>
    </row>
    <row r="738" spans="1:12" x14ac:dyDescent="0.3">
      <c r="A738">
        <v>13135</v>
      </c>
      <c r="B738" t="s">
        <v>840</v>
      </c>
      <c r="C738" t="s">
        <v>135</v>
      </c>
      <c r="D738" t="s">
        <v>163</v>
      </c>
      <c r="E738" t="s">
        <v>777</v>
      </c>
      <c r="F738" t="s">
        <v>775</v>
      </c>
      <c r="G738">
        <v>14.988470078000001</v>
      </c>
      <c r="H738">
        <v>10.1381605859999</v>
      </c>
      <c r="I738">
        <v>197.55076313000001</v>
      </c>
      <c r="J738">
        <v>2.0556601471869301E-2</v>
      </c>
      <c r="K738">
        <v>1.21935413096041E-2</v>
      </c>
      <c r="L738">
        <v>0.32699468524175201</v>
      </c>
    </row>
    <row r="739" spans="1:12" x14ac:dyDescent="0.3">
      <c r="A739">
        <v>13135</v>
      </c>
      <c r="B739" t="s">
        <v>841</v>
      </c>
      <c r="C739" t="s">
        <v>135</v>
      </c>
      <c r="D739" t="s">
        <v>163</v>
      </c>
      <c r="E739" t="s">
        <v>783</v>
      </c>
      <c r="F739" t="s">
        <v>395</v>
      </c>
      <c r="G739">
        <v>7.3994000554000001</v>
      </c>
      <c r="H739">
        <v>10.2520499829999</v>
      </c>
      <c r="I739">
        <v>98.047547816999895</v>
      </c>
      <c r="J739">
        <v>2.1606211117720299E-2</v>
      </c>
      <c r="K739">
        <v>1.66941189087625E-2</v>
      </c>
      <c r="L739">
        <v>0.1612095533191</v>
      </c>
    </row>
    <row r="740" spans="1:12" x14ac:dyDescent="0.3">
      <c r="A740">
        <v>13135</v>
      </c>
      <c r="B740" t="s">
        <v>842</v>
      </c>
      <c r="C740" t="s">
        <v>135</v>
      </c>
      <c r="D740" t="s">
        <v>163</v>
      </c>
      <c r="E740" t="s">
        <v>783</v>
      </c>
      <c r="F740" t="s">
        <v>769</v>
      </c>
      <c r="G740">
        <v>4.2549599899999901E-2</v>
      </c>
      <c r="H740">
        <v>8.4133478999999893E-3</v>
      </c>
      <c r="I740">
        <v>0.12502871269999899</v>
      </c>
      <c r="J740">
        <v>1.37998869824798E-3</v>
      </c>
      <c r="K740">
        <v>2.5619665819554802E-4</v>
      </c>
      <c r="L740">
        <v>3.4207640522561501E-3</v>
      </c>
    </row>
    <row r="741" spans="1:12" x14ac:dyDescent="0.3">
      <c r="A741">
        <v>13135</v>
      </c>
      <c r="B741" t="s">
        <v>843</v>
      </c>
      <c r="C741" t="s">
        <v>135</v>
      </c>
      <c r="D741" t="s">
        <v>163</v>
      </c>
      <c r="E741" t="s">
        <v>783</v>
      </c>
      <c r="F741" t="s">
        <v>771</v>
      </c>
      <c r="G741">
        <v>5.53068005999999E-2</v>
      </c>
      <c r="H741">
        <v>1.28795918999999E-2</v>
      </c>
      <c r="I741">
        <v>0.15238737969999899</v>
      </c>
      <c r="J741">
        <v>1.191468915521E-2</v>
      </c>
      <c r="K741">
        <v>2.48524000537602E-3</v>
      </c>
      <c r="L741">
        <v>2.7852808535023199E-2</v>
      </c>
    </row>
    <row r="742" spans="1:12" x14ac:dyDescent="0.3">
      <c r="A742">
        <v>13135</v>
      </c>
      <c r="B742" t="s">
        <v>844</v>
      </c>
      <c r="C742" t="s">
        <v>135</v>
      </c>
      <c r="D742" t="s">
        <v>163</v>
      </c>
      <c r="E742" t="s">
        <v>783</v>
      </c>
      <c r="F742" t="s">
        <v>773</v>
      </c>
      <c r="G742">
        <v>31.0781991479999</v>
      </c>
      <c r="H742">
        <v>6.6548185049999899</v>
      </c>
      <c r="I742">
        <v>106.554309369999</v>
      </c>
      <c r="J742">
        <v>7.4932253477014196E-2</v>
      </c>
      <c r="K742">
        <v>1.4638342017754701E-2</v>
      </c>
      <c r="L742">
        <v>0.21827737425701099</v>
      </c>
    </row>
    <row r="743" spans="1:12" x14ac:dyDescent="0.3">
      <c r="A743">
        <v>13135</v>
      </c>
      <c r="B743" t="s">
        <v>845</v>
      </c>
      <c r="C743" t="s">
        <v>135</v>
      </c>
      <c r="D743" t="s">
        <v>163</v>
      </c>
      <c r="E743" t="s">
        <v>783</v>
      </c>
      <c r="F743" t="s">
        <v>775</v>
      </c>
      <c r="G743">
        <v>98.270701407999894</v>
      </c>
      <c r="H743">
        <v>26.221904755000001</v>
      </c>
      <c r="I743">
        <v>291.89828490999901</v>
      </c>
      <c r="J743">
        <v>0.28203766551733001</v>
      </c>
      <c r="K743">
        <v>6.1386799597067401E-2</v>
      </c>
      <c r="L743">
        <v>0.66686052903529502</v>
      </c>
    </row>
    <row r="744" spans="1:12" x14ac:dyDescent="0.3">
      <c r="A744">
        <v>13135</v>
      </c>
      <c r="B744" t="s">
        <v>846</v>
      </c>
      <c r="C744" t="s">
        <v>135</v>
      </c>
      <c r="D744" t="s">
        <v>163</v>
      </c>
      <c r="E744" t="s">
        <v>789</v>
      </c>
      <c r="F744" t="s">
        <v>395</v>
      </c>
      <c r="G744">
        <v>1.3531829639999899</v>
      </c>
      <c r="H744">
        <v>0.97580764070000003</v>
      </c>
      <c r="I744">
        <v>6.1924778222999901</v>
      </c>
      <c r="J744">
        <v>1.49437768680799E-2</v>
      </c>
      <c r="K744">
        <v>5.30212551827439E-3</v>
      </c>
      <c r="L744">
        <v>4.9427012129716098E-2</v>
      </c>
    </row>
    <row r="745" spans="1:12" x14ac:dyDescent="0.3">
      <c r="A745">
        <v>13135</v>
      </c>
      <c r="B745" t="s">
        <v>847</v>
      </c>
      <c r="C745" t="s">
        <v>135</v>
      </c>
      <c r="D745" t="s">
        <v>163</v>
      </c>
      <c r="E745" t="s">
        <v>789</v>
      </c>
      <c r="F745" t="s">
        <v>769</v>
      </c>
      <c r="G745">
        <v>3.5701919999999898E-3</v>
      </c>
      <c r="H745">
        <v>5.6293399999999898E-4</v>
      </c>
      <c r="I745">
        <v>6.9909693999999903E-3</v>
      </c>
      <c r="J745">
        <v>6.0298459618224299E-4</v>
      </c>
      <c r="K745">
        <v>8.99341467218064E-5</v>
      </c>
      <c r="L745">
        <v>1.44294709373877E-3</v>
      </c>
    </row>
    <row r="746" spans="1:12" x14ac:dyDescent="0.3">
      <c r="A746">
        <v>13135</v>
      </c>
      <c r="B746" t="s">
        <v>848</v>
      </c>
      <c r="C746" t="s">
        <v>135</v>
      </c>
      <c r="D746" t="s">
        <v>163</v>
      </c>
      <c r="E746" t="s">
        <v>789</v>
      </c>
      <c r="F746" t="s">
        <v>771</v>
      </c>
      <c r="G746">
        <v>2.3041679999999901E-2</v>
      </c>
      <c r="H746">
        <v>4.1515053000000003E-3</v>
      </c>
      <c r="I746">
        <v>4.0251767299999901E-2</v>
      </c>
      <c r="J746">
        <v>5.4276795686043801E-3</v>
      </c>
      <c r="K746">
        <v>8.68876838815845E-4</v>
      </c>
      <c r="L746">
        <v>1.09859608265808E-2</v>
      </c>
    </row>
    <row r="747" spans="1:12" x14ac:dyDescent="0.3">
      <c r="A747">
        <v>13135</v>
      </c>
      <c r="B747" t="s">
        <v>849</v>
      </c>
      <c r="C747" t="s">
        <v>135</v>
      </c>
      <c r="D747" t="s">
        <v>163</v>
      </c>
      <c r="E747" t="s">
        <v>789</v>
      </c>
      <c r="F747" t="s">
        <v>773</v>
      </c>
      <c r="G747">
        <v>4.5392580925999901</v>
      </c>
      <c r="H747">
        <v>0.73634790630000002</v>
      </c>
      <c r="I747">
        <v>10.262768865</v>
      </c>
      <c r="J747">
        <v>3.3220796925409503E-2</v>
      </c>
      <c r="K747">
        <v>5.0678727920615198E-3</v>
      </c>
      <c r="L747">
        <v>9.1139576205206102E-2</v>
      </c>
    </row>
    <row r="748" spans="1:12" x14ac:dyDescent="0.3">
      <c r="A748">
        <v>13135</v>
      </c>
      <c r="B748" t="s">
        <v>850</v>
      </c>
      <c r="C748" t="s">
        <v>135</v>
      </c>
      <c r="D748" t="s">
        <v>163</v>
      </c>
      <c r="E748" t="s">
        <v>789</v>
      </c>
      <c r="F748" t="s">
        <v>775</v>
      </c>
      <c r="G748">
        <v>12.3826100229999</v>
      </c>
      <c r="H748">
        <v>2.2923768759000001</v>
      </c>
      <c r="I748">
        <v>21.817353725</v>
      </c>
      <c r="J748">
        <v>0.134058820543632</v>
      </c>
      <c r="K748">
        <v>2.1253886469269099E-2</v>
      </c>
      <c r="L748">
        <v>0.25931500378248801</v>
      </c>
    </row>
    <row r="749" spans="1:12" x14ac:dyDescent="0.3">
      <c r="A749">
        <v>13135</v>
      </c>
      <c r="B749" t="s">
        <v>851</v>
      </c>
      <c r="C749" t="s">
        <v>135</v>
      </c>
      <c r="D749" t="s">
        <v>163</v>
      </c>
      <c r="E749" t="s">
        <v>852</v>
      </c>
      <c r="F749" t="s">
        <v>395</v>
      </c>
      <c r="G749">
        <v>1.1138249799999901E-2</v>
      </c>
      <c r="H749">
        <v>1.27472356E-2</v>
      </c>
      <c r="I749">
        <v>0.24406621049999899</v>
      </c>
      <c r="J749">
        <v>5.4594364746866201E-5</v>
      </c>
      <c r="K749">
        <v>7.2445171306254397E-6</v>
      </c>
      <c r="L749">
        <v>1.1933522142339201E-3</v>
      </c>
    </row>
    <row r="750" spans="1:12" x14ac:dyDescent="0.3">
      <c r="A750">
        <v>13135</v>
      </c>
      <c r="B750" t="s">
        <v>853</v>
      </c>
      <c r="C750" t="s">
        <v>135</v>
      </c>
      <c r="D750" t="s">
        <v>163</v>
      </c>
      <c r="E750" t="s">
        <v>852</v>
      </c>
      <c r="F750" t="s">
        <v>769</v>
      </c>
      <c r="G750">
        <v>5.9571799933999898</v>
      </c>
      <c r="H750">
        <v>0.2464365996</v>
      </c>
      <c r="I750">
        <v>1.1667023376000001</v>
      </c>
      <c r="J750">
        <v>1.4133904709502799E-3</v>
      </c>
      <c r="K750">
        <v>6.4209595297864898E-5</v>
      </c>
      <c r="L750">
        <v>3.0470967987950302E-4</v>
      </c>
    </row>
    <row r="751" spans="1:12" x14ac:dyDescent="0.3">
      <c r="A751">
        <v>13135</v>
      </c>
      <c r="B751" t="s">
        <v>854</v>
      </c>
      <c r="C751" t="s">
        <v>135</v>
      </c>
      <c r="D751" t="s">
        <v>163</v>
      </c>
      <c r="E751" t="s">
        <v>852</v>
      </c>
      <c r="F751" t="s">
        <v>771</v>
      </c>
      <c r="G751">
        <v>10.5844899419999</v>
      </c>
      <c r="H751">
        <v>0.60359422490000003</v>
      </c>
      <c r="I751">
        <v>2.6718890815999901</v>
      </c>
      <c r="J751">
        <v>1.0694008551754799E-2</v>
      </c>
      <c r="K751">
        <v>6.6715022188565203E-4</v>
      </c>
      <c r="L751">
        <v>2.9599233088125499E-3</v>
      </c>
    </row>
    <row r="752" spans="1:12" x14ac:dyDescent="0.3">
      <c r="A752">
        <v>13135</v>
      </c>
      <c r="B752" t="s">
        <v>855</v>
      </c>
      <c r="C752" t="s">
        <v>135</v>
      </c>
      <c r="D752" t="s">
        <v>163</v>
      </c>
      <c r="E752" t="s">
        <v>852</v>
      </c>
      <c r="F752" t="s">
        <v>773</v>
      </c>
      <c r="G752">
        <v>13.836360097</v>
      </c>
      <c r="H752">
        <v>0.67836259310000002</v>
      </c>
      <c r="I752">
        <v>3.16151674089999</v>
      </c>
      <c r="J752">
        <v>6.9682878596120698E-2</v>
      </c>
      <c r="K752">
        <v>3.7090399232618302E-3</v>
      </c>
      <c r="L752">
        <v>1.7193278968578401E-2</v>
      </c>
    </row>
    <row r="753" spans="1:12" x14ac:dyDescent="0.3">
      <c r="A753">
        <v>13135</v>
      </c>
      <c r="B753" t="s">
        <v>856</v>
      </c>
      <c r="C753" t="s">
        <v>135</v>
      </c>
      <c r="D753" t="s">
        <v>163</v>
      </c>
      <c r="E753" t="s">
        <v>852</v>
      </c>
      <c r="F753" t="s">
        <v>775</v>
      </c>
      <c r="G753">
        <v>51.950920105000002</v>
      </c>
      <c r="H753">
        <v>3.1527097225</v>
      </c>
      <c r="I753">
        <v>13.996475756000001</v>
      </c>
      <c r="J753">
        <v>0.238062096246687</v>
      </c>
      <c r="K753">
        <v>1.6686271756294099E-2</v>
      </c>
      <c r="L753">
        <v>7.1784266508248804E-2</v>
      </c>
    </row>
    <row r="754" spans="1:12" x14ac:dyDescent="0.3">
      <c r="A754">
        <v>13135</v>
      </c>
      <c r="B754" t="s">
        <v>857</v>
      </c>
      <c r="C754" t="s">
        <v>135</v>
      </c>
      <c r="D754" t="s">
        <v>163</v>
      </c>
      <c r="E754" t="s">
        <v>795</v>
      </c>
      <c r="F754" t="s">
        <v>395</v>
      </c>
      <c r="G754">
        <v>0</v>
      </c>
      <c r="H754">
        <v>5.3541251300000002E-2</v>
      </c>
      <c r="I754">
        <v>1.0233993455999899</v>
      </c>
      <c r="J754">
        <v>0</v>
      </c>
      <c r="K754">
        <v>2.0622837944603401E-5</v>
      </c>
      <c r="L754">
        <v>7.3240532953050804E-3</v>
      </c>
    </row>
    <row r="755" spans="1:12" x14ac:dyDescent="0.3">
      <c r="A755">
        <v>13135</v>
      </c>
      <c r="B755" t="s">
        <v>858</v>
      </c>
      <c r="C755" t="s">
        <v>135</v>
      </c>
      <c r="D755" t="s">
        <v>163</v>
      </c>
      <c r="E755" t="s">
        <v>795</v>
      </c>
      <c r="F755" t="s">
        <v>769</v>
      </c>
      <c r="G755">
        <v>5.3897199631000001</v>
      </c>
      <c r="H755">
        <v>0.353346459599999</v>
      </c>
      <c r="I755">
        <v>1.904488489</v>
      </c>
      <c r="J755">
        <v>2.1391317994252199E-3</v>
      </c>
      <c r="K755">
        <v>1.5728796914657301E-4</v>
      </c>
      <c r="L755">
        <v>8.71501127651775E-4</v>
      </c>
    </row>
    <row r="756" spans="1:12" x14ac:dyDescent="0.3">
      <c r="A756">
        <v>13135</v>
      </c>
      <c r="B756" t="s">
        <v>859</v>
      </c>
      <c r="C756" t="s">
        <v>135</v>
      </c>
      <c r="D756" t="s">
        <v>163</v>
      </c>
      <c r="E756" t="s">
        <v>795</v>
      </c>
      <c r="F756" t="s">
        <v>771</v>
      </c>
      <c r="G756">
        <v>7.7021701336000001</v>
      </c>
      <c r="H756">
        <v>0.59209156780000005</v>
      </c>
      <c r="I756">
        <v>2.9507200271</v>
      </c>
      <c r="J756">
        <v>1.33185208009328E-2</v>
      </c>
      <c r="K756">
        <v>1.13358905309471E-3</v>
      </c>
      <c r="L756">
        <v>5.9027168616558601E-3</v>
      </c>
    </row>
    <row r="757" spans="1:12" x14ac:dyDescent="0.3">
      <c r="A757">
        <v>13135</v>
      </c>
      <c r="B757" t="s">
        <v>860</v>
      </c>
      <c r="C757" t="s">
        <v>135</v>
      </c>
      <c r="D757" t="s">
        <v>163</v>
      </c>
      <c r="E757" t="s">
        <v>795</v>
      </c>
      <c r="F757" t="s">
        <v>773</v>
      </c>
      <c r="G757">
        <v>13.3532199259999</v>
      </c>
      <c r="H757">
        <v>0.9534782544</v>
      </c>
      <c r="I757">
        <v>5.0980345607000004</v>
      </c>
      <c r="J757">
        <v>0.111130146982379</v>
      </c>
      <c r="K757">
        <v>8.8248414043426704E-3</v>
      </c>
      <c r="L757">
        <v>4.8476488106794398E-2</v>
      </c>
    </row>
    <row r="758" spans="1:12" x14ac:dyDescent="0.3">
      <c r="A758">
        <v>13135</v>
      </c>
      <c r="B758" t="s">
        <v>861</v>
      </c>
      <c r="C758" t="s">
        <v>135</v>
      </c>
      <c r="D758" t="s">
        <v>163</v>
      </c>
      <c r="E758" t="s">
        <v>795</v>
      </c>
      <c r="F758" t="s">
        <v>775</v>
      </c>
      <c r="G758">
        <v>34.709320067999897</v>
      </c>
      <c r="H758">
        <v>3.2493822276999902</v>
      </c>
      <c r="I758">
        <v>13.8820412159999</v>
      </c>
      <c r="J758">
        <v>0.27995835885047698</v>
      </c>
      <c r="K758">
        <v>2.8319685432515701E-2</v>
      </c>
      <c r="L758">
        <v>0.12719639265326099</v>
      </c>
    </row>
    <row r="759" spans="1:12" x14ac:dyDescent="0.3">
      <c r="A759">
        <v>13135</v>
      </c>
      <c r="B759" t="s">
        <v>862</v>
      </c>
      <c r="C759" t="s">
        <v>135</v>
      </c>
      <c r="D759" t="s">
        <v>163</v>
      </c>
      <c r="E759" t="s">
        <v>801</v>
      </c>
      <c r="F759" t="s">
        <v>395</v>
      </c>
      <c r="G759">
        <v>4.1068830100000002E-2</v>
      </c>
      <c r="H759">
        <v>0.534212802099999</v>
      </c>
      <c r="I759">
        <v>11.4037861819999</v>
      </c>
      <c r="J759">
        <v>1.3481323846210901E-4</v>
      </c>
      <c r="K759">
        <v>9.1913501138283593E-5</v>
      </c>
      <c r="L759">
        <v>3.7615322624918901E-2</v>
      </c>
    </row>
    <row r="760" spans="1:12" x14ac:dyDescent="0.3">
      <c r="A760">
        <v>13135</v>
      </c>
      <c r="B760" t="s">
        <v>863</v>
      </c>
      <c r="C760" t="s">
        <v>135</v>
      </c>
      <c r="D760" t="s">
        <v>163</v>
      </c>
      <c r="E760" t="s">
        <v>801</v>
      </c>
      <c r="F760" t="s">
        <v>769</v>
      </c>
      <c r="G760">
        <v>11.7531399729999</v>
      </c>
      <c r="H760">
        <v>1.21926026789999</v>
      </c>
      <c r="I760">
        <v>3.7018109560000001</v>
      </c>
      <c r="J760">
        <v>1.7669373864459201E-3</v>
      </c>
      <c r="K760">
        <v>2.0103811992473701E-4</v>
      </c>
      <c r="L760">
        <v>6.1502520736241397E-4</v>
      </c>
    </row>
    <row r="761" spans="1:12" x14ac:dyDescent="0.3">
      <c r="A761">
        <v>13135</v>
      </c>
      <c r="B761" t="s">
        <v>864</v>
      </c>
      <c r="C761" t="s">
        <v>135</v>
      </c>
      <c r="D761" t="s">
        <v>163</v>
      </c>
      <c r="E761" t="s">
        <v>801</v>
      </c>
      <c r="F761" t="s">
        <v>771</v>
      </c>
      <c r="G761">
        <v>18.446429968</v>
      </c>
      <c r="H761">
        <v>2.5085558444</v>
      </c>
      <c r="I761">
        <v>6.6038596928000004</v>
      </c>
      <c r="J761">
        <v>1.1645281061292799E-2</v>
      </c>
      <c r="K761">
        <v>1.7701343038859501E-3</v>
      </c>
      <c r="L761">
        <v>4.70930852568586E-3</v>
      </c>
    </row>
    <row r="762" spans="1:12" x14ac:dyDescent="0.3">
      <c r="A762">
        <v>13135</v>
      </c>
      <c r="B762" t="s">
        <v>865</v>
      </c>
      <c r="C762" t="s">
        <v>135</v>
      </c>
      <c r="D762" t="s">
        <v>163</v>
      </c>
      <c r="E762" t="s">
        <v>801</v>
      </c>
      <c r="F762" t="s">
        <v>773</v>
      </c>
      <c r="G762">
        <v>31.828830004</v>
      </c>
      <c r="H762">
        <v>3.5641390531999901</v>
      </c>
      <c r="I762">
        <v>10.70969069</v>
      </c>
      <c r="J762">
        <v>9.7958786910803494E-2</v>
      </c>
      <c r="K762">
        <v>1.21865070133835E-2</v>
      </c>
      <c r="L762">
        <v>3.6427932906120501E-2</v>
      </c>
    </row>
    <row r="763" spans="1:12" x14ac:dyDescent="0.3">
      <c r="A763">
        <v>13135</v>
      </c>
      <c r="B763" t="s">
        <v>866</v>
      </c>
      <c r="C763" t="s">
        <v>135</v>
      </c>
      <c r="D763" t="s">
        <v>163</v>
      </c>
      <c r="E763" t="s">
        <v>801</v>
      </c>
      <c r="F763" t="s">
        <v>775</v>
      </c>
      <c r="G763">
        <v>85.090709685999897</v>
      </c>
      <c r="H763">
        <v>13.207369030000001</v>
      </c>
      <c r="I763">
        <v>30.973786354000001</v>
      </c>
      <c r="J763">
        <v>0.24959930571713701</v>
      </c>
      <c r="K763">
        <v>4.3204332859411901E-2</v>
      </c>
      <c r="L763">
        <v>0.102050655938934</v>
      </c>
    </row>
    <row r="764" spans="1:12" x14ac:dyDescent="0.3">
      <c r="A764">
        <v>13135</v>
      </c>
      <c r="B764" t="s">
        <v>867</v>
      </c>
      <c r="C764" t="s">
        <v>135</v>
      </c>
      <c r="D764" t="s">
        <v>163</v>
      </c>
      <c r="E764" t="s">
        <v>807</v>
      </c>
      <c r="F764" t="s">
        <v>395</v>
      </c>
      <c r="G764">
        <v>5.9318100000000003E-4</v>
      </c>
      <c r="H764">
        <v>1.3833767E-2</v>
      </c>
      <c r="I764">
        <v>0.30437407640000003</v>
      </c>
      <c r="J764">
        <v>3.0144034191427298E-6</v>
      </c>
      <c r="K764">
        <v>5.3715958752275096E-6</v>
      </c>
      <c r="L764">
        <v>1.5410505479563599E-3</v>
      </c>
    </row>
    <row r="765" spans="1:12" x14ac:dyDescent="0.3">
      <c r="A765">
        <v>13135</v>
      </c>
      <c r="B765" t="s">
        <v>868</v>
      </c>
      <c r="C765" t="s">
        <v>135</v>
      </c>
      <c r="D765" t="s">
        <v>163</v>
      </c>
      <c r="E765" t="s">
        <v>807</v>
      </c>
      <c r="F765" t="s">
        <v>769</v>
      </c>
      <c r="G765">
        <v>1.6449159980000001</v>
      </c>
      <c r="H765">
        <v>6.8073310400000003E-2</v>
      </c>
      <c r="I765">
        <v>0.36220114120000002</v>
      </c>
      <c r="J765">
        <v>3.2777179319366697E-4</v>
      </c>
      <c r="K765">
        <v>1.4821848514996E-5</v>
      </c>
      <c r="L765">
        <v>7.9316201585080901E-5</v>
      </c>
    </row>
    <row r="766" spans="1:12" x14ac:dyDescent="0.3">
      <c r="A766">
        <v>13135</v>
      </c>
      <c r="B766" t="s">
        <v>869</v>
      </c>
      <c r="C766" t="s">
        <v>135</v>
      </c>
      <c r="D766" t="s">
        <v>163</v>
      </c>
      <c r="E766" t="s">
        <v>807</v>
      </c>
      <c r="F766" t="s">
        <v>771</v>
      </c>
      <c r="G766">
        <v>3.0296130477999901</v>
      </c>
      <c r="H766">
        <v>0.16017890539999899</v>
      </c>
      <c r="I766">
        <v>0.80096577479999898</v>
      </c>
      <c r="J766">
        <v>2.6547767557973602E-3</v>
      </c>
      <c r="K766">
        <v>1.54125368688296E-4</v>
      </c>
      <c r="L766">
        <v>7.7194282016231498E-4</v>
      </c>
    </row>
    <row r="767" spans="1:12" x14ac:dyDescent="0.3">
      <c r="A767">
        <v>13135</v>
      </c>
      <c r="B767" t="s">
        <v>870</v>
      </c>
      <c r="C767" t="s">
        <v>135</v>
      </c>
      <c r="D767" t="s">
        <v>163</v>
      </c>
      <c r="E767" t="s">
        <v>807</v>
      </c>
      <c r="F767" t="s">
        <v>773</v>
      </c>
      <c r="G767">
        <v>3.4590690136000002</v>
      </c>
      <c r="H767">
        <v>0.162644370499999</v>
      </c>
      <c r="I767">
        <v>0.84818569200000005</v>
      </c>
      <c r="J767">
        <v>1.6852046412229399E-2</v>
      </c>
      <c r="K767">
        <v>8.6238329218428598E-4</v>
      </c>
      <c r="L767">
        <v>4.4730101896165997E-3</v>
      </c>
    </row>
    <row r="768" spans="1:12" x14ac:dyDescent="0.3">
      <c r="A768">
        <v>13135</v>
      </c>
      <c r="B768" t="s">
        <v>871</v>
      </c>
      <c r="C768" t="s">
        <v>135</v>
      </c>
      <c r="D768" t="s">
        <v>163</v>
      </c>
      <c r="E768" t="s">
        <v>807</v>
      </c>
      <c r="F768" t="s">
        <v>775</v>
      </c>
      <c r="G768">
        <v>11.910233974000001</v>
      </c>
      <c r="H768">
        <v>0.66732582080000002</v>
      </c>
      <c r="I768">
        <v>3.2584511936</v>
      </c>
      <c r="J768">
        <v>6.06795427664387E-2</v>
      </c>
      <c r="K768">
        <v>3.87625354949307E-3</v>
      </c>
      <c r="L768">
        <v>1.83991733970774E-2</v>
      </c>
    </row>
    <row r="769" spans="1:12" x14ac:dyDescent="0.3">
      <c r="A769">
        <v>13135</v>
      </c>
      <c r="B769" t="s">
        <v>872</v>
      </c>
      <c r="C769" t="s">
        <v>135</v>
      </c>
      <c r="D769" t="s">
        <v>163</v>
      </c>
      <c r="E769" t="s">
        <v>813</v>
      </c>
      <c r="F769" t="s">
        <v>395</v>
      </c>
      <c r="G769">
        <v>3.9897028803999901</v>
      </c>
      <c r="H769">
        <v>2.2279608119000001</v>
      </c>
      <c r="I769">
        <v>19.477308512</v>
      </c>
      <c r="J769">
        <v>1.6262465217883802E-2</v>
      </c>
      <c r="K769">
        <v>9.4742052311030803E-4</v>
      </c>
      <c r="L769">
        <v>7.9154834356008993E-2</v>
      </c>
    </row>
    <row r="770" spans="1:12" x14ac:dyDescent="0.3">
      <c r="A770">
        <v>13135</v>
      </c>
      <c r="B770" t="s">
        <v>873</v>
      </c>
      <c r="C770" t="s">
        <v>135</v>
      </c>
      <c r="D770" t="s">
        <v>163</v>
      </c>
      <c r="E770" t="s">
        <v>813</v>
      </c>
      <c r="F770" t="s">
        <v>769</v>
      </c>
      <c r="G770">
        <v>0.12843450070000001</v>
      </c>
      <c r="H770">
        <v>1.3517983299999901E-2</v>
      </c>
      <c r="I770">
        <v>5.0114027499999901E-2</v>
      </c>
      <c r="J770">
        <v>5.9803181599951899E-3</v>
      </c>
      <c r="K770">
        <v>7.0762530666999303E-4</v>
      </c>
      <c r="L770">
        <v>2.6458856619134699E-3</v>
      </c>
    </row>
    <row r="771" spans="1:12" x14ac:dyDescent="0.3">
      <c r="A771">
        <v>13135</v>
      </c>
      <c r="B771" t="s">
        <v>874</v>
      </c>
      <c r="C771" t="s">
        <v>135</v>
      </c>
      <c r="D771" t="s">
        <v>163</v>
      </c>
      <c r="E771" t="s">
        <v>813</v>
      </c>
      <c r="F771" t="s">
        <v>771</v>
      </c>
      <c r="G771">
        <v>0.88119598480000005</v>
      </c>
      <c r="H771">
        <v>0.11317194160000001</v>
      </c>
      <c r="I771">
        <v>0.39437674919999899</v>
      </c>
      <c r="J771">
        <v>5.6488154150659498E-2</v>
      </c>
      <c r="K771">
        <v>7.80463008862894E-3</v>
      </c>
      <c r="L771">
        <v>2.7081007930797499E-2</v>
      </c>
    </row>
    <row r="772" spans="1:12" x14ac:dyDescent="0.3">
      <c r="A772">
        <v>13135</v>
      </c>
      <c r="B772" t="s">
        <v>875</v>
      </c>
      <c r="C772" t="s">
        <v>135</v>
      </c>
      <c r="D772" t="s">
        <v>163</v>
      </c>
      <c r="E772" t="s">
        <v>813</v>
      </c>
      <c r="F772" t="s">
        <v>773</v>
      </c>
      <c r="G772">
        <v>189.22399998</v>
      </c>
      <c r="H772">
        <v>18.530991435000001</v>
      </c>
      <c r="I772">
        <v>68.657340050000002</v>
      </c>
      <c r="J772">
        <v>0.37895816188012599</v>
      </c>
      <c r="K772">
        <v>4.2636662444359201E-2</v>
      </c>
      <c r="L772">
        <v>0.15549601348636199</v>
      </c>
    </row>
    <row r="773" spans="1:12" x14ac:dyDescent="0.3">
      <c r="A773">
        <v>13135</v>
      </c>
      <c r="B773" t="s">
        <v>876</v>
      </c>
      <c r="C773" t="s">
        <v>135</v>
      </c>
      <c r="D773" t="s">
        <v>163</v>
      </c>
      <c r="E773" t="s">
        <v>813</v>
      </c>
      <c r="F773" t="s">
        <v>775</v>
      </c>
      <c r="G773">
        <v>509.09228897000003</v>
      </c>
      <c r="H773">
        <v>65.989930153000003</v>
      </c>
      <c r="I773">
        <v>211.33062744</v>
      </c>
      <c r="J773">
        <v>1.40603780613345</v>
      </c>
      <c r="K773">
        <v>0.20056515791554499</v>
      </c>
      <c r="L773">
        <v>0.64161682543290599</v>
      </c>
    </row>
    <row r="774" spans="1:12" x14ac:dyDescent="0.3">
      <c r="A774">
        <v>13135</v>
      </c>
      <c r="B774" t="s">
        <v>877</v>
      </c>
      <c r="C774" t="s">
        <v>135</v>
      </c>
      <c r="D774" t="s">
        <v>163</v>
      </c>
      <c r="E774" t="s">
        <v>819</v>
      </c>
      <c r="F774" t="s">
        <v>395</v>
      </c>
      <c r="G774">
        <v>9.55306984999999E-2</v>
      </c>
      <c r="H774">
        <v>6.2218259800000002E-2</v>
      </c>
      <c r="I774">
        <v>0.74480314179999896</v>
      </c>
      <c r="J774">
        <v>4.9780790368701797E-4</v>
      </c>
      <c r="K774">
        <v>4.1184938127644203E-5</v>
      </c>
      <c r="L774">
        <v>3.81715403279958E-3</v>
      </c>
    </row>
    <row r="775" spans="1:12" x14ac:dyDescent="0.3">
      <c r="A775">
        <v>13135</v>
      </c>
      <c r="B775" t="s">
        <v>878</v>
      </c>
      <c r="C775" t="s">
        <v>135</v>
      </c>
      <c r="D775" t="s">
        <v>163</v>
      </c>
      <c r="E775" t="s">
        <v>819</v>
      </c>
      <c r="F775" t="s">
        <v>769</v>
      </c>
      <c r="G775">
        <v>4.32862E-3</v>
      </c>
      <c r="H775">
        <v>5.1383590000000001E-4</v>
      </c>
      <c r="I775">
        <v>1.8808588000000001E-3</v>
      </c>
      <c r="J775">
        <v>4.10535531422063E-4</v>
      </c>
      <c r="K775">
        <v>5.0450250730921498E-5</v>
      </c>
      <c r="L775">
        <v>1.9098656164063499E-4</v>
      </c>
    </row>
    <row r="776" spans="1:12" x14ac:dyDescent="0.3">
      <c r="A776">
        <v>13135</v>
      </c>
      <c r="B776" t="s">
        <v>879</v>
      </c>
      <c r="C776" t="s">
        <v>135</v>
      </c>
      <c r="D776" t="s">
        <v>163</v>
      </c>
      <c r="E776" t="s">
        <v>819</v>
      </c>
      <c r="F776" t="s">
        <v>771</v>
      </c>
      <c r="G776">
        <v>8.1604698999999895E-3</v>
      </c>
      <c r="H776">
        <v>1.0798329000000001E-3</v>
      </c>
      <c r="I776">
        <v>3.8445738999999899E-3</v>
      </c>
      <c r="J776">
        <v>3.9601089891893298E-3</v>
      </c>
      <c r="K776">
        <v>5.56787338486952E-4</v>
      </c>
      <c r="L776">
        <v>1.9428420082700599E-3</v>
      </c>
    </row>
    <row r="777" spans="1:12" x14ac:dyDescent="0.3">
      <c r="A777">
        <v>13135</v>
      </c>
      <c r="B777" t="s">
        <v>880</v>
      </c>
      <c r="C777" t="s">
        <v>135</v>
      </c>
      <c r="D777" t="s">
        <v>163</v>
      </c>
      <c r="E777" t="s">
        <v>819</v>
      </c>
      <c r="F777" t="s">
        <v>773</v>
      </c>
      <c r="G777">
        <v>22.748059868999899</v>
      </c>
      <c r="H777">
        <v>2.3030286580000001</v>
      </c>
      <c r="I777">
        <v>8.5028622150000004</v>
      </c>
      <c r="J777">
        <v>2.6961342793720498E-2</v>
      </c>
      <c r="K777">
        <v>3.04034500844988E-3</v>
      </c>
      <c r="L777">
        <v>1.1194178523237799E-2</v>
      </c>
    </row>
    <row r="778" spans="1:12" x14ac:dyDescent="0.3">
      <c r="A778">
        <v>13135</v>
      </c>
      <c r="B778" t="s">
        <v>881</v>
      </c>
      <c r="C778" t="s">
        <v>135</v>
      </c>
      <c r="D778" t="s">
        <v>163</v>
      </c>
      <c r="E778" t="s">
        <v>819</v>
      </c>
      <c r="F778" t="s">
        <v>775</v>
      </c>
      <c r="G778">
        <v>7.42672014239999</v>
      </c>
      <c r="H778">
        <v>0.966861940899999</v>
      </c>
      <c r="I778">
        <v>3.1390528381</v>
      </c>
      <c r="J778">
        <v>9.9180267705685193E-2</v>
      </c>
      <c r="K778">
        <v>1.428120911474E-2</v>
      </c>
      <c r="L778">
        <v>4.5548573790999303E-2</v>
      </c>
    </row>
    <row r="779" spans="1:12" x14ac:dyDescent="0.3">
      <c r="A779">
        <v>13135</v>
      </c>
      <c r="B779" t="s">
        <v>882</v>
      </c>
      <c r="C779" t="s">
        <v>135</v>
      </c>
      <c r="D779" t="s">
        <v>163</v>
      </c>
      <c r="E779" t="s">
        <v>825</v>
      </c>
      <c r="F779" t="s">
        <v>395</v>
      </c>
      <c r="G779">
        <v>2.7482699799999899E-2</v>
      </c>
      <c r="H779">
        <v>1.11246903E-2</v>
      </c>
      <c r="I779">
        <v>0.102924047</v>
      </c>
      <c r="J779">
        <v>9.5602068375715704E-5</v>
      </c>
      <c r="K779">
        <v>6.3522155847667602E-6</v>
      </c>
      <c r="L779">
        <v>3.60553763433617E-4</v>
      </c>
    </row>
    <row r="780" spans="1:12" x14ac:dyDescent="0.3">
      <c r="A780">
        <v>13135</v>
      </c>
      <c r="B780" t="s">
        <v>883</v>
      </c>
      <c r="C780" t="s">
        <v>135</v>
      </c>
      <c r="D780" t="s">
        <v>163</v>
      </c>
      <c r="E780" t="s">
        <v>825</v>
      </c>
      <c r="F780" t="s">
        <v>769</v>
      </c>
      <c r="G780">
        <v>0.39033701459999898</v>
      </c>
      <c r="H780">
        <v>4.8118235500000002E-2</v>
      </c>
      <c r="I780">
        <v>0.14268943949999899</v>
      </c>
      <c r="J780">
        <v>6.0554346553286803E-5</v>
      </c>
      <c r="K780">
        <v>8.0697032407464502E-6</v>
      </c>
      <c r="L780">
        <v>2.3826724849348999E-5</v>
      </c>
    </row>
    <row r="781" spans="1:12" x14ac:dyDescent="0.3">
      <c r="A781">
        <v>13135</v>
      </c>
      <c r="B781" t="s">
        <v>884</v>
      </c>
      <c r="C781" t="s">
        <v>135</v>
      </c>
      <c r="D781" t="s">
        <v>163</v>
      </c>
      <c r="E781" t="s">
        <v>825</v>
      </c>
      <c r="F781" t="s">
        <v>771</v>
      </c>
      <c r="G781">
        <v>0.74119100719999897</v>
      </c>
      <c r="H781">
        <v>0.12114889450000001</v>
      </c>
      <c r="I781">
        <v>0.33706051479999899</v>
      </c>
      <c r="J781">
        <v>5.0384617278638401E-4</v>
      </c>
      <c r="K781">
        <v>8.9880089110304205E-5</v>
      </c>
      <c r="L781">
        <v>2.4873065807546799E-4</v>
      </c>
    </row>
    <row r="782" spans="1:12" x14ac:dyDescent="0.3">
      <c r="A782">
        <v>13135</v>
      </c>
      <c r="B782" t="s">
        <v>885</v>
      </c>
      <c r="C782" t="s">
        <v>135</v>
      </c>
      <c r="D782" t="s">
        <v>163</v>
      </c>
      <c r="E782" t="s">
        <v>825</v>
      </c>
      <c r="F782" t="s">
        <v>773</v>
      </c>
      <c r="G782">
        <v>0.95359298589999897</v>
      </c>
      <c r="H782">
        <v>0.1187287811</v>
      </c>
      <c r="I782">
        <v>0.35165199450000001</v>
      </c>
      <c r="J782">
        <v>3.59281588188483E-3</v>
      </c>
      <c r="K782">
        <v>4.9052042548706695E-4</v>
      </c>
      <c r="L782">
        <v>1.42630180774264E-3</v>
      </c>
    </row>
    <row r="783" spans="1:12" x14ac:dyDescent="0.3">
      <c r="A783">
        <v>13135</v>
      </c>
      <c r="B783" t="s">
        <v>886</v>
      </c>
      <c r="C783" t="s">
        <v>135</v>
      </c>
      <c r="D783" t="s">
        <v>163</v>
      </c>
      <c r="E783" t="s">
        <v>825</v>
      </c>
      <c r="F783" t="s">
        <v>775</v>
      </c>
      <c r="G783">
        <v>3.1164299995000002</v>
      </c>
      <c r="H783">
        <v>0.51664493609999895</v>
      </c>
      <c r="I783">
        <v>1.3686473742</v>
      </c>
      <c r="J783">
        <v>1.2549154086793799E-2</v>
      </c>
      <c r="K783">
        <v>2.3289204379952199E-3</v>
      </c>
      <c r="L783">
        <v>6.0443188704509604E-3</v>
      </c>
    </row>
    <row r="784" spans="1:12" x14ac:dyDescent="0.3">
      <c r="A784">
        <v>13135</v>
      </c>
      <c r="B784" t="s">
        <v>887</v>
      </c>
      <c r="C784" t="s">
        <v>135</v>
      </c>
      <c r="D784" t="s">
        <v>163</v>
      </c>
      <c r="E784" t="s">
        <v>831</v>
      </c>
      <c r="F784" t="s">
        <v>395</v>
      </c>
      <c r="G784">
        <v>0</v>
      </c>
      <c r="H784">
        <v>0.16647137679999899</v>
      </c>
      <c r="I784">
        <v>2.8562418817999902</v>
      </c>
      <c r="J784">
        <v>0</v>
      </c>
      <c r="K784">
        <v>1.30885411422197E-4</v>
      </c>
      <c r="L784">
        <v>2.8950333494721502E-2</v>
      </c>
    </row>
    <row r="785" spans="1:12" x14ac:dyDescent="0.3">
      <c r="A785">
        <v>13135</v>
      </c>
      <c r="B785" t="s">
        <v>888</v>
      </c>
      <c r="C785" t="s">
        <v>135</v>
      </c>
      <c r="D785" t="s">
        <v>163</v>
      </c>
      <c r="E785" t="s">
        <v>831</v>
      </c>
      <c r="F785" t="s">
        <v>769</v>
      </c>
      <c r="G785">
        <v>3.6708000099999902E-2</v>
      </c>
      <c r="H785">
        <v>1.59871639999999E-3</v>
      </c>
      <c r="I785">
        <v>8.6751397000000008E-3</v>
      </c>
      <c r="J785">
        <v>6.1589876348985698E-3</v>
      </c>
      <c r="K785">
        <v>2.8311866791415401E-4</v>
      </c>
      <c r="L785">
        <v>1.56062761385723E-3</v>
      </c>
    </row>
    <row r="786" spans="1:12" x14ac:dyDescent="0.3">
      <c r="A786">
        <v>13135</v>
      </c>
      <c r="B786" t="s">
        <v>889</v>
      </c>
      <c r="C786" t="s">
        <v>135</v>
      </c>
      <c r="D786" t="s">
        <v>163</v>
      </c>
      <c r="E786" t="s">
        <v>831</v>
      </c>
      <c r="F786" t="s">
        <v>771</v>
      </c>
      <c r="G786">
        <v>6.3264401200000001E-2</v>
      </c>
      <c r="H786">
        <v>3.2542170999999898E-3</v>
      </c>
      <c r="I786">
        <v>1.6927127E-2</v>
      </c>
      <c r="J786">
        <v>4.8437134335405301E-2</v>
      </c>
      <c r="K786">
        <v>2.9014999622099702E-3</v>
      </c>
      <c r="L786">
        <v>1.5055115847328901E-2</v>
      </c>
    </row>
    <row r="787" spans="1:12" x14ac:dyDescent="0.3">
      <c r="A787">
        <v>13135</v>
      </c>
      <c r="B787" t="s">
        <v>890</v>
      </c>
      <c r="C787" t="s">
        <v>135</v>
      </c>
      <c r="D787" t="s">
        <v>163</v>
      </c>
      <c r="E787" t="s">
        <v>831</v>
      </c>
      <c r="F787" t="s">
        <v>773</v>
      </c>
      <c r="G787">
        <v>148.856101039999</v>
      </c>
      <c r="H787">
        <v>6.9187802076000002</v>
      </c>
      <c r="I787">
        <v>37.474859475999899</v>
      </c>
      <c r="J787">
        <v>0.30180498537712702</v>
      </c>
      <c r="K787">
        <v>1.6209544246595299E-2</v>
      </c>
      <c r="L787">
        <v>8.6439587570486295E-2</v>
      </c>
    </row>
    <row r="788" spans="1:12" x14ac:dyDescent="0.3">
      <c r="A788">
        <v>13135</v>
      </c>
      <c r="B788" t="s">
        <v>891</v>
      </c>
      <c r="C788" t="s">
        <v>135</v>
      </c>
      <c r="D788" t="s">
        <v>163</v>
      </c>
      <c r="E788" t="s">
        <v>831</v>
      </c>
      <c r="F788" t="s">
        <v>775</v>
      </c>
      <c r="G788">
        <v>48.031700133999898</v>
      </c>
      <c r="H788">
        <v>2.7599288821000001</v>
      </c>
      <c r="I788">
        <v>14.113987803000001</v>
      </c>
      <c r="J788">
        <v>1.07864685888419</v>
      </c>
      <c r="K788">
        <v>7.2681802936053794E-2</v>
      </c>
      <c r="L788">
        <v>0.35968858900749501</v>
      </c>
    </row>
    <row r="789" spans="1:12" x14ac:dyDescent="0.3">
      <c r="A789">
        <v>13135</v>
      </c>
      <c r="B789" t="s">
        <v>892</v>
      </c>
      <c r="C789" t="s">
        <v>135</v>
      </c>
      <c r="D789" t="s">
        <v>163</v>
      </c>
      <c r="E789" t="s">
        <v>893</v>
      </c>
      <c r="F789" t="s">
        <v>395</v>
      </c>
      <c r="G789">
        <v>38.3775573445999</v>
      </c>
      <c r="H789">
        <v>8.4708364195999977</v>
      </c>
      <c r="I789">
        <v>22.027399190200001</v>
      </c>
      <c r="J789">
        <v>2.9525785514985799E-2</v>
      </c>
      <c r="K789">
        <v>6.98156840130814E-3</v>
      </c>
      <c r="L789">
        <v>4.5572568924253501E-2</v>
      </c>
    </row>
    <row r="790" spans="1:12" x14ac:dyDescent="0.3">
      <c r="A790">
        <v>13135</v>
      </c>
      <c r="B790" t="s">
        <v>894</v>
      </c>
      <c r="C790" t="s">
        <v>135</v>
      </c>
      <c r="D790" t="s">
        <v>163</v>
      </c>
      <c r="E790" t="s">
        <v>893</v>
      </c>
      <c r="F790" t="s">
        <v>769</v>
      </c>
      <c r="G790">
        <v>0.26706399580000001</v>
      </c>
      <c r="H790">
        <v>1.11273532E-2</v>
      </c>
      <c r="I790">
        <v>6.0900142900000002E-2</v>
      </c>
      <c r="J790">
        <v>2.1247442508411901E-2</v>
      </c>
      <c r="K790">
        <v>9.3791964240394303E-4</v>
      </c>
      <c r="L790">
        <v>5.1877836424475202E-3</v>
      </c>
    </row>
    <row r="791" spans="1:12" x14ac:dyDescent="0.3">
      <c r="A791">
        <v>13135</v>
      </c>
      <c r="B791" t="s">
        <v>895</v>
      </c>
      <c r="C791" t="s">
        <v>135</v>
      </c>
      <c r="D791" t="s">
        <v>163</v>
      </c>
      <c r="E791" t="s">
        <v>893</v>
      </c>
      <c r="F791" t="s">
        <v>771</v>
      </c>
      <c r="G791">
        <v>0.47651199999999899</v>
      </c>
      <c r="H791">
        <v>2.2554511700000002E-2</v>
      </c>
      <c r="I791">
        <v>0.1196165178</v>
      </c>
      <c r="J791">
        <v>0.17166621397946599</v>
      </c>
      <c r="K791">
        <v>9.5559306504750998E-3</v>
      </c>
      <c r="L791">
        <v>5.00398607873319E-2</v>
      </c>
    </row>
    <row r="792" spans="1:12" x14ac:dyDescent="0.3">
      <c r="A792">
        <v>13135</v>
      </c>
      <c r="B792" t="s">
        <v>896</v>
      </c>
      <c r="C792" t="s">
        <v>135</v>
      </c>
      <c r="D792" t="s">
        <v>163</v>
      </c>
      <c r="E792" t="s">
        <v>893</v>
      </c>
      <c r="F792" t="s">
        <v>773</v>
      </c>
      <c r="G792">
        <v>1094.09323119999</v>
      </c>
      <c r="H792">
        <v>47.983747004999898</v>
      </c>
      <c r="I792">
        <v>262.57743644999903</v>
      </c>
      <c r="J792">
        <v>1.0524963206812801</v>
      </c>
      <c r="K792">
        <v>5.3447171170669203E-2</v>
      </c>
      <c r="L792">
        <v>0.28663637854541602</v>
      </c>
    </row>
    <row r="793" spans="1:12" x14ac:dyDescent="0.3">
      <c r="A793">
        <v>13135</v>
      </c>
      <c r="B793" t="s">
        <v>897</v>
      </c>
      <c r="C793" t="s">
        <v>135</v>
      </c>
      <c r="D793" t="s">
        <v>163</v>
      </c>
      <c r="E793" t="s">
        <v>893</v>
      </c>
      <c r="F793" t="s">
        <v>775</v>
      </c>
      <c r="G793">
        <v>357.03870772999898</v>
      </c>
      <c r="H793">
        <v>19.106777430000001</v>
      </c>
      <c r="I793">
        <v>98.427254676999894</v>
      </c>
      <c r="J793">
        <v>3.79691352649087</v>
      </c>
      <c r="K793">
        <v>0.239438893122563</v>
      </c>
      <c r="L793">
        <v>1.18667412236543</v>
      </c>
    </row>
    <row r="794" spans="1:12" x14ac:dyDescent="0.3">
      <c r="A794">
        <v>13135</v>
      </c>
      <c r="B794" t="s">
        <v>898</v>
      </c>
      <c r="C794" t="s">
        <v>135</v>
      </c>
      <c r="D794" t="s">
        <v>141</v>
      </c>
      <c r="E794" t="s">
        <v>795</v>
      </c>
      <c r="F794" t="s">
        <v>395</v>
      </c>
      <c r="G794">
        <v>0</v>
      </c>
      <c r="H794">
        <v>7.3371020000000001E-4</v>
      </c>
      <c r="I794">
        <v>0.16121206530000001</v>
      </c>
      <c r="J794">
        <v>0</v>
      </c>
      <c r="K794">
        <v>2.3017445328634201E-7</v>
      </c>
      <c r="L794">
        <v>1.0859918127137599E-3</v>
      </c>
    </row>
    <row r="795" spans="1:12" x14ac:dyDescent="0.3">
      <c r="A795">
        <v>13135</v>
      </c>
      <c r="B795" t="s">
        <v>899</v>
      </c>
      <c r="C795" t="s">
        <v>135</v>
      </c>
      <c r="D795" t="s">
        <v>141</v>
      </c>
      <c r="E795" t="s">
        <v>795</v>
      </c>
      <c r="F795" t="s">
        <v>769</v>
      </c>
      <c r="G795">
        <v>0.57007799299999895</v>
      </c>
      <c r="H795">
        <v>6.1518319000000002E-2</v>
      </c>
      <c r="I795">
        <v>0.75964929160000005</v>
      </c>
      <c r="J795">
        <v>2.30169337773502E-4</v>
      </c>
      <c r="K795">
        <v>1.9606988355771799E-5</v>
      </c>
      <c r="L795">
        <v>2.8140194201960601E-4</v>
      </c>
    </row>
    <row r="796" spans="1:12" x14ac:dyDescent="0.3">
      <c r="A796">
        <v>13135</v>
      </c>
      <c r="B796" t="s">
        <v>900</v>
      </c>
      <c r="C796" t="s">
        <v>135</v>
      </c>
      <c r="D796" t="s">
        <v>141</v>
      </c>
      <c r="E796" t="s">
        <v>795</v>
      </c>
      <c r="F796" t="s">
        <v>771</v>
      </c>
      <c r="G796">
        <v>0.69751799849999896</v>
      </c>
      <c r="H796">
        <v>0.15799698509999899</v>
      </c>
      <c r="I796">
        <v>1.18509133909999</v>
      </c>
      <c r="J796">
        <v>1.2578819666401999E-3</v>
      </c>
      <c r="K796">
        <v>2.25505568747658E-4</v>
      </c>
      <c r="L796">
        <v>2.0056837292740399E-3</v>
      </c>
    </row>
    <row r="797" spans="1:12" x14ac:dyDescent="0.3">
      <c r="A797">
        <v>13135</v>
      </c>
      <c r="B797" t="s">
        <v>901</v>
      </c>
      <c r="C797" t="s">
        <v>135</v>
      </c>
      <c r="D797" t="s">
        <v>141</v>
      </c>
      <c r="E797" t="s">
        <v>795</v>
      </c>
      <c r="F797" t="s">
        <v>773</v>
      </c>
      <c r="G797">
        <v>1.4374499917000001</v>
      </c>
      <c r="H797">
        <v>0.20003888850000001</v>
      </c>
      <c r="I797">
        <v>2.0302227139000002</v>
      </c>
      <c r="J797">
        <v>1.21394758255158E-2</v>
      </c>
      <c r="K797">
        <v>1.37992529358904E-3</v>
      </c>
      <c r="L797">
        <v>1.62015539846148E-2</v>
      </c>
    </row>
    <row r="798" spans="1:12" x14ac:dyDescent="0.3">
      <c r="A798">
        <v>13135</v>
      </c>
      <c r="B798" t="s">
        <v>902</v>
      </c>
      <c r="C798" t="s">
        <v>135</v>
      </c>
      <c r="D798" t="s">
        <v>141</v>
      </c>
      <c r="E798" t="s">
        <v>795</v>
      </c>
      <c r="F798" t="s">
        <v>775</v>
      </c>
      <c r="G798">
        <v>3.0737960189999902</v>
      </c>
      <c r="H798">
        <v>0.76199067009999899</v>
      </c>
      <c r="I798">
        <v>4.5956276655000003</v>
      </c>
      <c r="J798">
        <v>2.4438952501773099E-2</v>
      </c>
      <c r="K798">
        <v>5.24489787603749E-3</v>
      </c>
      <c r="L798">
        <v>3.6252420349079002E-2</v>
      </c>
    </row>
    <row r="799" spans="1:12" x14ac:dyDescent="0.3">
      <c r="A799">
        <v>13135</v>
      </c>
      <c r="B799" t="s">
        <v>903</v>
      </c>
      <c r="C799" t="s">
        <v>135</v>
      </c>
      <c r="D799" t="s">
        <v>904</v>
      </c>
      <c r="E799" t="s">
        <v>777</v>
      </c>
      <c r="F799" t="s">
        <v>395</v>
      </c>
      <c r="G799">
        <v>5.4037501799999901E-2</v>
      </c>
      <c r="H799">
        <v>0.171842736</v>
      </c>
      <c r="I799">
        <v>0.81379976870000004</v>
      </c>
      <c r="J799">
        <v>3.2609469813297799E-4</v>
      </c>
      <c r="K799">
        <v>1.00659687125878E-3</v>
      </c>
      <c r="L799">
        <v>3.1339417609661802E-3</v>
      </c>
    </row>
    <row r="800" spans="1:12" x14ac:dyDescent="0.3">
      <c r="A800">
        <v>13135</v>
      </c>
      <c r="B800" t="s">
        <v>905</v>
      </c>
      <c r="C800" t="s">
        <v>135</v>
      </c>
      <c r="D800" t="s">
        <v>904</v>
      </c>
      <c r="E800" t="s">
        <v>777</v>
      </c>
      <c r="F800" t="s">
        <v>769</v>
      </c>
      <c r="G800">
        <v>8.6442100000000004E-5</v>
      </c>
      <c r="H800">
        <v>1.45415999999999E-5</v>
      </c>
      <c r="I800">
        <v>1.2534007E-3</v>
      </c>
      <c r="J800">
        <v>3.40107717255689E-6</v>
      </c>
      <c r="K800">
        <v>9.1236216181748304E-7</v>
      </c>
      <c r="L800">
        <v>8.1902496857408301E-5</v>
      </c>
    </row>
    <row r="801" spans="1:12" x14ac:dyDescent="0.3">
      <c r="A801">
        <v>13135</v>
      </c>
      <c r="B801" t="s">
        <v>906</v>
      </c>
      <c r="C801" t="s">
        <v>135</v>
      </c>
      <c r="D801" t="s">
        <v>904</v>
      </c>
      <c r="E801" t="s">
        <v>777</v>
      </c>
      <c r="F801" t="s">
        <v>771</v>
      </c>
      <c r="G801">
        <v>9.2610199999999901E-5</v>
      </c>
      <c r="H801">
        <v>1.93812E-5</v>
      </c>
      <c r="I801">
        <v>1.18943359999999E-3</v>
      </c>
      <c r="J801">
        <v>2.4302042049835001E-5</v>
      </c>
      <c r="K801">
        <v>8.8288761626829898E-6</v>
      </c>
      <c r="L801">
        <v>5.6273849340055004E-4</v>
      </c>
    </row>
    <row r="802" spans="1:12" x14ac:dyDescent="0.3">
      <c r="A802">
        <v>13135</v>
      </c>
      <c r="B802" t="s">
        <v>907</v>
      </c>
      <c r="C802" t="s">
        <v>135</v>
      </c>
      <c r="D802" t="s">
        <v>904</v>
      </c>
      <c r="E802" t="s">
        <v>777</v>
      </c>
      <c r="F802" t="s">
        <v>773</v>
      </c>
      <c r="G802">
        <v>6.2348499899999903E-2</v>
      </c>
      <c r="H802">
        <v>1.2067385700000001E-2</v>
      </c>
      <c r="I802">
        <v>1.2915118337</v>
      </c>
      <c r="J802">
        <v>1.77277306937939E-4</v>
      </c>
      <c r="K802">
        <v>5.6803879169376201E-5</v>
      </c>
      <c r="L802">
        <v>6.2632273804165799E-3</v>
      </c>
    </row>
    <row r="803" spans="1:12" x14ac:dyDescent="0.3">
      <c r="A803">
        <v>13135</v>
      </c>
      <c r="B803" t="s">
        <v>908</v>
      </c>
      <c r="C803" t="s">
        <v>135</v>
      </c>
      <c r="D803" t="s">
        <v>904</v>
      </c>
      <c r="E803" t="s">
        <v>777</v>
      </c>
      <c r="F803" t="s">
        <v>775</v>
      </c>
      <c r="G803">
        <v>0.13033099849999899</v>
      </c>
      <c r="H803">
        <v>4.0339148099999902E-2</v>
      </c>
      <c r="I803">
        <v>2.2648282051000002</v>
      </c>
      <c r="J803">
        <v>4.7483019633968602E-4</v>
      </c>
      <c r="K803">
        <v>2.3086809533963201E-4</v>
      </c>
      <c r="L803">
        <v>1.32132189152928E-2</v>
      </c>
    </row>
    <row r="804" spans="1:12" x14ac:dyDescent="0.3">
      <c r="A804">
        <v>13135</v>
      </c>
      <c r="B804" t="s">
        <v>909</v>
      </c>
      <c r="C804" t="s">
        <v>135</v>
      </c>
      <c r="D804" t="s">
        <v>904</v>
      </c>
      <c r="E804" t="s">
        <v>783</v>
      </c>
      <c r="F804" t="s">
        <v>395</v>
      </c>
      <c r="G804">
        <v>0.39868899060000001</v>
      </c>
      <c r="H804">
        <v>0.82705629879999998</v>
      </c>
      <c r="I804">
        <v>4.0578410029</v>
      </c>
      <c r="J804">
        <v>9.5432308143519797E-4</v>
      </c>
      <c r="K804">
        <v>2.17388391701368E-3</v>
      </c>
      <c r="L804">
        <v>8.1019324077015002E-3</v>
      </c>
    </row>
    <row r="805" spans="1:12" x14ac:dyDescent="0.3">
      <c r="A805">
        <v>13135</v>
      </c>
      <c r="B805" t="s">
        <v>910</v>
      </c>
      <c r="C805" t="s">
        <v>135</v>
      </c>
      <c r="D805" t="s">
        <v>904</v>
      </c>
      <c r="E805" t="s">
        <v>783</v>
      </c>
      <c r="F805" t="s">
        <v>769</v>
      </c>
      <c r="G805">
        <v>1.07321999999999E-3</v>
      </c>
      <c r="H805">
        <v>1.617051E-4</v>
      </c>
      <c r="I805">
        <v>8.1009541000000001E-3</v>
      </c>
      <c r="J805">
        <v>1.5657301549690101E-5</v>
      </c>
      <c r="K805">
        <v>3.5823139293267298E-6</v>
      </c>
      <c r="L805">
        <v>2.7605317334460902E-4</v>
      </c>
    </row>
    <row r="806" spans="1:12" x14ac:dyDescent="0.3">
      <c r="A806">
        <v>13135</v>
      </c>
      <c r="B806" t="s">
        <v>911</v>
      </c>
      <c r="C806" t="s">
        <v>135</v>
      </c>
      <c r="D806" t="s">
        <v>904</v>
      </c>
      <c r="E806" t="s">
        <v>783</v>
      </c>
      <c r="F806" t="s">
        <v>771</v>
      </c>
      <c r="G806">
        <v>1.084462E-3</v>
      </c>
      <c r="H806">
        <v>1.90529499999999E-4</v>
      </c>
      <c r="I806">
        <v>7.5309660999999901E-3</v>
      </c>
      <c r="J806">
        <v>1.01457302353683E-4</v>
      </c>
      <c r="K806">
        <v>2.9808145873526301E-5</v>
      </c>
      <c r="L806">
        <v>1.7474616319077001E-3</v>
      </c>
    </row>
    <row r="807" spans="1:12" x14ac:dyDescent="0.3">
      <c r="A807">
        <v>13135</v>
      </c>
      <c r="B807" t="s">
        <v>912</v>
      </c>
      <c r="C807" t="s">
        <v>135</v>
      </c>
      <c r="D807" t="s">
        <v>904</v>
      </c>
      <c r="E807" t="s">
        <v>783</v>
      </c>
      <c r="F807" t="s">
        <v>773</v>
      </c>
      <c r="G807">
        <v>0.74326298390000001</v>
      </c>
      <c r="H807">
        <v>0.12440128809999899</v>
      </c>
      <c r="I807">
        <v>7.5674019157999899</v>
      </c>
      <c r="J807">
        <v>7.8415106680950202E-4</v>
      </c>
      <c r="K807">
        <v>2.0526839915051601E-4</v>
      </c>
      <c r="L807">
        <v>1.9354572397056E-2</v>
      </c>
    </row>
    <row r="808" spans="1:12" x14ac:dyDescent="0.3">
      <c r="A808">
        <v>13135</v>
      </c>
      <c r="B808" t="s">
        <v>913</v>
      </c>
      <c r="C808" t="s">
        <v>135</v>
      </c>
      <c r="D808" t="s">
        <v>904</v>
      </c>
      <c r="E808" t="s">
        <v>783</v>
      </c>
      <c r="F808" t="s">
        <v>775</v>
      </c>
      <c r="G808">
        <v>1.4697530194999899</v>
      </c>
      <c r="H808">
        <v>0.36437946560000001</v>
      </c>
      <c r="I808">
        <v>13.8510168189999</v>
      </c>
      <c r="J808">
        <v>1.8897453685828699E-3</v>
      </c>
      <c r="K808">
        <v>7.2033643869009805E-4</v>
      </c>
      <c r="L808">
        <v>3.9566638784197798E-2</v>
      </c>
    </row>
    <row r="809" spans="1:12" x14ac:dyDescent="0.3">
      <c r="A809">
        <v>13135</v>
      </c>
      <c r="B809" t="s">
        <v>914</v>
      </c>
      <c r="C809" t="s">
        <v>135</v>
      </c>
      <c r="D809" t="s">
        <v>904</v>
      </c>
      <c r="E809" t="s">
        <v>789</v>
      </c>
      <c r="F809" t="s">
        <v>395</v>
      </c>
      <c r="G809">
        <v>3.58125997999999E-2</v>
      </c>
      <c r="H809">
        <v>0.11419641589999979</v>
      </c>
      <c r="I809">
        <v>0.53333094719999896</v>
      </c>
      <c r="J809">
        <v>1.9311743067061199E-4</v>
      </c>
      <c r="K809">
        <v>7.1074187749584398E-4</v>
      </c>
      <c r="L809">
        <v>2.32841534159725E-3</v>
      </c>
    </row>
    <row r="810" spans="1:12" x14ac:dyDescent="0.3">
      <c r="A810">
        <v>13135</v>
      </c>
      <c r="B810" t="s">
        <v>915</v>
      </c>
      <c r="C810" t="s">
        <v>135</v>
      </c>
      <c r="D810" t="s">
        <v>904</v>
      </c>
      <c r="E810" t="s">
        <v>789</v>
      </c>
      <c r="F810" t="s">
        <v>769</v>
      </c>
      <c r="G810">
        <v>5.2613199999999898E-5</v>
      </c>
      <c r="H810">
        <v>7.1223201999999898E-6</v>
      </c>
      <c r="I810">
        <v>6.5748049999999898E-4</v>
      </c>
      <c r="J810">
        <v>3.2621424979142598E-6</v>
      </c>
      <c r="K810">
        <v>7.3926883731068998E-7</v>
      </c>
      <c r="L810">
        <v>9.1889862665352998E-5</v>
      </c>
    </row>
    <row r="811" spans="1:12" x14ac:dyDescent="0.3">
      <c r="A811">
        <v>13135</v>
      </c>
      <c r="B811" t="s">
        <v>916</v>
      </c>
      <c r="C811" t="s">
        <v>135</v>
      </c>
      <c r="D811" t="s">
        <v>904</v>
      </c>
      <c r="E811" t="s">
        <v>789</v>
      </c>
      <c r="F811" t="s">
        <v>771</v>
      </c>
      <c r="G811">
        <v>2.2725569999999901E-4</v>
      </c>
      <c r="H811">
        <v>4.1495799999999902E-5</v>
      </c>
      <c r="I811">
        <v>2.6616343000000001E-3</v>
      </c>
      <c r="J811">
        <v>1.97157131933144E-5</v>
      </c>
      <c r="K811">
        <v>6.5975348501947303E-6</v>
      </c>
      <c r="L811">
        <v>5.4204096667255497E-4</v>
      </c>
    </row>
    <row r="812" spans="1:12" x14ac:dyDescent="0.3">
      <c r="A812">
        <v>13135</v>
      </c>
      <c r="B812" t="s">
        <v>917</v>
      </c>
      <c r="C812" t="s">
        <v>135</v>
      </c>
      <c r="D812" t="s">
        <v>904</v>
      </c>
      <c r="E812" t="s">
        <v>789</v>
      </c>
      <c r="F812" t="s">
        <v>773</v>
      </c>
      <c r="G812">
        <v>6.19467002999999E-2</v>
      </c>
      <c r="H812">
        <v>9.4360494000000003E-3</v>
      </c>
      <c r="I812">
        <v>1.0316578969000001</v>
      </c>
      <c r="J812">
        <v>1.5815938104179201E-4</v>
      </c>
      <c r="K812">
        <v>4.3070243494676298E-5</v>
      </c>
      <c r="L812">
        <v>6.0865600349968799E-3</v>
      </c>
    </row>
    <row r="813" spans="1:12" x14ac:dyDescent="0.3">
      <c r="A813">
        <v>13135</v>
      </c>
      <c r="B813" t="s">
        <v>918</v>
      </c>
      <c r="C813" t="s">
        <v>135</v>
      </c>
      <c r="D813" t="s">
        <v>904</v>
      </c>
      <c r="E813" t="s">
        <v>789</v>
      </c>
      <c r="F813" t="s">
        <v>775</v>
      </c>
      <c r="G813">
        <v>8.1939299100000001E-2</v>
      </c>
      <c r="H813">
        <v>2.2888201300000001E-2</v>
      </c>
      <c r="I813">
        <v>1.25269058349999</v>
      </c>
      <c r="J813">
        <v>3.4888373399863702E-4</v>
      </c>
      <c r="K813">
        <v>1.6758642847212099E-4</v>
      </c>
      <c r="L813">
        <v>1.17623844469113E-2</v>
      </c>
    </row>
    <row r="814" spans="1:12" x14ac:dyDescent="0.3">
      <c r="A814">
        <v>13151</v>
      </c>
      <c r="B814" t="s">
        <v>766</v>
      </c>
      <c r="C814" t="s">
        <v>135</v>
      </c>
      <c r="D814" t="s">
        <v>246</v>
      </c>
      <c r="E814" t="s">
        <v>767</v>
      </c>
      <c r="F814" t="s">
        <v>395</v>
      </c>
      <c r="G814">
        <v>0.157233303399999</v>
      </c>
      <c r="H814">
        <v>17.315490931299991</v>
      </c>
      <c r="I814">
        <v>5.8380588739999899</v>
      </c>
      <c r="J814">
        <v>8.3045329608952303E-5</v>
      </c>
      <c r="K814">
        <v>3.16288266503226E-2</v>
      </c>
      <c r="L814">
        <v>1.62722897143773E-3</v>
      </c>
    </row>
    <row r="815" spans="1:12" x14ac:dyDescent="0.3">
      <c r="A815">
        <v>13151</v>
      </c>
      <c r="B815" t="s">
        <v>768</v>
      </c>
      <c r="C815" t="s">
        <v>135</v>
      </c>
      <c r="D815" t="s">
        <v>246</v>
      </c>
      <c r="E815" t="s">
        <v>767</v>
      </c>
      <c r="F815" t="s">
        <v>769</v>
      </c>
      <c r="G815">
        <v>0.41887600349999898</v>
      </c>
      <c r="H815">
        <v>0.50321955419999898</v>
      </c>
      <c r="I815">
        <v>8.2978731095999905</v>
      </c>
      <c r="J815">
        <v>2.63656078935555E-4</v>
      </c>
      <c r="K815">
        <v>3.48487009038064E-4</v>
      </c>
      <c r="L815">
        <v>5.7010970006239597E-3</v>
      </c>
    </row>
    <row r="816" spans="1:12" x14ac:dyDescent="0.3">
      <c r="A816">
        <v>13151</v>
      </c>
      <c r="B816" t="s">
        <v>770</v>
      </c>
      <c r="C816" t="s">
        <v>135</v>
      </c>
      <c r="D816" t="s">
        <v>246</v>
      </c>
      <c r="E816" t="s">
        <v>767</v>
      </c>
      <c r="F816" t="s">
        <v>771</v>
      </c>
      <c r="G816">
        <v>0.25467199930000001</v>
      </c>
      <c r="H816">
        <v>0.42697200740000002</v>
      </c>
      <c r="I816">
        <v>5.3494414985000001</v>
      </c>
      <c r="J816">
        <v>1.8217741987907E-3</v>
      </c>
      <c r="K816">
        <v>3.3784776767895098E-3</v>
      </c>
      <c r="L816">
        <v>4.1613856003750803E-2</v>
      </c>
    </row>
    <row r="817" spans="1:12" x14ac:dyDescent="0.3">
      <c r="A817">
        <v>13151</v>
      </c>
      <c r="B817" t="s">
        <v>772</v>
      </c>
      <c r="C817" t="s">
        <v>135</v>
      </c>
      <c r="D817" t="s">
        <v>246</v>
      </c>
      <c r="E817" t="s">
        <v>767</v>
      </c>
      <c r="F817" t="s">
        <v>773</v>
      </c>
      <c r="G817">
        <v>1.741308026</v>
      </c>
      <c r="H817">
        <v>2.4143091589000001</v>
      </c>
      <c r="I817">
        <v>35.126435995000001</v>
      </c>
      <c r="J817">
        <v>3.6349535933173798E-3</v>
      </c>
      <c r="K817">
        <v>6.0259709419772604E-3</v>
      </c>
      <c r="L817">
        <v>8.2147080651874302E-2</v>
      </c>
    </row>
    <row r="818" spans="1:12" x14ac:dyDescent="0.3">
      <c r="A818">
        <v>13151</v>
      </c>
      <c r="B818" t="s">
        <v>774</v>
      </c>
      <c r="C818" t="s">
        <v>135</v>
      </c>
      <c r="D818" t="s">
        <v>246</v>
      </c>
      <c r="E818" t="s">
        <v>767</v>
      </c>
      <c r="F818" t="s">
        <v>775</v>
      </c>
      <c r="G818">
        <v>1.69654499739999</v>
      </c>
      <c r="H818">
        <v>4.7169488220999902</v>
      </c>
      <c r="I818">
        <v>42.605587958999898</v>
      </c>
      <c r="J818">
        <v>4.1310780541336904E-3</v>
      </c>
      <c r="K818">
        <v>1.32300734640827E-2</v>
      </c>
      <c r="L818">
        <v>0.113763278885613</v>
      </c>
    </row>
    <row r="819" spans="1:12" x14ac:dyDescent="0.3">
      <c r="A819">
        <v>13151</v>
      </c>
      <c r="B819" t="s">
        <v>776</v>
      </c>
      <c r="C819" t="s">
        <v>135</v>
      </c>
      <c r="D819" t="s">
        <v>246</v>
      </c>
      <c r="E819" t="s">
        <v>777</v>
      </c>
      <c r="F819" t="s">
        <v>395</v>
      </c>
      <c r="G819">
        <v>86.316499710000002</v>
      </c>
      <c r="H819">
        <v>231.25461554099991</v>
      </c>
      <c r="I819">
        <v>880.73958205999895</v>
      </c>
      <c r="J819">
        <v>0.21491430532984901</v>
      </c>
      <c r="K819">
        <v>0.68898258969138004</v>
      </c>
      <c r="L819">
        <v>1.50655125558315</v>
      </c>
    </row>
    <row r="820" spans="1:12" x14ac:dyDescent="0.3">
      <c r="A820">
        <v>13151</v>
      </c>
      <c r="B820" t="s">
        <v>778</v>
      </c>
      <c r="C820" t="s">
        <v>135</v>
      </c>
      <c r="D820" t="s">
        <v>246</v>
      </c>
      <c r="E820" t="s">
        <v>777</v>
      </c>
      <c r="F820" t="s">
        <v>769</v>
      </c>
      <c r="G820">
        <v>29.031799793000001</v>
      </c>
      <c r="H820">
        <v>6.7975076437000004</v>
      </c>
      <c r="I820">
        <v>237.56716918999899</v>
      </c>
      <c r="J820">
        <v>1.29060609868617E-2</v>
      </c>
      <c r="K820">
        <v>3.33320692276461E-3</v>
      </c>
      <c r="L820">
        <v>0.12311821808333</v>
      </c>
    </row>
    <row r="821" spans="1:12" x14ac:dyDescent="0.3">
      <c r="A821">
        <v>13151</v>
      </c>
      <c r="B821" t="s">
        <v>779</v>
      </c>
      <c r="C821" t="s">
        <v>135</v>
      </c>
      <c r="D821" t="s">
        <v>246</v>
      </c>
      <c r="E821" t="s">
        <v>777</v>
      </c>
      <c r="F821" t="s">
        <v>771</v>
      </c>
      <c r="G821">
        <v>19.0225896839999</v>
      </c>
      <c r="H821">
        <v>5.7823047935999901</v>
      </c>
      <c r="I821">
        <v>154.06930542000001</v>
      </c>
      <c r="J821">
        <v>9.7397627793502403E-2</v>
      </c>
      <c r="K821">
        <v>3.3020816837062303E-2</v>
      </c>
      <c r="L821">
        <v>0.92857136670380902</v>
      </c>
    </row>
    <row r="822" spans="1:12" x14ac:dyDescent="0.3">
      <c r="A822">
        <v>13151</v>
      </c>
      <c r="B822" t="s">
        <v>780</v>
      </c>
      <c r="C822" t="s">
        <v>135</v>
      </c>
      <c r="D822" t="s">
        <v>246</v>
      </c>
      <c r="E822" t="s">
        <v>777</v>
      </c>
      <c r="F822" t="s">
        <v>773</v>
      </c>
      <c r="G822">
        <v>120.49529934</v>
      </c>
      <c r="H822">
        <v>32.459394455000002</v>
      </c>
      <c r="I822">
        <v>1077.1944962</v>
      </c>
      <c r="J822">
        <v>0.208034948010211</v>
      </c>
      <c r="K822">
        <v>6.3984450422426203E-2</v>
      </c>
      <c r="L822">
        <v>2.74989051095063</v>
      </c>
    </row>
    <row r="823" spans="1:12" x14ac:dyDescent="0.3">
      <c r="A823">
        <v>13151</v>
      </c>
      <c r="B823" t="s">
        <v>781</v>
      </c>
      <c r="C823" t="s">
        <v>135</v>
      </c>
      <c r="D823" t="s">
        <v>246</v>
      </c>
      <c r="E823" t="s">
        <v>777</v>
      </c>
      <c r="F823" t="s">
        <v>775</v>
      </c>
      <c r="G823">
        <v>180.97040175999899</v>
      </c>
      <c r="H823">
        <v>67.376150608000003</v>
      </c>
      <c r="I823">
        <v>1663.7247391000001</v>
      </c>
      <c r="J823">
        <v>0.31032025522192502</v>
      </c>
      <c r="K823">
        <v>0.136015549310506</v>
      </c>
      <c r="L823">
        <v>3.4823080262211801</v>
      </c>
    </row>
    <row r="824" spans="1:12" x14ac:dyDescent="0.3">
      <c r="A824">
        <v>13151</v>
      </c>
      <c r="B824" t="s">
        <v>782</v>
      </c>
      <c r="C824" t="s">
        <v>135</v>
      </c>
      <c r="D824" t="s">
        <v>246</v>
      </c>
      <c r="E824" t="s">
        <v>783</v>
      </c>
      <c r="F824" t="s">
        <v>395</v>
      </c>
      <c r="G824">
        <v>142.973698619999</v>
      </c>
      <c r="H824">
        <v>287.79022455299992</v>
      </c>
      <c r="I824">
        <v>1803.1148834000001</v>
      </c>
      <c r="J824">
        <v>0.29992859779821901</v>
      </c>
      <c r="K824">
        <v>0.688691405024218</v>
      </c>
      <c r="L824">
        <v>3.0858399795442</v>
      </c>
    </row>
    <row r="825" spans="1:12" x14ac:dyDescent="0.3">
      <c r="A825">
        <v>13151</v>
      </c>
      <c r="B825" t="s">
        <v>784</v>
      </c>
      <c r="C825" t="s">
        <v>135</v>
      </c>
      <c r="D825" t="s">
        <v>246</v>
      </c>
      <c r="E825" t="s">
        <v>783</v>
      </c>
      <c r="F825" t="s">
        <v>769</v>
      </c>
      <c r="G825">
        <v>68.257297992999895</v>
      </c>
      <c r="H825">
        <v>14.001414597</v>
      </c>
      <c r="I825">
        <v>456.85630035000003</v>
      </c>
      <c r="J825">
        <v>2.58188613012287E-2</v>
      </c>
      <c r="K825">
        <v>5.8313595557291003E-3</v>
      </c>
      <c r="L825">
        <v>0.19814071881001499</v>
      </c>
    </row>
    <row r="826" spans="1:12" x14ac:dyDescent="0.3">
      <c r="A826">
        <v>13151</v>
      </c>
      <c r="B826" t="s">
        <v>785</v>
      </c>
      <c r="C826" t="s">
        <v>135</v>
      </c>
      <c r="D826" t="s">
        <v>246</v>
      </c>
      <c r="E826" t="s">
        <v>783</v>
      </c>
      <c r="F826" t="s">
        <v>771</v>
      </c>
      <c r="G826">
        <v>41.795099020000002</v>
      </c>
      <c r="H826">
        <v>11.3260691169999</v>
      </c>
      <c r="I826">
        <v>285.56790733000003</v>
      </c>
      <c r="J826">
        <v>0.182060129819622</v>
      </c>
      <c r="K826">
        <v>5.5064299857927698E-2</v>
      </c>
      <c r="L826">
        <v>1.44162157182725</v>
      </c>
    </row>
    <row r="827" spans="1:12" x14ac:dyDescent="0.3">
      <c r="A827">
        <v>13151</v>
      </c>
      <c r="B827" t="s">
        <v>786</v>
      </c>
      <c r="C827" t="s">
        <v>135</v>
      </c>
      <c r="D827" t="s">
        <v>246</v>
      </c>
      <c r="E827" t="s">
        <v>783</v>
      </c>
      <c r="F827" t="s">
        <v>773</v>
      </c>
      <c r="G827">
        <v>274.63590049999902</v>
      </c>
      <c r="H827">
        <v>64.545909405000003</v>
      </c>
      <c r="I827">
        <v>2014.2119141000001</v>
      </c>
      <c r="J827">
        <v>0.39875522728632301</v>
      </c>
      <c r="K827">
        <v>0.108013477106557</v>
      </c>
      <c r="L827">
        <v>4.12253367487234</v>
      </c>
    </row>
    <row r="828" spans="1:12" x14ac:dyDescent="0.3">
      <c r="A828">
        <v>13151</v>
      </c>
      <c r="B828" t="s">
        <v>787</v>
      </c>
      <c r="C828" t="s">
        <v>135</v>
      </c>
      <c r="D828" t="s">
        <v>246</v>
      </c>
      <c r="E828" t="s">
        <v>783</v>
      </c>
      <c r="F828" t="s">
        <v>775</v>
      </c>
      <c r="G828">
        <v>374.89290046999901</v>
      </c>
      <c r="H828">
        <v>130.5042057</v>
      </c>
      <c r="I828">
        <v>3011.8117827999899</v>
      </c>
      <c r="J828">
        <v>0.54618714850970396</v>
      </c>
      <c r="K828">
        <v>0.22236661586728401</v>
      </c>
      <c r="L828">
        <v>5.2641673725046401</v>
      </c>
    </row>
    <row r="829" spans="1:12" x14ac:dyDescent="0.3">
      <c r="A829">
        <v>13151</v>
      </c>
      <c r="B829" t="s">
        <v>788</v>
      </c>
      <c r="C829" t="s">
        <v>135</v>
      </c>
      <c r="D829" t="s">
        <v>246</v>
      </c>
      <c r="E829" t="s">
        <v>789</v>
      </c>
      <c r="F829" t="s">
        <v>395</v>
      </c>
      <c r="G829">
        <v>2.7536199539999902</v>
      </c>
      <c r="H829">
        <v>5.6366615313999899</v>
      </c>
      <c r="I829">
        <v>35.9188604349999</v>
      </c>
      <c r="J829">
        <v>3.6611768270048098E-2</v>
      </c>
      <c r="K829">
        <v>8.8581004692279405E-2</v>
      </c>
      <c r="L829">
        <v>0.38872262277144498</v>
      </c>
    </row>
    <row r="830" spans="1:12" x14ac:dyDescent="0.3">
      <c r="A830">
        <v>13151</v>
      </c>
      <c r="B830" t="s">
        <v>790</v>
      </c>
      <c r="C830" t="s">
        <v>135</v>
      </c>
      <c r="D830" t="s">
        <v>246</v>
      </c>
      <c r="E830" t="s">
        <v>789</v>
      </c>
      <c r="F830" t="s">
        <v>769</v>
      </c>
      <c r="G830">
        <v>1.3995020091999899</v>
      </c>
      <c r="H830">
        <v>0.21870435960000001</v>
      </c>
      <c r="I830">
        <v>11.7911772129999</v>
      </c>
      <c r="J830">
        <v>3.16902859863503E-3</v>
      </c>
      <c r="K830">
        <v>5.72547819995046E-4</v>
      </c>
      <c r="L830">
        <v>3.3402290149950498E-2</v>
      </c>
    </row>
    <row r="831" spans="1:12" x14ac:dyDescent="0.3">
      <c r="A831">
        <v>13151</v>
      </c>
      <c r="B831" t="s">
        <v>791</v>
      </c>
      <c r="C831" t="s">
        <v>135</v>
      </c>
      <c r="D831" t="s">
        <v>246</v>
      </c>
      <c r="E831" t="s">
        <v>789</v>
      </c>
      <c r="F831" t="s">
        <v>771</v>
      </c>
      <c r="G831">
        <v>0.90494599190000002</v>
      </c>
      <c r="H831">
        <v>0.21229243649999899</v>
      </c>
      <c r="I831">
        <v>7.9745634197999902</v>
      </c>
      <c r="J831">
        <v>2.2062381180615601E-2</v>
      </c>
      <c r="K831">
        <v>5.5128085080065796E-3</v>
      </c>
      <c r="L831">
        <v>0.22805856903229399</v>
      </c>
    </row>
    <row r="832" spans="1:12" x14ac:dyDescent="0.3">
      <c r="A832">
        <v>13151</v>
      </c>
      <c r="B832" t="s">
        <v>792</v>
      </c>
      <c r="C832" t="s">
        <v>135</v>
      </c>
      <c r="D832" t="s">
        <v>246</v>
      </c>
      <c r="E832" t="s">
        <v>789</v>
      </c>
      <c r="F832" t="s">
        <v>773</v>
      </c>
      <c r="G832">
        <v>3.8866749704000001</v>
      </c>
      <c r="H832">
        <v>0.72184458370000004</v>
      </c>
      <c r="I832">
        <v>35.894533156999898</v>
      </c>
      <c r="J832">
        <v>4.8002470980246001E-2</v>
      </c>
      <c r="K832">
        <v>1.0707280492067499E-2</v>
      </c>
      <c r="L832">
        <v>0.65692039737900498</v>
      </c>
    </row>
    <row r="833" spans="1:12" x14ac:dyDescent="0.3">
      <c r="A833">
        <v>13151</v>
      </c>
      <c r="B833" t="s">
        <v>793</v>
      </c>
      <c r="C833" t="s">
        <v>135</v>
      </c>
      <c r="D833" t="s">
        <v>246</v>
      </c>
      <c r="E833" t="s">
        <v>789</v>
      </c>
      <c r="F833" t="s">
        <v>775</v>
      </c>
      <c r="G833">
        <v>4.8673329948999902</v>
      </c>
      <c r="H833">
        <v>1.4592071623</v>
      </c>
      <c r="I833">
        <v>47.563058376000001</v>
      </c>
      <c r="J833">
        <v>6.5210548407070495E-2</v>
      </c>
      <c r="K833">
        <v>2.26916393967935E-2</v>
      </c>
      <c r="L833">
        <v>0.79443218982976604</v>
      </c>
    </row>
    <row r="834" spans="1:12" x14ac:dyDescent="0.3">
      <c r="A834">
        <v>13151</v>
      </c>
      <c r="B834" t="s">
        <v>794</v>
      </c>
      <c r="C834" t="s">
        <v>135</v>
      </c>
      <c r="D834" t="s">
        <v>246</v>
      </c>
      <c r="E834" t="s">
        <v>795</v>
      </c>
      <c r="F834" t="s">
        <v>395</v>
      </c>
      <c r="G834">
        <v>4.1268200599999902E-2</v>
      </c>
      <c r="H834">
        <v>6.6688853599999903E-2</v>
      </c>
      <c r="I834">
        <v>2.6477050184999902</v>
      </c>
      <c r="J834">
        <v>8.9465566706462893E-6</v>
      </c>
      <c r="K834">
        <v>1.9684483272071798E-5</v>
      </c>
      <c r="L834">
        <v>4.9255666333039301E-4</v>
      </c>
    </row>
    <row r="835" spans="1:12" x14ac:dyDescent="0.3">
      <c r="A835">
        <v>13151</v>
      </c>
      <c r="B835" t="s">
        <v>796</v>
      </c>
      <c r="C835" t="s">
        <v>135</v>
      </c>
      <c r="D835" t="s">
        <v>246</v>
      </c>
      <c r="E835" t="s">
        <v>795</v>
      </c>
      <c r="F835" t="s">
        <v>769</v>
      </c>
      <c r="G835">
        <v>0.8183640204</v>
      </c>
      <c r="H835">
        <v>7.1802806600000005E-2</v>
      </c>
      <c r="I835">
        <v>3.4458644390000002</v>
      </c>
      <c r="J835">
        <v>8.7615380460462201E-6</v>
      </c>
      <c r="K835">
        <v>1.1394631371749001E-6</v>
      </c>
      <c r="L835">
        <v>5.0536980587358002E-5</v>
      </c>
    </row>
    <row r="836" spans="1:12" x14ac:dyDescent="0.3">
      <c r="A836">
        <v>13151</v>
      </c>
      <c r="B836" t="s">
        <v>797</v>
      </c>
      <c r="C836" t="s">
        <v>135</v>
      </c>
      <c r="D836" t="s">
        <v>246</v>
      </c>
      <c r="E836" t="s">
        <v>795</v>
      </c>
      <c r="F836" t="s">
        <v>771</v>
      </c>
      <c r="G836">
        <v>1.04860800499999</v>
      </c>
      <c r="H836">
        <v>0.355418231299999</v>
      </c>
      <c r="I836">
        <v>7.17287170889999</v>
      </c>
      <c r="J836">
        <v>4.9947881943632398E-5</v>
      </c>
      <c r="K836">
        <v>1.9883058946781801E-5</v>
      </c>
      <c r="L836">
        <v>4.0526823531525298E-4</v>
      </c>
    </row>
    <row r="837" spans="1:12" x14ac:dyDescent="0.3">
      <c r="A837">
        <v>13151</v>
      </c>
      <c r="B837" t="s">
        <v>798</v>
      </c>
      <c r="C837" t="s">
        <v>135</v>
      </c>
      <c r="D837" t="s">
        <v>246</v>
      </c>
      <c r="E837" t="s">
        <v>795</v>
      </c>
      <c r="F837" t="s">
        <v>773</v>
      </c>
      <c r="G837">
        <v>0.62491000819999898</v>
      </c>
      <c r="H837">
        <v>8.59400364999999E-2</v>
      </c>
      <c r="I837">
        <v>3.1576144248000002</v>
      </c>
      <c r="J837">
        <v>1.4575025348944601E-4</v>
      </c>
      <c r="K837">
        <v>3.15973202609328E-5</v>
      </c>
      <c r="L837">
        <v>9.6244959939728505E-4</v>
      </c>
    </row>
    <row r="838" spans="1:12" x14ac:dyDescent="0.3">
      <c r="A838">
        <v>13151</v>
      </c>
      <c r="B838" t="s">
        <v>799</v>
      </c>
      <c r="C838" t="s">
        <v>135</v>
      </c>
      <c r="D838" t="s">
        <v>246</v>
      </c>
      <c r="E838" t="s">
        <v>795</v>
      </c>
      <c r="F838" t="s">
        <v>775</v>
      </c>
      <c r="G838">
        <v>0.715688001399999</v>
      </c>
      <c r="H838">
        <v>0.324031773999999</v>
      </c>
      <c r="I838">
        <v>4.3295252322999902</v>
      </c>
      <c r="J838">
        <v>1.5285136671012301E-4</v>
      </c>
      <c r="K838">
        <v>8.19154363656373E-5</v>
      </c>
      <c r="L838">
        <v>1.1699505775198101E-3</v>
      </c>
    </row>
    <row r="839" spans="1:12" x14ac:dyDescent="0.3">
      <c r="A839">
        <v>13151</v>
      </c>
      <c r="B839" t="s">
        <v>800</v>
      </c>
      <c r="C839" t="s">
        <v>135</v>
      </c>
      <c r="D839" t="s">
        <v>246</v>
      </c>
      <c r="E839" t="s">
        <v>801</v>
      </c>
      <c r="F839" t="s">
        <v>395</v>
      </c>
      <c r="G839">
        <v>3.55643184999999E-2</v>
      </c>
      <c r="H839">
        <v>9.996818449999989E-2</v>
      </c>
      <c r="I839">
        <v>1.24685791879999</v>
      </c>
      <c r="J839">
        <v>2.1353527854607899E-4</v>
      </c>
      <c r="K839">
        <v>6.2995973159234403E-4</v>
      </c>
      <c r="L839">
        <v>7.1451565364814302E-3</v>
      </c>
    </row>
    <row r="840" spans="1:12" x14ac:dyDescent="0.3">
      <c r="A840">
        <v>13151</v>
      </c>
      <c r="B840" t="s">
        <v>802</v>
      </c>
      <c r="C840" t="s">
        <v>135</v>
      </c>
      <c r="D840" t="s">
        <v>246</v>
      </c>
      <c r="E840" t="s">
        <v>801</v>
      </c>
      <c r="F840" t="s">
        <v>769</v>
      </c>
      <c r="G840">
        <v>0.204219599299999</v>
      </c>
      <c r="H840">
        <v>4.4823113599999902E-2</v>
      </c>
      <c r="I840">
        <v>1.5949446857</v>
      </c>
      <c r="J840">
        <v>4.4743435316904101E-5</v>
      </c>
      <c r="K840">
        <v>1.1854481378533099E-5</v>
      </c>
      <c r="L840">
        <v>3.9825405966892801E-4</v>
      </c>
    </row>
    <row r="841" spans="1:12" x14ac:dyDescent="0.3">
      <c r="A841">
        <v>13151</v>
      </c>
      <c r="B841" t="s">
        <v>803</v>
      </c>
      <c r="C841" t="s">
        <v>135</v>
      </c>
      <c r="D841" t="s">
        <v>246</v>
      </c>
      <c r="E841" t="s">
        <v>801</v>
      </c>
      <c r="F841" t="s">
        <v>771</v>
      </c>
      <c r="G841">
        <v>0.20386180000000001</v>
      </c>
      <c r="H841">
        <v>0.129173726799999</v>
      </c>
      <c r="I841">
        <v>2.4197759329999902</v>
      </c>
      <c r="J841">
        <v>2.06955617613785E-4</v>
      </c>
      <c r="K841">
        <v>1.3895363370129701E-4</v>
      </c>
      <c r="L841">
        <v>2.5027597455678399E-3</v>
      </c>
    </row>
    <row r="842" spans="1:12" x14ac:dyDescent="0.3">
      <c r="A842">
        <v>13151</v>
      </c>
      <c r="B842" t="s">
        <v>804</v>
      </c>
      <c r="C842" t="s">
        <v>135</v>
      </c>
      <c r="D842" t="s">
        <v>246</v>
      </c>
      <c r="E842" t="s">
        <v>801</v>
      </c>
      <c r="F842" t="s">
        <v>773</v>
      </c>
      <c r="G842">
        <v>0.15506709739999899</v>
      </c>
      <c r="H842">
        <v>4.4329064899999902E-2</v>
      </c>
      <c r="I842">
        <v>1.21466069669999</v>
      </c>
      <c r="J842">
        <v>7.6558887715280697E-4</v>
      </c>
      <c r="K842">
        <v>2.85324078299091E-4</v>
      </c>
      <c r="L842">
        <v>7.61034330124403E-3</v>
      </c>
    </row>
    <row r="843" spans="1:12" x14ac:dyDescent="0.3">
      <c r="A843">
        <v>13151</v>
      </c>
      <c r="B843" t="s">
        <v>805</v>
      </c>
      <c r="C843" t="s">
        <v>135</v>
      </c>
      <c r="D843" t="s">
        <v>246</v>
      </c>
      <c r="E843" t="s">
        <v>801</v>
      </c>
      <c r="F843" t="s">
        <v>775</v>
      </c>
      <c r="G843">
        <v>0.15426719929999899</v>
      </c>
      <c r="H843">
        <v>0.115584015799999</v>
      </c>
      <c r="I843">
        <v>1.60965691509999</v>
      </c>
      <c r="J843">
        <v>6.5211960295138104E-4</v>
      </c>
      <c r="K843">
        <v>5.6790408968057898E-4</v>
      </c>
      <c r="L843">
        <v>7.6948431878983096E-3</v>
      </c>
    </row>
    <row r="844" spans="1:12" x14ac:dyDescent="0.3">
      <c r="A844">
        <v>13151</v>
      </c>
      <c r="B844" t="s">
        <v>806</v>
      </c>
      <c r="C844" t="s">
        <v>135</v>
      </c>
      <c r="D844" t="s">
        <v>246</v>
      </c>
      <c r="E844" t="s">
        <v>807</v>
      </c>
      <c r="F844" t="s">
        <v>395</v>
      </c>
      <c r="G844">
        <v>4.5438699999999902E-4</v>
      </c>
      <c r="H844">
        <v>1.4785703999999891E-3</v>
      </c>
      <c r="I844">
        <v>1.3218475800000001E-2</v>
      </c>
      <c r="J844">
        <v>7.2455310619128697E-6</v>
      </c>
      <c r="K844">
        <v>1.7785428148742601E-5</v>
      </c>
      <c r="L844">
        <v>2.09353578979655E-4</v>
      </c>
    </row>
    <row r="845" spans="1:12" x14ac:dyDescent="0.3">
      <c r="A845">
        <v>13151</v>
      </c>
      <c r="B845" t="s">
        <v>808</v>
      </c>
      <c r="C845" t="s">
        <v>135</v>
      </c>
      <c r="D845" t="s">
        <v>246</v>
      </c>
      <c r="E845" t="s">
        <v>807</v>
      </c>
      <c r="F845" t="s">
        <v>769</v>
      </c>
      <c r="G845">
        <v>3.9278899999999903E-3</v>
      </c>
      <c r="H845">
        <v>8.6663270000000001E-4</v>
      </c>
      <c r="I845">
        <v>4.36953588E-2</v>
      </c>
      <c r="J845">
        <v>2.4821841612555199E-6</v>
      </c>
      <c r="K845">
        <v>3.9988906923836299E-7</v>
      </c>
      <c r="L845">
        <v>1.6830264006911499E-5</v>
      </c>
    </row>
    <row r="846" spans="1:12" x14ac:dyDescent="0.3">
      <c r="A846">
        <v>13151</v>
      </c>
      <c r="B846" t="s">
        <v>809</v>
      </c>
      <c r="C846" t="s">
        <v>135</v>
      </c>
      <c r="D846" t="s">
        <v>246</v>
      </c>
      <c r="E846" t="s">
        <v>807</v>
      </c>
      <c r="F846" t="s">
        <v>771</v>
      </c>
      <c r="G846">
        <v>6.9092021000000002E-3</v>
      </c>
      <c r="H846">
        <v>2.3560930000000001E-3</v>
      </c>
      <c r="I846">
        <v>8.6937428900000002E-2</v>
      </c>
      <c r="J846">
        <v>2.0577308449023399E-5</v>
      </c>
      <c r="K846">
        <v>6.0011308624524998E-6</v>
      </c>
      <c r="L846">
        <v>1.69676615770089E-4</v>
      </c>
    </row>
    <row r="847" spans="1:12" x14ac:dyDescent="0.3">
      <c r="A847">
        <v>13151</v>
      </c>
      <c r="B847" t="s">
        <v>810</v>
      </c>
      <c r="C847" t="s">
        <v>135</v>
      </c>
      <c r="D847" t="s">
        <v>246</v>
      </c>
      <c r="E847" t="s">
        <v>807</v>
      </c>
      <c r="F847" t="s">
        <v>773</v>
      </c>
      <c r="G847">
        <v>2.4611189999999899E-3</v>
      </c>
      <c r="H847">
        <v>6.9296760000000005E-4</v>
      </c>
      <c r="I847">
        <v>2.8745165999999898E-2</v>
      </c>
      <c r="J847">
        <v>4.1257090658018102E-5</v>
      </c>
      <c r="K847">
        <v>1.04848438477815E-5</v>
      </c>
      <c r="L847">
        <v>3.1213401702951299E-4</v>
      </c>
    </row>
    <row r="848" spans="1:12" x14ac:dyDescent="0.3">
      <c r="A848">
        <v>13151</v>
      </c>
      <c r="B848" t="s">
        <v>811</v>
      </c>
      <c r="C848" t="s">
        <v>135</v>
      </c>
      <c r="D848" t="s">
        <v>246</v>
      </c>
      <c r="E848" t="s">
        <v>807</v>
      </c>
      <c r="F848" t="s">
        <v>775</v>
      </c>
      <c r="G848">
        <v>4.0733501000000004E-3</v>
      </c>
      <c r="H848">
        <v>2.0396999000000002E-3</v>
      </c>
      <c r="I848">
        <v>5.9665012199999902E-2</v>
      </c>
      <c r="J848">
        <v>7.0347537079269305E-5</v>
      </c>
      <c r="K848">
        <v>3.3255903748588701E-5</v>
      </c>
      <c r="L848">
        <v>6.6071694620263805E-4</v>
      </c>
    </row>
    <row r="849" spans="1:12" x14ac:dyDescent="0.3">
      <c r="A849">
        <v>13151</v>
      </c>
      <c r="B849" t="s">
        <v>812</v>
      </c>
      <c r="C849" t="s">
        <v>135</v>
      </c>
      <c r="D849" t="s">
        <v>246</v>
      </c>
      <c r="E849" t="s">
        <v>813</v>
      </c>
      <c r="F849" t="s">
        <v>395</v>
      </c>
      <c r="G849">
        <v>1.0187209845</v>
      </c>
      <c r="H849">
        <v>2.1005849241999899</v>
      </c>
      <c r="I849">
        <v>32.395850658000001</v>
      </c>
      <c r="J849">
        <v>7.76260820617915E-3</v>
      </c>
      <c r="K849">
        <v>1.77604810229843E-2</v>
      </c>
      <c r="L849">
        <v>0.218586463042415</v>
      </c>
    </row>
    <row r="850" spans="1:12" x14ac:dyDescent="0.3">
      <c r="A850">
        <v>13151</v>
      </c>
      <c r="B850" t="s">
        <v>814</v>
      </c>
      <c r="C850" t="s">
        <v>135</v>
      </c>
      <c r="D850" t="s">
        <v>246</v>
      </c>
      <c r="E850" t="s">
        <v>813</v>
      </c>
      <c r="F850" t="s">
        <v>769</v>
      </c>
      <c r="G850">
        <v>2.7666120379999901</v>
      </c>
      <c r="H850">
        <v>0.31285928190000001</v>
      </c>
      <c r="I850">
        <v>14.0295479299999</v>
      </c>
      <c r="J850">
        <v>1.41147697478832E-3</v>
      </c>
      <c r="K850">
        <v>1.8146539660041E-4</v>
      </c>
      <c r="L850">
        <v>7.7283203109080002E-3</v>
      </c>
    </row>
    <row r="851" spans="1:12" x14ac:dyDescent="0.3">
      <c r="A851">
        <v>13151</v>
      </c>
      <c r="B851" t="s">
        <v>815</v>
      </c>
      <c r="C851" t="s">
        <v>135</v>
      </c>
      <c r="D851" t="s">
        <v>246</v>
      </c>
      <c r="E851" t="s">
        <v>813</v>
      </c>
      <c r="F851" t="s">
        <v>771</v>
      </c>
      <c r="G851">
        <v>2.0123040228999902</v>
      </c>
      <c r="H851">
        <v>0.47044574099999897</v>
      </c>
      <c r="I851">
        <v>13.602448702</v>
      </c>
      <c r="J851">
        <v>1.1165353812207301E-2</v>
      </c>
      <c r="K851">
        <v>2.6633547460881502E-3</v>
      </c>
      <c r="L851">
        <v>7.6749957338773295E-2</v>
      </c>
    </row>
    <row r="852" spans="1:12" x14ac:dyDescent="0.3">
      <c r="A852">
        <v>13151</v>
      </c>
      <c r="B852" t="s">
        <v>816</v>
      </c>
      <c r="C852" t="s">
        <v>135</v>
      </c>
      <c r="D852" t="s">
        <v>246</v>
      </c>
      <c r="E852" t="s">
        <v>813</v>
      </c>
      <c r="F852" t="s">
        <v>773</v>
      </c>
      <c r="G852">
        <v>8.8617500663000008</v>
      </c>
      <c r="H852">
        <v>1.4586690441000001</v>
      </c>
      <c r="I852">
        <v>51.559166908000002</v>
      </c>
      <c r="J852">
        <v>2.58581723086913E-2</v>
      </c>
      <c r="K852">
        <v>5.7271621748884302E-3</v>
      </c>
      <c r="L852">
        <v>0.17458762724146501</v>
      </c>
    </row>
    <row r="853" spans="1:12" x14ac:dyDescent="0.3">
      <c r="A853">
        <v>13151</v>
      </c>
      <c r="B853" t="s">
        <v>817</v>
      </c>
      <c r="C853" t="s">
        <v>135</v>
      </c>
      <c r="D853" t="s">
        <v>246</v>
      </c>
      <c r="E853" t="s">
        <v>813</v>
      </c>
      <c r="F853" t="s">
        <v>775</v>
      </c>
      <c r="G853">
        <v>11.22848016</v>
      </c>
      <c r="H853">
        <v>3.8592507838999901</v>
      </c>
      <c r="I853">
        <v>93.196446418999898</v>
      </c>
      <c r="J853">
        <v>3.4742789421269397E-2</v>
      </c>
      <c r="K853">
        <v>1.42349691144867E-2</v>
      </c>
      <c r="L853">
        <v>0.30074337355014402</v>
      </c>
    </row>
    <row r="854" spans="1:12" x14ac:dyDescent="0.3">
      <c r="A854">
        <v>13151</v>
      </c>
      <c r="B854" t="s">
        <v>818</v>
      </c>
      <c r="C854" t="s">
        <v>135</v>
      </c>
      <c r="D854" t="s">
        <v>246</v>
      </c>
      <c r="E854" t="s">
        <v>819</v>
      </c>
      <c r="F854" t="s">
        <v>395</v>
      </c>
      <c r="G854">
        <v>3.7322899800000003E-2</v>
      </c>
      <c r="H854">
        <v>8.7431647000000001E-2</v>
      </c>
      <c r="I854">
        <v>1.3710767627</v>
      </c>
      <c r="J854">
        <v>1.16635429848457E-4</v>
      </c>
      <c r="K854">
        <v>3.2987371193614698E-4</v>
      </c>
      <c r="L854">
        <v>2.53281741187123E-3</v>
      </c>
    </row>
    <row r="855" spans="1:12" x14ac:dyDescent="0.3">
      <c r="A855">
        <v>13151</v>
      </c>
      <c r="B855" t="s">
        <v>820</v>
      </c>
      <c r="C855" t="s">
        <v>135</v>
      </c>
      <c r="D855" t="s">
        <v>246</v>
      </c>
      <c r="E855" t="s">
        <v>819</v>
      </c>
      <c r="F855" t="s">
        <v>769</v>
      </c>
      <c r="G855">
        <v>0.47236799820000003</v>
      </c>
      <c r="H855">
        <v>5.2110202600000002E-2</v>
      </c>
      <c r="I855">
        <v>2.2289358675000002</v>
      </c>
      <c r="J855">
        <v>1.9598503323144401E-5</v>
      </c>
      <c r="K855">
        <v>3.9712850979193603E-6</v>
      </c>
      <c r="L855">
        <v>1.3543678918996699E-4</v>
      </c>
    </row>
    <row r="856" spans="1:12" x14ac:dyDescent="0.3">
      <c r="A856">
        <v>13151</v>
      </c>
      <c r="B856" t="s">
        <v>821</v>
      </c>
      <c r="C856" t="s">
        <v>135</v>
      </c>
      <c r="D856" t="s">
        <v>246</v>
      </c>
      <c r="E856" t="s">
        <v>819</v>
      </c>
      <c r="F856" t="s">
        <v>771</v>
      </c>
      <c r="G856">
        <v>2.0997729699999901E-2</v>
      </c>
      <c r="H856">
        <v>3.8613531000000001E-3</v>
      </c>
      <c r="I856">
        <v>0.1188747799</v>
      </c>
      <c r="J856">
        <v>1.5356443330201601E-4</v>
      </c>
      <c r="K856">
        <v>5.11854023457056E-5</v>
      </c>
      <c r="L856">
        <v>1.1844097457582501E-3</v>
      </c>
    </row>
    <row r="857" spans="1:12" x14ac:dyDescent="0.3">
      <c r="A857">
        <v>13151</v>
      </c>
      <c r="B857" t="s">
        <v>822</v>
      </c>
      <c r="C857" t="s">
        <v>135</v>
      </c>
      <c r="D857" t="s">
        <v>246</v>
      </c>
      <c r="E857" t="s">
        <v>819</v>
      </c>
      <c r="F857" t="s">
        <v>773</v>
      </c>
      <c r="G857">
        <v>1.15669298919999</v>
      </c>
      <c r="H857">
        <v>0.18887230290000001</v>
      </c>
      <c r="I857">
        <v>6.3766836225999901</v>
      </c>
      <c r="J857">
        <v>3.66278971097363E-4</v>
      </c>
      <c r="K857">
        <v>1.1389082829037101E-4</v>
      </c>
      <c r="L857">
        <v>3.2627765235228199E-3</v>
      </c>
    </row>
    <row r="858" spans="1:12" x14ac:dyDescent="0.3">
      <c r="A858">
        <v>13151</v>
      </c>
      <c r="B858" t="s">
        <v>823</v>
      </c>
      <c r="C858" t="s">
        <v>135</v>
      </c>
      <c r="D858" t="s">
        <v>246</v>
      </c>
      <c r="E858" t="s">
        <v>819</v>
      </c>
      <c r="F858" t="s">
        <v>775</v>
      </c>
      <c r="G858">
        <v>0.14015540009999899</v>
      </c>
      <c r="H858">
        <v>5.2919187399999901E-2</v>
      </c>
      <c r="I858">
        <v>1.0583977625000001</v>
      </c>
      <c r="J858">
        <v>4.7408685687281503E-4</v>
      </c>
      <c r="K858">
        <v>2.5422307107777998E-4</v>
      </c>
      <c r="L858">
        <v>4.6020289108079397E-3</v>
      </c>
    </row>
    <row r="859" spans="1:12" x14ac:dyDescent="0.3">
      <c r="A859">
        <v>13151</v>
      </c>
      <c r="B859" t="s">
        <v>824</v>
      </c>
      <c r="C859" t="s">
        <v>135</v>
      </c>
      <c r="D859" t="s">
        <v>246</v>
      </c>
      <c r="E859" t="s">
        <v>825</v>
      </c>
      <c r="F859" t="s">
        <v>395</v>
      </c>
      <c r="G859">
        <v>0.18209670019999899</v>
      </c>
      <c r="H859">
        <v>0.87865635239999895</v>
      </c>
      <c r="I859">
        <v>7.21307504179999</v>
      </c>
      <c r="J859">
        <v>2.1905821184239801E-4</v>
      </c>
      <c r="K859">
        <v>1.3697086690215999E-3</v>
      </c>
      <c r="L859">
        <v>7.8827925305647202E-3</v>
      </c>
    </row>
    <row r="860" spans="1:12" x14ac:dyDescent="0.3">
      <c r="A860">
        <v>13151</v>
      </c>
      <c r="B860" t="s">
        <v>826</v>
      </c>
      <c r="C860" t="s">
        <v>135</v>
      </c>
      <c r="D860" t="s">
        <v>246</v>
      </c>
      <c r="E860" t="s">
        <v>825</v>
      </c>
      <c r="F860" t="s">
        <v>769</v>
      </c>
      <c r="G860">
        <v>1.2086029947000001</v>
      </c>
      <c r="H860">
        <v>0.1985124778</v>
      </c>
      <c r="I860">
        <v>8.5596841573999907</v>
      </c>
      <c r="J860">
        <v>5.98655282060627E-5</v>
      </c>
      <c r="K860">
        <v>1.24063715893048E-5</v>
      </c>
      <c r="L860">
        <v>4.7222948501373198E-4</v>
      </c>
    </row>
    <row r="861" spans="1:12" x14ac:dyDescent="0.3">
      <c r="A861">
        <v>13151</v>
      </c>
      <c r="B861" t="s">
        <v>827</v>
      </c>
      <c r="C861" t="s">
        <v>135</v>
      </c>
      <c r="D861" t="s">
        <v>246</v>
      </c>
      <c r="E861" t="s">
        <v>825</v>
      </c>
      <c r="F861" t="s">
        <v>771</v>
      </c>
      <c r="G861">
        <v>2.0609299541000001</v>
      </c>
      <c r="H861">
        <v>0.55020051079999899</v>
      </c>
      <c r="I861">
        <v>15.3305634259999</v>
      </c>
      <c r="J861">
        <v>4.5452696318918397E-4</v>
      </c>
      <c r="K861">
        <v>1.50636492716938E-4</v>
      </c>
      <c r="L861">
        <v>3.7322280336312898E-3</v>
      </c>
    </row>
    <row r="862" spans="1:12" x14ac:dyDescent="0.3">
      <c r="A862">
        <v>13151</v>
      </c>
      <c r="B862" t="s">
        <v>828</v>
      </c>
      <c r="C862" t="s">
        <v>135</v>
      </c>
      <c r="D862" t="s">
        <v>246</v>
      </c>
      <c r="E862" t="s">
        <v>825</v>
      </c>
      <c r="F862" t="s">
        <v>773</v>
      </c>
      <c r="G862">
        <v>0.80809900540000001</v>
      </c>
      <c r="H862">
        <v>0.17388234659999899</v>
      </c>
      <c r="I862">
        <v>5.9285581112000001</v>
      </c>
      <c r="J862">
        <v>1.0792588407330401E-3</v>
      </c>
      <c r="K862">
        <v>3.3387944105509097E-4</v>
      </c>
      <c r="L862">
        <v>9.9641456264412606E-3</v>
      </c>
    </row>
    <row r="863" spans="1:12" x14ac:dyDescent="0.3">
      <c r="A863">
        <v>13151</v>
      </c>
      <c r="B863" t="s">
        <v>829</v>
      </c>
      <c r="C863" t="s">
        <v>135</v>
      </c>
      <c r="D863" t="s">
        <v>246</v>
      </c>
      <c r="E863" t="s">
        <v>825</v>
      </c>
      <c r="F863" t="s">
        <v>775</v>
      </c>
      <c r="G863">
        <v>1.0573029891000001</v>
      </c>
      <c r="H863">
        <v>0.47301985699999899</v>
      </c>
      <c r="I863">
        <v>10.434792757</v>
      </c>
      <c r="J863">
        <v>1.4178464482783499E-3</v>
      </c>
      <c r="K863">
        <v>7.4738453644349501E-4</v>
      </c>
      <c r="L863">
        <v>1.43069708738915E-2</v>
      </c>
    </row>
    <row r="864" spans="1:12" x14ac:dyDescent="0.3">
      <c r="A864">
        <v>13151</v>
      </c>
      <c r="B864" t="s">
        <v>830</v>
      </c>
      <c r="C864" t="s">
        <v>135</v>
      </c>
      <c r="D864" t="s">
        <v>246</v>
      </c>
      <c r="E864" t="s">
        <v>831</v>
      </c>
      <c r="F864" t="s">
        <v>395</v>
      </c>
      <c r="G864" s="63">
        <v>7.6511892149494402E-7</v>
      </c>
      <c r="H864" s="63">
        <v>3.12964736940723E-6</v>
      </c>
      <c r="I864" s="63">
        <v>2.23717388096685E-5</v>
      </c>
      <c r="J864">
        <v>7.6511892149494402E-7</v>
      </c>
      <c r="K864">
        <v>3.12964736940723E-6</v>
      </c>
      <c r="L864">
        <v>2.23717388096685E-5</v>
      </c>
    </row>
    <row r="865" spans="1:12" x14ac:dyDescent="0.3">
      <c r="A865">
        <v>13151</v>
      </c>
      <c r="B865" t="s">
        <v>832</v>
      </c>
      <c r="C865" t="s">
        <v>135</v>
      </c>
      <c r="D865" t="s">
        <v>246</v>
      </c>
      <c r="E865" t="s">
        <v>831</v>
      </c>
      <c r="F865" t="s">
        <v>769</v>
      </c>
      <c r="G865" s="63">
        <v>1.82451206075999E-7</v>
      </c>
      <c r="H865" s="63">
        <v>5.2130863981103497E-8</v>
      </c>
      <c r="I865" s="63">
        <v>2.5606961267668998E-6</v>
      </c>
      <c r="J865">
        <v>1.82451206075999E-7</v>
      </c>
      <c r="K865">
        <v>5.2130863981103497E-8</v>
      </c>
      <c r="L865">
        <v>2.5606961267668998E-6</v>
      </c>
    </row>
    <row r="866" spans="1:12" x14ac:dyDescent="0.3">
      <c r="A866">
        <v>13151</v>
      </c>
      <c r="B866" t="s">
        <v>833</v>
      </c>
      <c r="C866" t="s">
        <v>135</v>
      </c>
      <c r="D866" t="s">
        <v>246</v>
      </c>
      <c r="E866" t="s">
        <v>831</v>
      </c>
      <c r="F866" t="s">
        <v>771</v>
      </c>
      <c r="G866" s="63">
        <v>1.42271685814082E-6</v>
      </c>
      <c r="H866" s="63">
        <v>5.9624767068751497E-7</v>
      </c>
      <c r="I866" s="63">
        <v>2.1385075173309702E-5</v>
      </c>
      <c r="J866">
        <v>1.42271685814082E-6</v>
      </c>
      <c r="K866">
        <v>5.9624767068751497E-7</v>
      </c>
      <c r="L866">
        <v>2.1385075173309702E-5</v>
      </c>
    </row>
    <row r="867" spans="1:12" x14ac:dyDescent="0.3">
      <c r="A867">
        <v>13151</v>
      </c>
      <c r="B867" t="s">
        <v>834</v>
      </c>
      <c r="C867" t="s">
        <v>135</v>
      </c>
      <c r="D867" t="s">
        <v>246</v>
      </c>
      <c r="E867" t="s">
        <v>831</v>
      </c>
      <c r="F867" t="s">
        <v>773</v>
      </c>
      <c r="G867" s="63">
        <v>2.82837212976558E-6</v>
      </c>
      <c r="H867" s="63">
        <v>1.04576277712746E-6</v>
      </c>
      <c r="I867" s="63">
        <v>4.09954195253008E-5</v>
      </c>
      <c r="J867">
        <v>2.82837212976558E-6</v>
      </c>
      <c r="K867">
        <v>1.04576277712746E-6</v>
      </c>
      <c r="L867">
        <v>4.09954195253008E-5</v>
      </c>
    </row>
    <row r="868" spans="1:12" x14ac:dyDescent="0.3">
      <c r="A868">
        <v>13151</v>
      </c>
      <c r="B868" t="s">
        <v>835</v>
      </c>
      <c r="C868" t="s">
        <v>135</v>
      </c>
      <c r="D868" t="s">
        <v>246</v>
      </c>
      <c r="E868" t="s">
        <v>831</v>
      </c>
      <c r="F868" t="s">
        <v>775</v>
      </c>
      <c r="G868" s="63">
        <v>4.8324968477107403E-6</v>
      </c>
      <c r="H868" s="63">
        <v>2.7651694483833802E-6</v>
      </c>
      <c r="I868" s="63">
        <v>7.7965003020485598E-5</v>
      </c>
      <c r="J868">
        <v>4.8324968477107403E-6</v>
      </c>
      <c r="K868">
        <v>2.7651694483833802E-6</v>
      </c>
      <c r="L868">
        <v>7.7965003020485598E-5</v>
      </c>
    </row>
    <row r="869" spans="1:12" x14ac:dyDescent="0.3">
      <c r="A869">
        <v>13151</v>
      </c>
      <c r="B869" t="s">
        <v>836</v>
      </c>
      <c r="C869" t="s">
        <v>135</v>
      </c>
      <c r="D869" t="s">
        <v>163</v>
      </c>
      <c r="E869" t="s">
        <v>777</v>
      </c>
      <c r="F869" t="s">
        <v>395</v>
      </c>
      <c r="G869">
        <v>0.55169297750000001</v>
      </c>
      <c r="H869">
        <v>0.85688690469999895</v>
      </c>
      <c r="I869">
        <v>6.3691719769999899</v>
      </c>
      <c r="J869">
        <v>1.4447179981197599E-3</v>
      </c>
      <c r="K869">
        <v>1.82206836792012E-3</v>
      </c>
      <c r="L869">
        <v>1.7482827769013699E-2</v>
      </c>
    </row>
    <row r="870" spans="1:12" x14ac:dyDescent="0.3">
      <c r="A870">
        <v>13151</v>
      </c>
      <c r="B870" t="s">
        <v>837</v>
      </c>
      <c r="C870" t="s">
        <v>135</v>
      </c>
      <c r="D870" t="s">
        <v>163</v>
      </c>
      <c r="E870" t="s">
        <v>777</v>
      </c>
      <c r="F870" t="s">
        <v>769</v>
      </c>
      <c r="G870">
        <v>0.224130999299999</v>
      </c>
      <c r="H870">
        <v>8.3732020099999901E-2</v>
      </c>
      <c r="I870">
        <v>2.2672125399</v>
      </c>
      <c r="J870">
        <v>1.07223412931496E-4</v>
      </c>
      <c r="K870">
        <v>3.8770633197630603E-5</v>
      </c>
      <c r="L870">
        <v>1.3181959452009001E-3</v>
      </c>
    </row>
    <row r="871" spans="1:12" x14ac:dyDescent="0.3">
      <c r="A871">
        <v>13151</v>
      </c>
      <c r="B871" t="s">
        <v>838</v>
      </c>
      <c r="C871" t="s">
        <v>135</v>
      </c>
      <c r="D871" t="s">
        <v>163</v>
      </c>
      <c r="E871" t="s">
        <v>777</v>
      </c>
      <c r="F871" t="s">
        <v>771</v>
      </c>
      <c r="G871">
        <v>0.14762300070000001</v>
      </c>
      <c r="H871">
        <v>7.0470651600000003E-2</v>
      </c>
      <c r="I871">
        <v>1.6279088854999899</v>
      </c>
      <c r="J871">
        <v>8.0503485618603195E-4</v>
      </c>
      <c r="K871">
        <v>3.7691793991894302E-4</v>
      </c>
      <c r="L871">
        <v>1.0787359230767001E-2</v>
      </c>
    </row>
    <row r="872" spans="1:12" x14ac:dyDescent="0.3">
      <c r="A872">
        <v>13151</v>
      </c>
      <c r="B872" t="s">
        <v>839</v>
      </c>
      <c r="C872" t="s">
        <v>135</v>
      </c>
      <c r="D872" t="s">
        <v>163</v>
      </c>
      <c r="E872" t="s">
        <v>777</v>
      </c>
      <c r="F872" t="s">
        <v>773</v>
      </c>
      <c r="G872">
        <v>0.93082901090000003</v>
      </c>
      <c r="H872">
        <v>0.39538991639999899</v>
      </c>
      <c r="I872">
        <v>10.2290827039999</v>
      </c>
      <c r="J872">
        <v>1.67015586530019E-3</v>
      </c>
      <c r="K872">
        <v>7.3153114771438998E-4</v>
      </c>
      <c r="L872">
        <v>2.7210514919193799E-2</v>
      </c>
    </row>
    <row r="873" spans="1:12" x14ac:dyDescent="0.3">
      <c r="A873">
        <v>13151</v>
      </c>
      <c r="B873" t="s">
        <v>840</v>
      </c>
      <c r="C873" t="s">
        <v>135</v>
      </c>
      <c r="D873" t="s">
        <v>163</v>
      </c>
      <c r="E873" t="s">
        <v>777</v>
      </c>
      <c r="F873" t="s">
        <v>775</v>
      </c>
      <c r="G873">
        <v>1.3840800150999899</v>
      </c>
      <c r="H873">
        <v>0.803374070699999</v>
      </c>
      <c r="I873">
        <v>17.608030796000001</v>
      </c>
      <c r="J873">
        <v>2.5165829735664599E-3</v>
      </c>
      <c r="K873">
        <v>1.4927593058168601E-3</v>
      </c>
      <c r="L873">
        <v>4.0031391770487097E-2</v>
      </c>
    </row>
    <row r="874" spans="1:12" x14ac:dyDescent="0.3">
      <c r="A874">
        <v>13151</v>
      </c>
      <c r="B874" t="s">
        <v>841</v>
      </c>
      <c r="C874" t="s">
        <v>135</v>
      </c>
      <c r="D874" t="s">
        <v>163</v>
      </c>
      <c r="E874" t="s">
        <v>783</v>
      </c>
      <c r="F874" t="s">
        <v>395</v>
      </c>
      <c r="G874">
        <v>3.9187798798000002</v>
      </c>
      <c r="H874">
        <v>4.8963657319999898</v>
      </c>
      <c r="I874">
        <v>38.271906375999897</v>
      </c>
      <c r="J874">
        <v>4.6966824515573902E-3</v>
      </c>
      <c r="K874">
        <v>3.6289103607857602E-3</v>
      </c>
      <c r="L874">
        <v>3.5043165236366101E-2</v>
      </c>
    </row>
    <row r="875" spans="1:12" x14ac:dyDescent="0.3">
      <c r="A875">
        <v>13151</v>
      </c>
      <c r="B875" t="s">
        <v>842</v>
      </c>
      <c r="C875" t="s">
        <v>135</v>
      </c>
      <c r="D875" t="s">
        <v>163</v>
      </c>
      <c r="E875" t="s">
        <v>783</v>
      </c>
      <c r="F875" t="s">
        <v>769</v>
      </c>
      <c r="G875">
        <v>4.7173599600999898</v>
      </c>
      <c r="H875">
        <v>0.95882058889999899</v>
      </c>
      <c r="I875">
        <v>12.068067253000001</v>
      </c>
      <c r="J875">
        <v>1.03877265717229E-3</v>
      </c>
      <c r="K875">
        <v>1.92849497775576E-4</v>
      </c>
      <c r="L875">
        <v>2.5749427639135498E-3</v>
      </c>
    </row>
    <row r="876" spans="1:12" x14ac:dyDescent="0.3">
      <c r="A876">
        <v>13151</v>
      </c>
      <c r="B876" t="s">
        <v>843</v>
      </c>
      <c r="C876" t="s">
        <v>135</v>
      </c>
      <c r="D876" t="s">
        <v>163</v>
      </c>
      <c r="E876" t="s">
        <v>783</v>
      </c>
      <c r="F876" t="s">
        <v>771</v>
      </c>
      <c r="G876">
        <v>3.5285800099000002</v>
      </c>
      <c r="H876">
        <v>0.82028992850000004</v>
      </c>
      <c r="I876">
        <v>8.6385589241999892</v>
      </c>
      <c r="J876">
        <v>9.1623120115557292E-3</v>
      </c>
      <c r="K876">
        <v>1.9111308839795001E-3</v>
      </c>
      <c r="L876">
        <v>2.1418615269338501E-2</v>
      </c>
    </row>
    <row r="877" spans="1:12" x14ac:dyDescent="0.3">
      <c r="A877">
        <v>13151</v>
      </c>
      <c r="B877" t="s">
        <v>844</v>
      </c>
      <c r="C877" t="s">
        <v>135</v>
      </c>
      <c r="D877" t="s">
        <v>163</v>
      </c>
      <c r="E877" t="s">
        <v>783</v>
      </c>
      <c r="F877" t="s">
        <v>773</v>
      </c>
      <c r="G877">
        <v>20.8525004389999</v>
      </c>
      <c r="H877">
        <v>4.6195851265999899</v>
      </c>
      <c r="I877">
        <v>54.996845245000003</v>
      </c>
      <c r="J877">
        <v>1.7600319717976199E-2</v>
      </c>
      <c r="K877">
        <v>3.43829862837818E-3</v>
      </c>
      <c r="L877">
        <v>5.1269676325467702E-2</v>
      </c>
    </row>
    <row r="878" spans="1:12" x14ac:dyDescent="0.3">
      <c r="A878">
        <v>13151</v>
      </c>
      <c r="B878" t="s">
        <v>845</v>
      </c>
      <c r="C878" t="s">
        <v>135</v>
      </c>
      <c r="D878" t="s">
        <v>163</v>
      </c>
      <c r="E878" t="s">
        <v>783</v>
      </c>
      <c r="F878" t="s">
        <v>775</v>
      </c>
      <c r="G878">
        <v>37.295599936999899</v>
      </c>
      <c r="H878">
        <v>9.1700286865000002</v>
      </c>
      <c r="I878">
        <v>93.861257553000002</v>
      </c>
      <c r="J878">
        <v>3.4527661219239503E-2</v>
      </c>
      <c r="K878">
        <v>7.5151044284009396E-3</v>
      </c>
      <c r="L878">
        <v>8.1638542481874299E-2</v>
      </c>
    </row>
    <row r="879" spans="1:12" x14ac:dyDescent="0.3">
      <c r="A879">
        <v>13151</v>
      </c>
      <c r="B879" t="s">
        <v>846</v>
      </c>
      <c r="C879" t="s">
        <v>135</v>
      </c>
      <c r="D879" t="s">
        <v>163</v>
      </c>
      <c r="E879" t="s">
        <v>789</v>
      </c>
      <c r="F879" t="s">
        <v>395</v>
      </c>
      <c r="G879">
        <v>0.31616098990000002</v>
      </c>
      <c r="H879">
        <v>0.21050495280000001</v>
      </c>
      <c r="I879">
        <v>1.3774398564999899</v>
      </c>
      <c r="J879">
        <v>3.2484250423480601E-3</v>
      </c>
      <c r="K879">
        <v>1.1525579207105E-3</v>
      </c>
      <c r="L879">
        <v>1.07442719769986E-2</v>
      </c>
    </row>
    <row r="880" spans="1:12" x14ac:dyDescent="0.3">
      <c r="A880">
        <v>13151</v>
      </c>
      <c r="B880" t="s">
        <v>847</v>
      </c>
      <c r="C880" t="s">
        <v>135</v>
      </c>
      <c r="D880" t="s">
        <v>163</v>
      </c>
      <c r="E880" t="s">
        <v>789</v>
      </c>
      <c r="F880" t="s">
        <v>769</v>
      </c>
      <c r="G880">
        <v>0.31280250469999898</v>
      </c>
      <c r="H880">
        <v>5.0350451400000003E-2</v>
      </c>
      <c r="I880">
        <v>0.61444505299999896</v>
      </c>
      <c r="J880">
        <v>4.5389056149004498E-4</v>
      </c>
      <c r="K880">
        <v>6.7697008873386197E-5</v>
      </c>
      <c r="L880">
        <v>1.0861643259477E-3</v>
      </c>
    </row>
    <row r="881" spans="1:12" x14ac:dyDescent="0.3">
      <c r="A881">
        <v>13151</v>
      </c>
      <c r="B881" t="s">
        <v>848</v>
      </c>
      <c r="C881" t="s">
        <v>135</v>
      </c>
      <c r="D881" t="s">
        <v>163</v>
      </c>
      <c r="E881" t="s">
        <v>789</v>
      </c>
      <c r="F881" t="s">
        <v>771</v>
      </c>
      <c r="G881">
        <v>0.27792969899999898</v>
      </c>
      <c r="H881">
        <v>4.93377383999999E-2</v>
      </c>
      <c r="I881">
        <v>0.50135352840000003</v>
      </c>
      <c r="J881">
        <v>4.1738474390996703E-3</v>
      </c>
      <c r="K881">
        <v>6.68159794353552E-4</v>
      </c>
      <c r="L881">
        <v>8.4481267302923806E-3</v>
      </c>
    </row>
    <row r="882" spans="1:12" x14ac:dyDescent="0.3">
      <c r="A882">
        <v>13151</v>
      </c>
      <c r="B882" t="s">
        <v>849</v>
      </c>
      <c r="C882" t="s">
        <v>135</v>
      </c>
      <c r="D882" t="s">
        <v>163</v>
      </c>
      <c r="E882" t="s">
        <v>789</v>
      </c>
      <c r="F882" t="s">
        <v>773</v>
      </c>
      <c r="G882">
        <v>0.9878309891</v>
      </c>
      <c r="H882">
        <v>0.16981177780000001</v>
      </c>
      <c r="I882">
        <v>1.9734097123000001</v>
      </c>
      <c r="J882">
        <v>7.8030021700557601E-3</v>
      </c>
      <c r="K882">
        <v>1.19035726384504E-3</v>
      </c>
      <c r="L882">
        <v>2.1407136716783601E-2</v>
      </c>
    </row>
    <row r="883" spans="1:12" x14ac:dyDescent="0.3">
      <c r="A883">
        <v>13151</v>
      </c>
      <c r="B883" t="s">
        <v>850</v>
      </c>
      <c r="C883" t="s">
        <v>135</v>
      </c>
      <c r="D883" t="s">
        <v>163</v>
      </c>
      <c r="E883" t="s">
        <v>789</v>
      </c>
      <c r="F883" t="s">
        <v>775</v>
      </c>
      <c r="G883">
        <v>1.81815201039999</v>
      </c>
      <c r="H883">
        <v>0.32336892369999898</v>
      </c>
      <c r="I883">
        <v>3.1828272938999902</v>
      </c>
      <c r="J883">
        <v>1.6411764825171898E-2</v>
      </c>
      <c r="K883">
        <v>2.6019506048260898E-3</v>
      </c>
      <c r="L883">
        <v>3.17459113499554E-2</v>
      </c>
    </row>
    <row r="884" spans="1:12" x14ac:dyDescent="0.3">
      <c r="A884">
        <v>13151</v>
      </c>
      <c r="B884" t="s">
        <v>851</v>
      </c>
      <c r="C884" t="s">
        <v>135</v>
      </c>
      <c r="D884" t="s">
        <v>163</v>
      </c>
      <c r="E884" t="s">
        <v>852</v>
      </c>
      <c r="F884" t="s">
        <v>395</v>
      </c>
      <c r="G884">
        <v>2.5522079999999898E-3</v>
      </c>
      <c r="H884">
        <v>2.8674504999999899E-3</v>
      </c>
      <c r="I884">
        <v>5.5927713900000002E-2</v>
      </c>
      <c r="J884">
        <v>1.1867532220193999E-5</v>
      </c>
      <c r="K884">
        <v>1.5747865481533901E-6</v>
      </c>
      <c r="L884">
        <v>2.59406425962828E-4</v>
      </c>
    </row>
    <row r="885" spans="1:12" x14ac:dyDescent="0.3">
      <c r="A885">
        <v>13151</v>
      </c>
      <c r="B885" t="s">
        <v>853</v>
      </c>
      <c r="C885" t="s">
        <v>135</v>
      </c>
      <c r="D885" t="s">
        <v>163</v>
      </c>
      <c r="E885" t="s">
        <v>852</v>
      </c>
      <c r="F885" t="s">
        <v>769</v>
      </c>
      <c r="G885">
        <v>5.3944399357000004</v>
      </c>
      <c r="H885">
        <v>0.2236849917</v>
      </c>
      <c r="I885">
        <v>1.0589936822999899</v>
      </c>
      <c r="J885">
        <v>1.0639151438877801E-3</v>
      </c>
      <c r="K885">
        <v>4.8333132902020097E-5</v>
      </c>
      <c r="L885">
        <v>2.2936681303886201E-4</v>
      </c>
    </row>
    <row r="886" spans="1:12" x14ac:dyDescent="0.3">
      <c r="A886">
        <v>13151</v>
      </c>
      <c r="B886" t="s">
        <v>854</v>
      </c>
      <c r="C886" t="s">
        <v>135</v>
      </c>
      <c r="D886" t="s">
        <v>163</v>
      </c>
      <c r="E886" t="s">
        <v>852</v>
      </c>
      <c r="F886" t="s">
        <v>771</v>
      </c>
      <c r="G886">
        <v>9.7901701331000002</v>
      </c>
      <c r="H886">
        <v>0.55973293260000001</v>
      </c>
      <c r="I886">
        <v>2.4777225404999901</v>
      </c>
      <c r="J886">
        <v>8.2236118988208394E-3</v>
      </c>
      <c r="K886">
        <v>5.1303400018312705E-4</v>
      </c>
      <c r="L886">
        <v>2.2761582787365199E-3</v>
      </c>
    </row>
    <row r="887" spans="1:12" x14ac:dyDescent="0.3">
      <c r="A887">
        <v>13151</v>
      </c>
      <c r="B887" t="s">
        <v>855</v>
      </c>
      <c r="C887" t="s">
        <v>135</v>
      </c>
      <c r="D887" t="s">
        <v>163</v>
      </c>
      <c r="E887" t="s">
        <v>852</v>
      </c>
      <c r="F887" t="s">
        <v>773</v>
      </c>
      <c r="G887">
        <v>3.8125339745999902</v>
      </c>
      <c r="H887">
        <v>0.19359437099999899</v>
      </c>
      <c r="I887">
        <v>0.88435512780000003</v>
      </c>
      <c r="J887">
        <v>1.6367332287634501E-2</v>
      </c>
      <c r="K887">
        <v>8.7118989139594401E-4</v>
      </c>
      <c r="L887">
        <v>4.0384095500280602E-3</v>
      </c>
    </row>
    <row r="888" spans="1:12" x14ac:dyDescent="0.3">
      <c r="A888">
        <v>13151</v>
      </c>
      <c r="B888" t="s">
        <v>856</v>
      </c>
      <c r="C888" t="s">
        <v>135</v>
      </c>
      <c r="D888" t="s">
        <v>163</v>
      </c>
      <c r="E888" t="s">
        <v>852</v>
      </c>
      <c r="F888" t="s">
        <v>775</v>
      </c>
      <c r="G888">
        <v>7.6551401615000003</v>
      </c>
      <c r="H888">
        <v>0.4660365172</v>
      </c>
      <c r="I888">
        <v>2.0687628388000001</v>
      </c>
      <c r="J888">
        <v>2.91440861912819E-2</v>
      </c>
      <c r="K888">
        <v>2.0427701891900601E-3</v>
      </c>
      <c r="L888">
        <v>8.7879938298129207E-3</v>
      </c>
    </row>
    <row r="889" spans="1:12" x14ac:dyDescent="0.3">
      <c r="A889">
        <v>13151</v>
      </c>
      <c r="B889" t="s">
        <v>857</v>
      </c>
      <c r="C889" t="s">
        <v>135</v>
      </c>
      <c r="D889" t="s">
        <v>163</v>
      </c>
      <c r="E889" t="s">
        <v>795</v>
      </c>
      <c r="F889" t="s">
        <v>395</v>
      </c>
      <c r="G889">
        <v>0</v>
      </c>
      <c r="H889">
        <v>1.7921025399999901E-2</v>
      </c>
      <c r="I889">
        <v>0.34355546349999899</v>
      </c>
      <c r="J889">
        <v>0</v>
      </c>
      <c r="K889">
        <v>4.4829237572720801E-6</v>
      </c>
      <c r="L889">
        <v>1.59207545418091E-3</v>
      </c>
    </row>
    <row r="890" spans="1:12" x14ac:dyDescent="0.3">
      <c r="A890">
        <v>13151</v>
      </c>
      <c r="B890" t="s">
        <v>858</v>
      </c>
      <c r="C890" t="s">
        <v>135</v>
      </c>
      <c r="D890" t="s">
        <v>163</v>
      </c>
      <c r="E890" t="s">
        <v>795</v>
      </c>
      <c r="F890" t="s">
        <v>769</v>
      </c>
      <c r="G890">
        <v>7.89469981189999</v>
      </c>
      <c r="H890">
        <v>0.565685436099999</v>
      </c>
      <c r="I890">
        <v>3.1525462120999901</v>
      </c>
      <c r="J890">
        <v>1.61020875019593E-3</v>
      </c>
      <c r="K890">
        <v>1.1839687908471801E-4</v>
      </c>
      <c r="L890">
        <v>6.5601354750581705E-4</v>
      </c>
    </row>
    <row r="891" spans="1:12" x14ac:dyDescent="0.3">
      <c r="A891">
        <v>13151</v>
      </c>
      <c r="B891" t="s">
        <v>859</v>
      </c>
      <c r="C891" t="s">
        <v>135</v>
      </c>
      <c r="D891" t="s">
        <v>163</v>
      </c>
      <c r="E891" t="s">
        <v>795</v>
      </c>
      <c r="F891" t="s">
        <v>771</v>
      </c>
      <c r="G891">
        <v>11.585359991000001</v>
      </c>
      <c r="H891">
        <v>0.91353497650000004</v>
      </c>
      <c r="I891">
        <v>4.98485106229999</v>
      </c>
      <c r="J891">
        <v>1.0241848330598E-2</v>
      </c>
      <c r="K891">
        <v>8.7172198094789995E-4</v>
      </c>
      <c r="L891">
        <v>4.5391484295575499E-3</v>
      </c>
    </row>
    <row r="892" spans="1:12" x14ac:dyDescent="0.3">
      <c r="A892">
        <v>13151</v>
      </c>
      <c r="B892" t="s">
        <v>860</v>
      </c>
      <c r="C892" t="s">
        <v>135</v>
      </c>
      <c r="D892" t="s">
        <v>163</v>
      </c>
      <c r="E892" t="s">
        <v>795</v>
      </c>
      <c r="F892" t="s">
        <v>773</v>
      </c>
      <c r="G892">
        <v>5.7810000479000001</v>
      </c>
      <c r="H892">
        <v>0.46976906810000002</v>
      </c>
      <c r="I892">
        <v>2.5693673192999902</v>
      </c>
      <c r="J892">
        <v>2.6102590901417401E-2</v>
      </c>
      <c r="K892">
        <v>2.0728062062049702E-3</v>
      </c>
      <c r="L892">
        <v>1.1386308362971401E-2</v>
      </c>
    </row>
    <row r="893" spans="1:12" x14ac:dyDescent="0.3">
      <c r="A893">
        <v>13151</v>
      </c>
      <c r="B893" t="s">
        <v>861</v>
      </c>
      <c r="C893" t="s">
        <v>135</v>
      </c>
      <c r="D893" t="s">
        <v>163</v>
      </c>
      <c r="E893" t="s">
        <v>795</v>
      </c>
      <c r="F893" t="s">
        <v>775</v>
      </c>
      <c r="G893">
        <v>8.2519099711999893</v>
      </c>
      <c r="H893">
        <v>0.80170440300000001</v>
      </c>
      <c r="I893">
        <v>3.7337628007000001</v>
      </c>
      <c r="J893">
        <v>3.4273131344900801E-2</v>
      </c>
      <c r="K893">
        <v>3.46695706086938E-3</v>
      </c>
      <c r="L893">
        <v>1.55716735775556E-2</v>
      </c>
    </row>
    <row r="894" spans="1:12" x14ac:dyDescent="0.3">
      <c r="A894">
        <v>13151</v>
      </c>
      <c r="B894" t="s">
        <v>862</v>
      </c>
      <c r="C894" t="s">
        <v>135</v>
      </c>
      <c r="D894" t="s">
        <v>163</v>
      </c>
      <c r="E894" t="s">
        <v>801</v>
      </c>
      <c r="F894" t="s">
        <v>395</v>
      </c>
      <c r="G894">
        <v>6.4803999999999903E-3</v>
      </c>
      <c r="H894">
        <v>8.1295744399999897E-2</v>
      </c>
      <c r="I894">
        <v>1.7995537519</v>
      </c>
      <c r="J894">
        <v>2.9305203529392401E-5</v>
      </c>
      <c r="K894">
        <v>1.9979833031929901E-5</v>
      </c>
      <c r="L894">
        <v>8.1766902106137594E-3</v>
      </c>
    </row>
    <row r="895" spans="1:12" x14ac:dyDescent="0.3">
      <c r="A895">
        <v>13151</v>
      </c>
      <c r="B895" t="s">
        <v>863</v>
      </c>
      <c r="C895" t="s">
        <v>135</v>
      </c>
      <c r="D895" t="s">
        <v>163</v>
      </c>
      <c r="E895" t="s">
        <v>801</v>
      </c>
      <c r="F895" t="s">
        <v>769</v>
      </c>
      <c r="G895">
        <v>7.2879419923000004</v>
      </c>
      <c r="H895">
        <v>0.75880823279999898</v>
      </c>
      <c r="I895">
        <v>2.3058814256999902</v>
      </c>
      <c r="J895">
        <v>1.33004314342239E-3</v>
      </c>
      <c r="K895">
        <v>1.5132947019925799E-4</v>
      </c>
      <c r="L895">
        <v>4.6295376274261299E-4</v>
      </c>
    </row>
    <row r="896" spans="1:12" x14ac:dyDescent="0.3">
      <c r="A896">
        <v>13151</v>
      </c>
      <c r="B896" t="s">
        <v>864</v>
      </c>
      <c r="C896" t="s">
        <v>135</v>
      </c>
      <c r="D896" t="s">
        <v>163</v>
      </c>
      <c r="E896" t="s">
        <v>801</v>
      </c>
      <c r="F896" t="s">
        <v>771</v>
      </c>
      <c r="G896">
        <v>11.6794099209999</v>
      </c>
      <c r="H896">
        <v>1.5948734134</v>
      </c>
      <c r="I896">
        <v>4.2011469007000004</v>
      </c>
      <c r="J896">
        <v>8.9551377070474399E-3</v>
      </c>
      <c r="K896">
        <v>1.3612208796576299E-3</v>
      </c>
      <c r="L896">
        <v>3.6214226635429298E-3</v>
      </c>
    </row>
    <row r="897" spans="1:12" x14ac:dyDescent="0.3">
      <c r="A897">
        <v>13151</v>
      </c>
      <c r="B897" t="s">
        <v>865</v>
      </c>
      <c r="C897" t="s">
        <v>135</v>
      </c>
      <c r="D897" t="s">
        <v>163</v>
      </c>
      <c r="E897" t="s">
        <v>801</v>
      </c>
      <c r="F897" t="s">
        <v>773</v>
      </c>
      <c r="G897">
        <v>5.6016408502999901</v>
      </c>
      <c r="H897">
        <v>0.69370006770000003</v>
      </c>
      <c r="I897">
        <v>2.0497457981</v>
      </c>
      <c r="J897">
        <v>2.3008870846548402E-2</v>
      </c>
      <c r="K897">
        <v>2.8624051956077502E-3</v>
      </c>
      <c r="L897">
        <v>8.5563091433061393E-3</v>
      </c>
    </row>
    <row r="898" spans="1:12" x14ac:dyDescent="0.3">
      <c r="A898">
        <v>13151</v>
      </c>
      <c r="B898" t="s">
        <v>866</v>
      </c>
      <c r="C898" t="s">
        <v>135</v>
      </c>
      <c r="D898" t="s">
        <v>163</v>
      </c>
      <c r="E898" t="s">
        <v>801</v>
      </c>
      <c r="F898" t="s">
        <v>775</v>
      </c>
      <c r="G898">
        <v>8.5783278941999903</v>
      </c>
      <c r="H898">
        <v>1.3380335793</v>
      </c>
      <c r="I898">
        <v>3.1381739526999901</v>
      </c>
      <c r="J898">
        <v>3.0556533016318201E-2</v>
      </c>
      <c r="K898">
        <v>5.2891714796919603E-3</v>
      </c>
      <c r="L898">
        <v>1.2493264800341901E-2</v>
      </c>
    </row>
    <row r="899" spans="1:12" x14ac:dyDescent="0.3">
      <c r="A899">
        <v>13151</v>
      </c>
      <c r="B899" t="s">
        <v>867</v>
      </c>
      <c r="C899" t="s">
        <v>135</v>
      </c>
      <c r="D899" t="s">
        <v>163</v>
      </c>
      <c r="E899" t="s">
        <v>807</v>
      </c>
      <c r="F899" t="s">
        <v>395</v>
      </c>
      <c r="G899">
        <v>2.0069529999999899E-4</v>
      </c>
      <c r="H899">
        <v>4.6018359999999902E-3</v>
      </c>
      <c r="I899">
        <v>0.105856102899999</v>
      </c>
      <c r="J899">
        <v>6.5526050689270601E-7</v>
      </c>
      <c r="K899">
        <v>1.1676574081129799E-6</v>
      </c>
      <c r="L899">
        <v>3.34988181719735E-4</v>
      </c>
    </row>
    <row r="900" spans="1:12" x14ac:dyDescent="0.3">
      <c r="A900">
        <v>13151</v>
      </c>
      <c r="B900" t="s">
        <v>868</v>
      </c>
      <c r="C900" t="s">
        <v>135</v>
      </c>
      <c r="D900" t="s">
        <v>163</v>
      </c>
      <c r="E900" t="s">
        <v>807</v>
      </c>
      <c r="F900" t="s">
        <v>769</v>
      </c>
      <c r="G900">
        <v>2.08515495059999</v>
      </c>
      <c r="H900">
        <v>8.61861183999999E-2</v>
      </c>
      <c r="I900">
        <v>0.46066414189999899</v>
      </c>
      <c r="J900">
        <v>2.4672674723109E-4</v>
      </c>
      <c r="K900">
        <v>1.1156993412768201E-5</v>
      </c>
      <c r="L900">
        <v>5.970446635026E-5</v>
      </c>
    </row>
    <row r="901" spans="1:12" x14ac:dyDescent="0.3">
      <c r="A901">
        <v>13151</v>
      </c>
      <c r="B901" t="s">
        <v>869</v>
      </c>
      <c r="C901" t="s">
        <v>135</v>
      </c>
      <c r="D901" t="s">
        <v>163</v>
      </c>
      <c r="E901" t="s">
        <v>807</v>
      </c>
      <c r="F901" t="s">
        <v>771</v>
      </c>
      <c r="G901">
        <v>3.9233589470000001</v>
      </c>
      <c r="H901">
        <v>0.2072741203</v>
      </c>
      <c r="I901">
        <v>1.0410258472</v>
      </c>
      <c r="J901">
        <v>2.0415034753246898E-3</v>
      </c>
      <c r="K901">
        <v>1.1852131750307599E-4</v>
      </c>
      <c r="L901">
        <v>5.9361852732559505E-4</v>
      </c>
    </row>
    <row r="902" spans="1:12" x14ac:dyDescent="0.3">
      <c r="A902">
        <v>13151</v>
      </c>
      <c r="B902" t="s">
        <v>870</v>
      </c>
      <c r="C902" t="s">
        <v>135</v>
      </c>
      <c r="D902" t="s">
        <v>163</v>
      </c>
      <c r="E902" t="s">
        <v>807</v>
      </c>
      <c r="F902" t="s">
        <v>773</v>
      </c>
      <c r="G902">
        <v>1.3216680064999899</v>
      </c>
      <c r="H902">
        <v>6.4704294300000006E-2</v>
      </c>
      <c r="I902">
        <v>0.33275821620000001</v>
      </c>
      <c r="J902">
        <v>3.9582609967542502E-3</v>
      </c>
      <c r="K902">
        <v>2.0255912487268199E-4</v>
      </c>
      <c r="L902">
        <v>1.0506346715353501E-3</v>
      </c>
    </row>
    <row r="903" spans="1:12" x14ac:dyDescent="0.3">
      <c r="A903">
        <v>13151</v>
      </c>
      <c r="B903" t="s">
        <v>871</v>
      </c>
      <c r="C903" t="s">
        <v>135</v>
      </c>
      <c r="D903" t="s">
        <v>163</v>
      </c>
      <c r="E903" t="s">
        <v>807</v>
      </c>
      <c r="F903" t="s">
        <v>775</v>
      </c>
      <c r="G903">
        <v>2.4565810113999902</v>
      </c>
      <c r="H903">
        <v>0.1376861976</v>
      </c>
      <c r="I903">
        <v>0.67476367950000005</v>
      </c>
      <c r="J903">
        <v>7.42852340996709E-3</v>
      </c>
      <c r="K903">
        <v>4.7453967439950001E-4</v>
      </c>
      <c r="L903">
        <v>2.25246624560335E-3</v>
      </c>
    </row>
    <row r="904" spans="1:12" x14ac:dyDescent="0.3">
      <c r="A904">
        <v>13151</v>
      </c>
      <c r="B904" t="s">
        <v>872</v>
      </c>
      <c r="C904" t="s">
        <v>135</v>
      </c>
      <c r="D904" t="s">
        <v>163</v>
      </c>
      <c r="E904" t="s">
        <v>813</v>
      </c>
      <c r="F904" t="s">
        <v>395</v>
      </c>
      <c r="G904">
        <v>0.84638799730000003</v>
      </c>
      <c r="H904">
        <v>0.44350299050000003</v>
      </c>
      <c r="I904">
        <v>4.0813023745999901</v>
      </c>
      <c r="J904">
        <v>3.5350812263915802E-3</v>
      </c>
      <c r="K904">
        <v>2.0594722562146801E-4</v>
      </c>
      <c r="L904">
        <v>1.72064178486049E-2</v>
      </c>
    </row>
    <row r="905" spans="1:12" x14ac:dyDescent="0.3">
      <c r="A905">
        <v>13151</v>
      </c>
      <c r="B905" t="s">
        <v>873</v>
      </c>
      <c r="C905" t="s">
        <v>135</v>
      </c>
      <c r="D905" t="s">
        <v>163</v>
      </c>
      <c r="E905" t="s">
        <v>813</v>
      </c>
      <c r="F905" t="s">
        <v>769</v>
      </c>
      <c r="G905">
        <v>15.904300332</v>
      </c>
      <c r="H905">
        <v>1.7692680508</v>
      </c>
      <c r="I905">
        <v>6.5364380181000001</v>
      </c>
      <c r="J905">
        <v>4.5016230067150597E-3</v>
      </c>
      <c r="K905">
        <v>5.3265762869659605E-4</v>
      </c>
      <c r="L905">
        <v>1.9916649089383501E-3</v>
      </c>
    </row>
    <row r="906" spans="1:12" x14ac:dyDescent="0.3">
      <c r="A906">
        <v>13151</v>
      </c>
      <c r="B906" t="s">
        <v>874</v>
      </c>
      <c r="C906" t="s">
        <v>135</v>
      </c>
      <c r="D906" t="s">
        <v>163</v>
      </c>
      <c r="E906" t="s">
        <v>813</v>
      </c>
      <c r="F906" t="s">
        <v>771</v>
      </c>
      <c r="G906">
        <v>15.219409704</v>
      </c>
      <c r="H906">
        <v>1.95868328209999</v>
      </c>
      <c r="I906">
        <v>6.57311725619999</v>
      </c>
      <c r="J906">
        <v>4.3438991113635701E-2</v>
      </c>
      <c r="K906">
        <v>6.0017048626912397E-3</v>
      </c>
      <c r="L906">
        <v>2.0825108609087699E-2</v>
      </c>
    </row>
    <row r="907" spans="1:12" x14ac:dyDescent="0.3">
      <c r="A907">
        <v>13151</v>
      </c>
      <c r="B907" t="s">
        <v>875</v>
      </c>
      <c r="C907" t="s">
        <v>135</v>
      </c>
      <c r="D907" t="s">
        <v>163</v>
      </c>
      <c r="E907" t="s">
        <v>813</v>
      </c>
      <c r="F907" t="s">
        <v>773</v>
      </c>
      <c r="G907">
        <v>54.682099819000001</v>
      </c>
      <c r="H907">
        <v>6.3267434239</v>
      </c>
      <c r="I907">
        <v>22.669483066000002</v>
      </c>
      <c r="J907">
        <v>8.9010808531913801E-2</v>
      </c>
      <c r="K907">
        <v>1.0014631935662001E-2</v>
      </c>
      <c r="L907">
        <v>3.6523372728268E-2</v>
      </c>
    </row>
    <row r="908" spans="1:12" x14ac:dyDescent="0.3">
      <c r="A908">
        <v>13151</v>
      </c>
      <c r="B908" t="s">
        <v>876</v>
      </c>
      <c r="C908" t="s">
        <v>135</v>
      </c>
      <c r="D908" t="s">
        <v>163</v>
      </c>
      <c r="E908" t="s">
        <v>813</v>
      </c>
      <c r="F908" t="s">
        <v>775</v>
      </c>
      <c r="G908">
        <v>102.270901679999</v>
      </c>
      <c r="H908">
        <v>13.103184044000001</v>
      </c>
      <c r="I908">
        <v>42.400922774999898</v>
      </c>
      <c r="J908">
        <v>0.17213020868753401</v>
      </c>
      <c r="K908">
        <v>2.4553626781739502E-2</v>
      </c>
      <c r="L908">
        <v>7.8548148165732995E-2</v>
      </c>
    </row>
    <row r="909" spans="1:12" x14ac:dyDescent="0.3">
      <c r="A909">
        <v>13151</v>
      </c>
      <c r="B909" t="s">
        <v>877</v>
      </c>
      <c r="C909" t="s">
        <v>135</v>
      </c>
      <c r="D909" t="s">
        <v>163</v>
      </c>
      <c r="E909" t="s">
        <v>819</v>
      </c>
      <c r="F909" t="s">
        <v>395</v>
      </c>
      <c r="G909">
        <v>1.9580580100000002E-2</v>
      </c>
      <c r="H909">
        <v>1.2426664E-2</v>
      </c>
      <c r="I909">
        <v>0.15261395550000001</v>
      </c>
      <c r="J909">
        <v>1.0821173986383101E-4</v>
      </c>
      <c r="K909">
        <v>8.9526408474411196E-6</v>
      </c>
      <c r="L909">
        <v>8.2975996190706898E-4</v>
      </c>
    </row>
    <row r="910" spans="1:12" x14ac:dyDescent="0.3">
      <c r="A910">
        <v>13151</v>
      </c>
      <c r="B910" t="s">
        <v>878</v>
      </c>
      <c r="C910" t="s">
        <v>135</v>
      </c>
      <c r="D910" t="s">
        <v>163</v>
      </c>
      <c r="E910" t="s">
        <v>819</v>
      </c>
      <c r="F910" t="s">
        <v>769</v>
      </c>
      <c r="G910">
        <v>1.9625300020000001</v>
      </c>
      <c r="H910">
        <v>0.23933809440000001</v>
      </c>
      <c r="I910">
        <v>0.86806274949999895</v>
      </c>
      <c r="J910">
        <v>3.0902641350330002E-4</v>
      </c>
      <c r="K910">
        <v>3.7975926607118598E-5</v>
      </c>
      <c r="L910">
        <v>1.43763071802464E-4</v>
      </c>
    </row>
    <row r="911" spans="1:12" x14ac:dyDescent="0.3">
      <c r="A911">
        <v>13151</v>
      </c>
      <c r="B911" t="s">
        <v>879</v>
      </c>
      <c r="C911" t="s">
        <v>135</v>
      </c>
      <c r="D911" t="s">
        <v>163</v>
      </c>
      <c r="E911" t="s">
        <v>819</v>
      </c>
      <c r="F911" t="s">
        <v>771</v>
      </c>
      <c r="G911">
        <v>0.111487699699999</v>
      </c>
      <c r="H911">
        <v>1.46762384999999E-2</v>
      </c>
      <c r="I911">
        <v>4.9971163499999902E-2</v>
      </c>
      <c r="J911">
        <v>3.04529601390477E-3</v>
      </c>
      <c r="K911">
        <v>4.2816557476903498E-4</v>
      </c>
      <c r="L911">
        <v>1.4940311623924799E-3</v>
      </c>
    </row>
    <row r="912" spans="1:12" x14ac:dyDescent="0.3">
      <c r="A912">
        <v>13151</v>
      </c>
      <c r="B912" t="s">
        <v>880</v>
      </c>
      <c r="C912" t="s">
        <v>135</v>
      </c>
      <c r="D912" t="s">
        <v>163</v>
      </c>
      <c r="E912" t="s">
        <v>819</v>
      </c>
      <c r="F912" t="s">
        <v>773</v>
      </c>
      <c r="G912">
        <v>5.4330498874000002</v>
      </c>
      <c r="H912">
        <v>0.64978243040000006</v>
      </c>
      <c r="I912">
        <v>2.29686297479999</v>
      </c>
      <c r="J912">
        <v>6.3327579856945699E-3</v>
      </c>
      <c r="K912">
        <v>7.1412533564156003E-4</v>
      </c>
      <c r="L912">
        <v>2.62932259260113E-3</v>
      </c>
    </row>
    <row r="913" spans="1:12" x14ac:dyDescent="0.3">
      <c r="A913">
        <v>13151</v>
      </c>
      <c r="B913" t="s">
        <v>881</v>
      </c>
      <c r="C913" t="s">
        <v>135</v>
      </c>
      <c r="D913" t="s">
        <v>163</v>
      </c>
      <c r="E913" t="s">
        <v>819</v>
      </c>
      <c r="F913" t="s">
        <v>775</v>
      </c>
      <c r="G913">
        <v>1.0797819868</v>
      </c>
      <c r="H913">
        <v>0.14738634789999899</v>
      </c>
      <c r="I913">
        <v>0.44825050230000002</v>
      </c>
      <c r="J913">
        <v>1.2141870993412501E-2</v>
      </c>
      <c r="K913">
        <v>1.7483359200452799E-3</v>
      </c>
      <c r="L913">
        <v>5.57615841051239E-3</v>
      </c>
    </row>
    <row r="914" spans="1:12" x14ac:dyDescent="0.3">
      <c r="A914">
        <v>13151</v>
      </c>
      <c r="B914" t="s">
        <v>882</v>
      </c>
      <c r="C914" t="s">
        <v>135</v>
      </c>
      <c r="D914" t="s">
        <v>163</v>
      </c>
      <c r="E914" t="s">
        <v>825</v>
      </c>
      <c r="F914" t="s">
        <v>395</v>
      </c>
      <c r="G914">
        <v>1.24095297999999E-2</v>
      </c>
      <c r="H914">
        <v>4.7799180000000002E-3</v>
      </c>
      <c r="I914">
        <v>4.6501945699999901E-2</v>
      </c>
      <c r="J914">
        <v>2.0781637527155999E-5</v>
      </c>
      <c r="K914">
        <v>1.3808211781608801E-6</v>
      </c>
      <c r="L914">
        <v>7.8375950729543195E-5</v>
      </c>
    </row>
    <row r="915" spans="1:12" x14ac:dyDescent="0.3">
      <c r="A915">
        <v>13151</v>
      </c>
      <c r="B915" t="s">
        <v>883</v>
      </c>
      <c r="C915" t="s">
        <v>135</v>
      </c>
      <c r="D915" t="s">
        <v>163</v>
      </c>
      <c r="E915" t="s">
        <v>825</v>
      </c>
      <c r="F915" t="s">
        <v>769</v>
      </c>
      <c r="G915">
        <v>0.60604100299999897</v>
      </c>
      <c r="H915">
        <v>7.4531326499999898E-2</v>
      </c>
      <c r="I915">
        <v>0.22636118720000001</v>
      </c>
      <c r="J915">
        <v>4.5581651333089198E-5</v>
      </c>
      <c r="K915">
        <v>6.0743860616645896E-6</v>
      </c>
      <c r="L915">
        <v>1.7935326293225299E-5</v>
      </c>
    </row>
    <row r="916" spans="1:12" x14ac:dyDescent="0.3">
      <c r="A916">
        <v>13151</v>
      </c>
      <c r="B916" t="s">
        <v>884</v>
      </c>
      <c r="C916" t="s">
        <v>135</v>
      </c>
      <c r="D916" t="s">
        <v>163</v>
      </c>
      <c r="E916" t="s">
        <v>825</v>
      </c>
      <c r="F916" t="s">
        <v>771</v>
      </c>
      <c r="G916">
        <v>1.1790339723000001</v>
      </c>
      <c r="H916">
        <v>0.19201134610000001</v>
      </c>
      <c r="I916">
        <v>0.54415822030000005</v>
      </c>
      <c r="J916">
        <v>3.87454215388868E-4</v>
      </c>
      <c r="K916">
        <v>6.91171153619824E-5</v>
      </c>
      <c r="L916">
        <v>1.91271851602542E-4</v>
      </c>
    </row>
    <row r="917" spans="1:12" x14ac:dyDescent="0.3">
      <c r="A917">
        <v>13151</v>
      </c>
      <c r="B917" t="s">
        <v>885</v>
      </c>
      <c r="C917" t="s">
        <v>135</v>
      </c>
      <c r="D917" t="s">
        <v>163</v>
      </c>
      <c r="E917" t="s">
        <v>825</v>
      </c>
      <c r="F917" t="s">
        <v>773</v>
      </c>
      <c r="G917">
        <v>0.40007399770000002</v>
      </c>
      <c r="H917">
        <v>5.7302452199999902E-2</v>
      </c>
      <c r="I917">
        <v>0.169329759699999</v>
      </c>
      <c r="J917">
        <v>8.4389203438081195E-4</v>
      </c>
      <c r="K917">
        <v>1.15214970251798E-4</v>
      </c>
      <c r="L917">
        <v>3.3501411862174103E-4</v>
      </c>
    </row>
    <row r="918" spans="1:12" x14ac:dyDescent="0.3">
      <c r="A918">
        <v>13151</v>
      </c>
      <c r="B918" t="s">
        <v>886</v>
      </c>
      <c r="C918" t="s">
        <v>135</v>
      </c>
      <c r="D918" t="s">
        <v>163</v>
      </c>
      <c r="E918" t="s">
        <v>825</v>
      </c>
      <c r="F918" t="s">
        <v>775</v>
      </c>
      <c r="G918">
        <v>0.78700900080000002</v>
      </c>
      <c r="H918">
        <v>0.130345555</v>
      </c>
      <c r="I918">
        <v>0.35019715689999897</v>
      </c>
      <c r="J918">
        <v>1.53629596863728E-3</v>
      </c>
      <c r="K918">
        <v>2.8511185138174701E-4</v>
      </c>
      <c r="L918">
        <v>7.3995894620371399E-4</v>
      </c>
    </row>
    <row r="919" spans="1:12" x14ac:dyDescent="0.3">
      <c r="A919">
        <v>13151</v>
      </c>
      <c r="B919" t="s">
        <v>887</v>
      </c>
      <c r="C919" t="s">
        <v>135</v>
      </c>
      <c r="D919" t="s">
        <v>163</v>
      </c>
      <c r="E919" t="s">
        <v>831</v>
      </c>
      <c r="F919" t="s">
        <v>395</v>
      </c>
      <c r="G919">
        <v>0</v>
      </c>
      <c r="H919">
        <v>6.1779875499999901E-2</v>
      </c>
      <c r="I919">
        <v>1.1000937819000001</v>
      </c>
      <c r="J919">
        <v>0</v>
      </c>
      <c r="K919">
        <v>2.8451447782638001E-5</v>
      </c>
      <c r="L919">
        <v>6.29312345534409E-3</v>
      </c>
    </row>
    <row r="920" spans="1:12" x14ac:dyDescent="0.3">
      <c r="A920">
        <v>13151</v>
      </c>
      <c r="B920" t="s">
        <v>888</v>
      </c>
      <c r="C920" t="s">
        <v>135</v>
      </c>
      <c r="D920" t="s">
        <v>163</v>
      </c>
      <c r="E920" t="s">
        <v>831</v>
      </c>
      <c r="F920" t="s">
        <v>769</v>
      </c>
      <c r="G920">
        <v>17.6887097359999</v>
      </c>
      <c r="H920">
        <v>0.82620956749999896</v>
      </c>
      <c r="I920">
        <v>4.4235303699999902</v>
      </c>
      <c r="J920">
        <v>4.6361131829787197E-3</v>
      </c>
      <c r="K920">
        <v>2.1311475376016299E-4</v>
      </c>
      <c r="L920">
        <v>1.17474682633568E-3</v>
      </c>
    </row>
    <row r="921" spans="1:12" x14ac:dyDescent="0.3">
      <c r="A921">
        <v>13151</v>
      </c>
      <c r="B921" t="s">
        <v>889</v>
      </c>
      <c r="C921" t="s">
        <v>135</v>
      </c>
      <c r="D921" t="s">
        <v>163</v>
      </c>
      <c r="E921" t="s">
        <v>831</v>
      </c>
      <c r="F921" t="s">
        <v>771</v>
      </c>
      <c r="G921">
        <v>0.881405994299999</v>
      </c>
      <c r="H921">
        <v>4.80892791E-2</v>
      </c>
      <c r="I921">
        <v>0.249415520599999</v>
      </c>
      <c r="J921">
        <v>3.7247773600313401E-2</v>
      </c>
      <c r="K921">
        <v>2.2312311585044198E-3</v>
      </c>
      <c r="L921">
        <v>1.15772655203635E-2</v>
      </c>
    </row>
    <row r="922" spans="1:12" x14ac:dyDescent="0.3">
      <c r="A922">
        <v>13151</v>
      </c>
      <c r="B922" t="s">
        <v>890</v>
      </c>
      <c r="C922" t="s">
        <v>135</v>
      </c>
      <c r="D922" t="s">
        <v>163</v>
      </c>
      <c r="E922" t="s">
        <v>831</v>
      </c>
      <c r="F922" t="s">
        <v>773</v>
      </c>
      <c r="G922">
        <v>42.227300644000003</v>
      </c>
      <c r="H922">
        <v>2.1672192067</v>
      </c>
      <c r="I922">
        <v>11.405642629000001</v>
      </c>
      <c r="J922">
        <v>7.0888879971126195E-2</v>
      </c>
      <c r="K922">
        <v>3.8073526165236602E-3</v>
      </c>
      <c r="L922">
        <v>2.0303195835422401E-2</v>
      </c>
    </row>
    <row r="923" spans="1:12" x14ac:dyDescent="0.3">
      <c r="A923">
        <v>13151</v>
      </c>
      <c r="B923" t="s">
        <v>891</v>
      </c>
      <c r="C923" t="s">
        <v>135</v>
      </c>
      <c r="D923" t="s">
        <v>163</v>
      </c>
      <c r="E923" t="s">
        <v>831</v>
      </c>
      <c r="F923" t="s">
        <v>775</v>
      </c>
      <c r="G923">
        <v>7.3562699556000002</v>
      </c>
      <c r="H923">
        <v>0.46605810149999899</v>
      </c>
      <c r="I923">
        <v>2.2766688167999898</v>
      </c>
      <c r="J923">
        <v>0.132050325931793</v>
      </c>
      <c r="K923">
        <v>8.8978657283714704E-3</v>
      </c>
      <c r="L923">
        <v>4.4033860756537799E-2</v>
      </c>
    </row>
    <row r="924" spans="1:12" x14ac:dyDescent="0.3">
      <c r="A924">
        <v>13151</v>
      </c>
      <c r="B924" t="s">
        <v>892</v>
      </c>
      <c r="C924" t="s">
        <v>135</v>
      </c>
      <c r="D924" t="s">
        <v>163</v>
      </c>
      <c r="E924" t="s">
        <v>893</v>
      </c>
      <c r="F924" t="s">
        <v>395</v>
      </c>
      <c r="G924">
        <v>22.372824175400002</v>
      </c>
      <c r="H924">
        <v>4.9211073249999888</v>
      </c>
      <c r="I924">
        <v>12.469614166799989</v>
      </c>
      <c r="J924">
        <v>2.2225229023002099E-2</v>
      </c>
      <c r="K924">
        <v>5.1818589919270398E-3</v>
      </c>
      <c r="L924">
        <v>1.7170140661052199E-2</v>
      </c>
    </row>
    <row r="925" spans="1:12" x14ac:dyDescent="0.3">
      <c r="A925">
        <v>13151</v>
      </c>
      <c r="B925" t="s">
        <v>894</v>
      </c>
      <c r="C925" t="s">
        <v>135</v>
      </c>
      <c r="D925" t="s">
        <v>163</v>
      </c>
      <c r="E925" t="s">
        <v>893</v>
      </c>
      <c r="F925" t="s">
        <v>769</v>
      </c>
      <c r="G925">
        <v>184.900300979999</v>
      </c>
      <c r="H925">
        <v>8.1729046105999892</v>
      </c>
      <c r="I925">
        <v>44.1670799259999</v>
      </c>
      <c r="J925">
        <v>1.5993802201332698E-2</v>
      </c>
      <c r="K925">
        <v>7.0600944584413099E-4</v>
      </c>
      <c r="L925">
        <v>3.90505048600822E-3</v>
      </c>
    </row>
    <row r="926" spans="1:12" x14ac:dyDescent="0.3">
      <c r="A926">
        <v>13151</v>
      </c>
      <c r="B926" t="s">
        <v>895</v>
      </c>
      <c r="C926" t="s">
        <v>135</v>
      </c>
      <c r="D926" t="s">
        <v>163</v>
      </c>
      <c r="E926" t="s">
        <v>893</v>
      </c>
      <c r="F926" t="s">
        <v>771</v>
      </c>
      <c r="G926">
        <v>9.3562799095999907</v>
      </c>
      <c r="H926">
        <v>0.47453376650000001</v>
      </c>
      <c r="I926">
        <v>2.4832442402999901</v>
      </c>
      <c r="J926">
        <v>0.13201011392582601</v>
      </c>
      <c r="K926">
        <v>7.3484396549394204E-3</v>
      </c>
      <c r="L926">
        <v>3.8480289604975397E-2</v>
      </c>
    </row>
    <row r="927" spans="1:12" x14ac:dyDescent="0.3">
      <c r="A927">
        <v>13151</v>
      </c>
      <c r="B927" t="s">
        <v>896</v>
      </c>
      <c r="C927" t="s">
        <v>135</v>
      </c>
      <c r="D927" t="s">
        <v>163</v>
      </c>
      <c r="E927" t="s">
        <v>893</v>
      </c>
      <c r="F927" t="s">
        <v>773</v>
      </c>
      <c r="G927">
        <v>446.22299193999902</v>
      </c>
      <c r="H927">
        <v>21.390885829999899</v>
      </c>
      <c r="I927">
        <v>113.676494599999</v>
      </c>
      <c r="J927">
        <v>0.247213445706639</v>
      </c>
      <c r="K927">
        <v>1.25538340397875E-2</v>
      </c>
      <c r="L927">
        <v>6.7326056309571405E-2</v>
      </c>
    </row>
    <row r="928" spans="1:12" x14ac:dyDescent="0.3">
      <c r="A928">
        <v>13151</v>
      </c>
      <c r="B928" t="s">
        <v>897</v>
      </c>
      <c r="C928" t="s">
        <v>135</v>
      </c>
      <c r="D928" t="s">
        <v>163</v>
      </c>
      <c r="E928" t="s">
        <v>893</v>
      </c>
      <c r="F928" t="s">
        <v>775</v>
      </c>
      <c r="G928">
        <v>77.513898373000004</v>
      </c>
      <c r="H928">
        <v>4.5942264496999901</v>
      </c>
      <c r="I928">
        <v>22.454686284000001</v>
      </c>
      <c r="J928">
        <v>0.464826587587852</v>
      </c>
      <c r="K928">
        <v>2.9312678026583699E-2</v>
      </c>
      <c r="L928">
        <v>0.14527530184634599</v>
      </c>
    </row>
    <row r="929" spans="1:12" x14ac:dyDescent="0.3">
      <c r="A929">
        <v>13151</v>
      </c>
      <c r="B929" t="s">
        <v>898</v>
      </c>
      <c r="C929" t="s">
        <v>135</v>
      </c>
      <c r="D929" t="s">
        <v>141</v>
      </c>
      <c r="E929" t="s">
        <v>795</v>
      </c>
      <c r="F929" t="s">
        <v>395</v>
      </c>
      <c r="G929">
        <v>0</v>
      </c>
      <c r="H929">
        <v>5.7443499999999898E-5</v>
      </c>
      <c r="I929">
        <v>2.3936949200000002E-2</v>
      </c>
      <c r="J929">
        <v>0</v>
      </c>
      <c r="K929">
        <v>5.0034470329598897E-8</v>
      </c>
      <c r="L929">
        <v>2.3606932603007099E-4</v>
      </c>
    </row>
    <row r="930" spans="1:12" x14ac:dyDescent="0.3">
      <c r="A930">
        <v>13151</v>
      </c>
      <c r="B930" t="s">
        <v>899</v>
      </c>
      <c r="C930" t="s">
        <v>135</v>
      </c>
      <c r="D930" t="s">
        <v>141</v>
      </c>
      <c r="E930" t="s">
        <v>795</v>
      </c>
      <c r="F930" t="s">
        <v>769</v>
      </c>
      <c r="G930">
        <v>8.5404500800000005E-2</v>
      </c>
      <c r="H930">
        <v>2.0561527000000001E-3</v>
      </c>
      <c r="I930">
        <v>0.16852048780000001</v>
      </c>
      <c r="J930">
        <v>1.73257516257321E-4</v>
      </c>
      <c r="K930">
        <v>1.4758950066552501E-5</v>
      </c>
      <c r="L930">
        <v>2.11822447580427E-4</v>
      </c>
    </row>
    <row r="931" spans="1:12" x14ac:dyDescent="0.3">
      <c r="A931">
        <v>13151</v>
      </c>
      <c r="B931" t="s">
        <v>900</v>
      </c>
      <c r="C931" t="s">
        <v>135</v>
      </c>
      <c r="D931" t="s">
        <v>141</v>
      </c>
      <c r="E931" t="s">
        <v>795</v>
      </c>
      <c r="F931" t="s">
        <v>771</v>
      </c>
      <c r="G931">
        <v>0.1173726982</v>
      </c>
      <c r="H931">
        <v>8.7166371000000006E-3</v>
      </c>
      <c r="I931">
        <v>0.4176428318</v>
      </c>
      <c r="J931">
        <v>9.6730186722449095E-4</v>
      </c>
      <c r="K931">
        <v>1.73411978514979E-4</v>
      </c>
      <c r="L931">
        <v>1.5423542782948801E-3</v>
      </c>
    </row>
    <row r="932" spans="1:12" x14ac:dyDescent="0.3">
      <c r="A932">
        <v>13151</v>
      </c>
      <c r="B932" t="s">
        <v>901</v>
      </c>
      <c r="C932" t="s">
        <v>135</v>
      </c>
      <c r="D932" t="s">
        <v>141</v>
      </c>
      <c r="E932" t="s">
        <v>795</v>
      </c>
      <c r="F932" t="s">
        <v>773</v>
      </c>
      <c r="G932">
        <v>6.6012599000000005E-2</v>
      </c>
      <c r="H932">
        <v>2.2952871000000001E-3</v>
      </c>
      <c r="I932">
        <v>0.1628180696</v>
      </c>
      <c r="J932">
        <v>2.85135556186814E-3</v>
      </c>
      <c r="K932">
        <v>3.2412078054825202E-4</v>
      </c>
      <c r="L932">
        <v>3.80547016017466E-3</v>
      </c>
    </row>
    <row r="933" spans="1:12" x14ac:dyDescent="0.3">
      <c r="A933">
        <v>13151</v>
      </c>
      <c r="B933" t="s">
        <v>902</v>
      </c>
      <c r="C933" t="s">
        <v>135</v>
      </c>
      <c r="D933" t="s">
        <v>141</v>
      </c>
      <c r="E933" t="s">
        <v>795</v>
      </c>
      <c r="F933" t="s">
        <v>775</v>
      </c>
      <c r="G933">
        <v>7.7779300499999898E-2</v>
      </c>
      <c r="H933">
        <v>6.91838249999999E-3</v>
      </c>
      <c r="I933">
        <v>0.2188322265</v>
      </c>
      <c r="J933">
        <v>2.9918715827526501E-3</v>
      </c>
      <c r="K933">
        <v>6.4209183778178905E-4</v>
      </c>
      <c r="L933">
        <v>4.4381016725000503E-3</v>
      </c>
    </row>
    <row r="934" spans="1:12" x14ac:dyDescent="0.3">
      <c r="A934">
        <v>13151</v>
      </c>
      <c r="B934" t="s">
        <v>903</v>
      </c>
      <c r="C934" t="s">
        <v>135</v>
      </c>
      <c r="D934" t="s">
        <v>904</v>
      </c>
      <c r="E934" t="s">
        <v>777</v>
      </c>
      <c r="F934" t="s">
        <v>395</v>
      </c>
      <c r="G934">
        <v>2.0364490200000002E-2</v>
      </c>
      <c r="H934">
        <v>6.5274449999999901E-2</v>
      </c>
      <c r="I934">
        <v>0.316287944099999</v>
      </c>
      <c r="J934">
        <v>7.0885372414785801E-5</v>
      </c>
      <c r="K934">
        <v>2.4684510040272599E-4</v>
      </c>
      <c r="L934">
        <v>6.8124527107073403E-4</v>
      </c>
    </row>
    <row r="935" spans="1:12" x14ac:dyDescent="0.3">
      <c r="A935">
        <v>13151</v>
      </c>
      <c r="B935" t="s">
        <v>905</v>
      </c>
      <c r="C935" t="s">
        <v>135</v>
      </c>
      <c r="D935" t="s">
        <v>904</v>
      </c>
      <c r="E935" t="s">
        <v>777</v>
      </c>
      <c r="F935" t="s">
        <v>769</v>
      </c>
      <c r="G935">
        <v>6.1267999000000004E-3</v>
      </c>
      <c r="H935">
        <v>1.1359058E-3</v>
      </c>
      <c r="I935">
        <v>9.8703513399999901E-2</v>
      </c>
      <c r="J935">
        <v>2.5601274959597198E-6</v>
      </c>
      <c r="K935">
        <v>6.8677127933900104E-7</v>
      </c>
      <c r="L935">
        <v>6.1651250052473597E-5</v>
      </c>
    </row>
    <row r="936" spans="1:12" x14ac:dyDescent="0.3">
      <c r="A936">
        <v>13151</v>
      </c>
      <c r="B936" t="s">
        <v>906</v>
      </c>
      <c r="C936" t="s">
        <v>135</v>
      </c>
      <c r="D936" t="s">
        <v>904</v>
      </c>
      <c r="E936" t="s">
        <v>777</v>
      </c>
      <c r="F936" t="s">
        <v>771</v>
      </c>
      <c r="G936">
        <v>3.6715598999999899E-3</v>
      </c>
      <c r="H936">
        <v>9.032733E-4</v>
      </c>
      <c r="I936">
        <v>5.77896623999999E-2</v>
      </c>
      <c r="J936">
        <v>1.8688096984820499E-5</v>
      </c>
      <c r="K936">
        <v>6.7893475879236101E-6</v>
      </c>
      <c r="L936">
        <v>4.3274185550771398E-4</v>
      </c>
    </row>
    <row r="937" spans="1:12" x14ac:dyDescent="0.3">
      <c r="A937">
        <v>13151</v>
      </c>
      <c r="B937" t="s">
        <v>907</v>
      </c>
      <c r="C937" t="s">
        <v>135</v>
      </c>
      <c r="D937" t="s">
        <v>904</v>
      </c>
      <c r="E937" t="s">
        <v>777</v>
      </c>
      <c r="F937" t="s">
        <v>773</v>
      </c>
      <c r="G937">
        <v>2.4315899599999899E-2</v>
      </c>
      <c r="H937">
        <v>5.2415509000000001E-3</v>
      </c>
      <c r="I937">
        <v>0.4473086745</v>
      </c>
      <c r="J937">
        <v>4.1639458637045401E-5</v>
      </c>
      <c r="K937">
        <v>1.33422702262438E-5</v>
      </c>
      <c r="L937">
        <v>1.4711257081620199E-3</v>
      </c>
    </row>
    <row r="938" spans="1:12" x14ac:dyDescent="0.3">
      <c r="A938">
        <v>13151</v>
      </c>
      <c r="B938" t="s">
        <v>908</v>
      </c>
      <c r="C938" t="s">
        <v>135</v>
      </c>
      <c r="D938" t="s">
        <v>904</v>
      </c>
      <c r="E938" t="s">
        <v>777</v>
      </c>
      <c r="F938" t="s">
        <v>775</v>
      </c>
      <c r="G938">
        <v>3.3140699799999902E-2</v>
      </c>
      <c r="H938">
        <v>1.0318263299999899E-2</v>
      </c>
      <c r="I938">
        <v>0.61248193679999896</v>
      </c>
      <c r="J938">
        <v>5.8129788332367503E-5</v>
      </c>
      <c r="K938">
        <v>2.8263382661682001E-5</v>
      </c>
      <c r="L938">
        <v>1.61759059600622E-3</v>
      </c>
    </row>
    <row r="939" spans="1:12" x14ac:dyDescent="0.3">
      <c r="A939">
        <v>13151</v>
      </c>
      <c r="B939" t="s">
        <v>909</v>
      </c>
      <c r="C939" t="s">
        <v>135</v>
      </c>
      <c r="D939" t="s">
        <v>904</v>
      </c>
      <c r="E939" t="s">
        <v>783</v>
      </c>
      <c r="F939" t="s">
        <v>395</v>
      </c>
      <c r="G939">
        <v>0.140413700599999</v>
      </c>
      <c r="H939">
        <v>0.29335489459999897</v>
      </c>
      <c r="I939">
        <v>1.45997173339999</v>
      </c>
      <c r="J939">
        <v>2.0744737806074E-4</v>
      </c>
      <c r="K939">
        <v>5.2118474286677997E-4</v>
      </c>
      <c r="L939">
        <v>1.76117127235547E-3</v>
      </c>
    </row>
    <row r="940" spans="1:12" x14ac:dyDescent="0.3">
      <c r="A940">
        <v>13151</v>
      </c>
      <c r="B940" t="s">
        <v>910</v>
      </c>
      <c r="C940" t="s">
        <v>135</v>
      </c>
      <c r="D940" t="s">
        <v>904</v>
      </c>
      <c r="E940" t="s">
        <v>783</v>
      </c>
      <c r="F940" t="s">
        <v>769</v>
      </c>
      <c r="G940">
        <v>7.0135900799999901E-2</v>
      </c>
      <c r="H940">
        <v>1.14982512E-2</v>
      </c>
      <c r="I940">
        <v>0.584944900099999</v>
      </c>
      <c r="J940">
        <v>1.17858732704494E-5</v>
      </c>
      <c r="K940">
        <v>2.6965506244796E-6</v>
      </c>
      <c r="L940">
        <v>2.0779614311207799E-4</v>
      </c>
    </row>
    <row r="941" spans="1:12" x14ac:dyDescent="0.3">
      <c r="A941">
        <v>13151</v>
      </c>
      <c r="B941" t="s">
        <v>911</v>
      </c>
      <c r="C941" t="s">
        <v>135</v>
      </c>
      <c r="D941" t="s">
        <v>904</v>
      </c>
      <c r="E941" t="s">
        <v>783</v>
      </c>
      <c r="F941" t="s">
        <v>771</v>
      </c>
      <c r="G941">
        <v>3.9761898800000001E-2</v>
      </c>
      <c r="H941">
        <v>8.0830238999999894E-3</v>
      </c>
      <c r="I941">
        <v>0.3307309672</v>
      </c>
      <c r="J941">
        <v>7.8019949734283296E-5</v>
      </c>
      <c r="K941">
        <v>2.2922258558468E-5</v>
      </c>
      <c r="L941">
        <v>1.34378577810048E-3</v>
      </c>
    </row>
    <row r="942" spans="1:12" x14ac:dyDescent="0.3">
      <c r="A942">
        <v>13151</v>
      </c>
      <c r="B942" t="s">
        <v>912</v>
      </c>
      <c r="C942" t="s">
        <v>135</v>
      </c>
      <c r="D942" t="s">
        <v>904</v>
      </c>
      <c r="E942" t="s">
        <v>783</v>
      </c>
      <c r="F942" t="s">
        <v>773</v>
      </c>
      <c r="G942">
        <v>0.27176799629999898</v>
      </c>
      <c r="H942">
        <v>4.9413442100000003E-2</v>
      </c>
      <c r="I942">
        <v>2.5431323498</v>
      </c>
      <c r="J942">
        <v>1.8418371635632699E-4</v>
      </c>
      <c r="K942">
        <v>4.8214113909777399E-5</v>
      </c>
      <c r="L942">
        <v>4.54605947958982E-3</v>
      </c>
    </row>
    <row r="943" spans="1:12" x14ac:dyDescent="0.3">
      <c r="A943">
        <v>13151</v>
      </c>
      <c r="B943" t="s">
        <v>913</v>
      </c>
      <c r="C943" t="s">
        <v>135</v>
      </c>
      <c r="D943" t="s">
        <v>904</v>
      </c>
      <c r="E943" t="s">
        <v>783</v>
      </c>
      <c r="F943" t="s">
        <v>775</v>
      </c>
      <c r="G943">
        <v>0.353080002599999</v>
      </c>
      <c r="H943">
        <v>8.8007818400000007E-2</v>
      </c>
      <c r="I943">
        <v>3.4624456763000002</v>
      </c>
      <c r="J943">
        <v>2.3134710462646699E-4</v>
      </c>
      <c r="K943">
        <v>8.8185213575568604E-5</v>
      </c>
      <c r="L943">
        <v>4.8438347188417196E-3</v>
      </c>
    </row>
    <row r="944" spans="1:12" x14ac:dyDescent="0.3">
      <c r="A944">
        <v>13151</v>
      </c>
      <c r="B944" t="s">
        <v>914</v>
      </c>
      <c r="C944" t="s">
        <v>135</v>
      </c>
      <c r="D944" t="s">
        <v>904</v>
      </c>
      <c r="E944" t="s">
        <v>789</v>
      </c>
      <c r="F944" t="s">
        <v>395</v>
      </c>
      <c r="G944">
        <v>4.04134E-3</v>
      </c>
      <c r="H944">
        <v>1.3046856799999999E-2</v>
      </c>
      <c r="I944">
        <v>6.1995335599999903E-2</v>
      </c>
      <c r="J944">
        <v>4.1979186572324497E-5</v>
      </c>
      <c r="K944">
        <v>1.7567831028509899E-4</v>
      </c>
      <c r="L944">
        <v>5.0614280247115605E-4</v>
      </c>
    </row>
    <row r="945" spans="1:12" x14ac:dyDescent="0.3">
      <c r="A945">
        <v>13151</v>
      </c>
      <c r="B945" t="s">
        <v>915</v>
      </c>
      <c r="C945" t="s">
        <v>135</v>
      </c>
      <c r="D945" t="s">
        <v>904</v>
      </c>
      <c r="E945" t="s">
        <v>789</v>
      </c>
      <c r="F945" t="s">
        <v>769</v>
      </c>
      <c r="G945">
        <v>2.2095449999999899E-3</v>
      </c>
      <c r="H945">
        <v>3.1989559999999901E-4</v>
      </c>
      <c r="I945">
        <v>2.9212970099999899E-2</v>
      </c>
      <c r="J945">
        <v>2.4555439659732601E-6</v>
      </c>
      <c r="K945">
        <v>5.5647700056521703E-7</v>
      </c>
      <c r="L945">
        <v>6.9169147249546501E-5</v>
      </c>
    </row>
    <row r="946" spans="1:12" x14ac:dyDescent="0.3">
      <c r="A946">
        <v>13151</v>
      </c>
      <c r="B946" t="s">
        <v>916</v>
      </c>
      <c r="C946" t="s">
        <v>135</v>
      </c>
      <c r="D946" t="s">
        <v>904</v>
      </c>
      <c r="E946" t="s">
        <v>789</v>
      </c>
      <c r="F946" t="s">
        <v>771</v>
      </c>
      <c r="G946">
        <v>1.2210509999999899E-3</v>
      </c>
      <c r="H946">
        <v>2.7040769999999901E-4</v>
      </c>
      <c r="I946">
        <v>1.7281799699999899E-2</v>
      </c>
      <c r="J946">
        <v>1.51612570065063E-5</v>
      </c>
      <c r="K946">
        <v>5.0734576007107099E-6</v>
      </c>
      <c r="L946">
        <v>4.1682573236027698E-4</v>
      </c>
    </row>
    <row r="947" spans="1:12" x14ac:dyDescent="0.3">
      <c r="A947">
        <v>13151</v>
      </c>
      <c r="B947" t="s">
        <v>917</v>
      </c>
      <c r="C947" t="s">
        <v>135</v>
      </c>
      <c r="D947" t="s">
        <v>904</v>
      </c>
      <c r="E947" t="s">
        <v>789</v>
      </c>
      <c r="F947" t="s">
        <v>773</v>
      </c>
      <c r="G947">
        <v>5.7381300999999902E-3</v>
      </c>
      <c r="H947">
        <v>9.9447350000000001E-4</v>
      </c>
      <c r="I947">
        <v>8.6640906099999901E-2</v>
      </c>
      <c r="J947">
        <v>3.7148995117977899E-5</v>
      </c>
      <c r="K947">
        <v>1.01164731366853E-5</v>
      </c>
      <c r="L947">
        <v>1.42962940912582E-3</v>
      </c>
    </row>
    <row r="948" spans="1:12" x14ac:dyDescent="0.3">
      <c r="A948">
        <v>13151</v>
      </c>
      <c r="B948" t="s">
        <v>918</v>
      </c>
      <c r="C948" t="s">
        <v>135</v>
      </c>
      <c r="D948" t="s">
        <v>904</v>
      </c>
      <c r="E948" t="s">
        <v>789</v>
      </c>
      <c r="F948" t="s">
        <v>775</v>
      </c>
      <c r="G948">
        <v>6.1876001000000002E-3</v>
      </c>
      <c r="H948">
        <v>1.77468359999999E-3</v>
      </c>
      <c r="I948">
        <v>9.9441083099999897E-2</v>
      </c>
      <c r="J948">
        <v>4.2711096900015699E-5</v>
      </c>
      <c r="K948">
        <v>2.0516299138934799E-5</v>
      </c>
      <c r="L948">
        <v>1.4399780115508199E-3</v>
      </c>
    </row>
    <row r="949" spans="1:12" x14ac:dyDescent="0.3">
      <c r="A949" t="s">
        <v>919</v>
      </c>
    </row>
  </sheetData>
  <autoFilter ref="A3:L3" xr:uid="{6619B315-9129-4174-B4FC-5B695EE8B529}"/>
  <mergeCells count="2">
    <mergeCell ref="G2:I2"/>
    <mergeCell ref="J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023"/>
  <sheetViews>
    <sheetView topLeftCell="E1" workbookViewId="0">
      <selection activeCell="M6" sqref="M6"/>
    </sheetView>
  </sheetViews>
  <sheetFormatPr defaultRowHeight="14.4" x14ac:dyDescent="0.3"/>
  <cols>
    <col min="1" max="1" width="7.44140625" customWidth="1"/>
    <col min="2" max="2" width="11" bestFit="1" customWidth="1"/>
    <col min="3" max="3" width="27" bestFit="1" customWidth="1"/>
    <col min="4" max="4" width="36.5546875" bestFit="1" customWidth="1"/>
    <col min="5" max="5" width="33.44140625" bestFit="1" customWidth="1"/>
    <col min="6" max="6" width="45.44140625" bestFit="1" customWidth="1"/>
    <col min="7" max="7" width="8.109375" style="6" bestFit="1" customWidth="1"/>
    <col min="8" max="8" width="6.5546875" style="6" bestFit="1" customWidth="1"/>
    <col min="9" max="9" width="9.109375" style="6" bestFit="1" customWidth="1"/>
    <col min="10" max="10" width="7.5546875" style="8" bestFit="1" customWidth="1"/>
    <col min="11" max="11" width="6.5546875" style="8" bestFit="1" customWidth="1"/>
    <col min="12" max="12" width="7.5546875" style="8" bestFit="1" customWidth="1"/>
  </cols>
  <sheetData>
    <row r="1" spans="1:12" x14ac:dyDescent="0.3">
      <c r="A1" t="s">
        <v>703</v>
      </c>
    </row>
    <row r="2" spans="1:12" x14ac:dyDescent="0.3">
      <c r="G2" s="106" t="s">
        <v>22</v>
      </c>
      <c r="H2" s="106"/>
      <c r="I2" s="106"/>
      <c r="J2" s="107" t="s">
        <v>21</v>
      </c>
      <c r="K2" s="107"/>
      <c r="L2" s="107"/>
    </row>
    <row r="3" spans="1:12" x14ac:dyDescent="0.3">
      <c r="A3" s="9" t="s">
        <v>394</v>
      </c>
      <c r="B3" s="9" t="s">
        <v>129</v>
      </c>
      <c r="C3" s="9" t="s">
        <v>130</v>
      </c>
      <c r="D3" s="9" t="s">
        <v>131</v>
      </c>
      <c r="E3" s="9" t="s">
        <v>132</v>
      </c>
      <c r="F3" s="9" t="s">
        <v>133</v>
      </c>
      <c r="G3" s="50" t="s">
        <v>124</v>
      </c>
      <c r="H3" s="50" t="s">
        <v>14</v>
      </c>
      <c r="I3" s="50" t="s">
        <v>13</v>
      </c>
      <c r="J3" s="62" t="s">
        <v>124</v>
      </c>
      <c r="K3" s="62" t="s">
        <v>14</v>
      </c>
      <c r="L3" s="62" t="s">
        <v>13</v>
      </c>
    </row>
    <row r="4" spans="1:12" x14ac:dyDescent="0.3">
      <c r="A4" s="72">
        <v>13015</v>
      </c>
      <c r="B4" s="72" t="s">
        <v>404</v>
      </c>
      <c r="C4" s="72" t="s">
        <v>135</v>
      </c>
      <c r="D4" s="72" t="s">
        <v>405</v>
      </c>
      <c r="E4" s="72" t="s">
        <v>406</v>
      </c>
      <c r="F4" s="72" t="s">
        <v>407</v>
      </c>
      <c r="G4" s="73">
        <v>0.47821399999999997</v>
      </c>
      <c r="H4" s="73">
        <v>55.685086000000005</v>
      </c>
      <c r="I4" s="73">
        <v>51.3996</v>
      </c>
      <c r="J4" s="73">
        <v>1.40098250679555E-3</v>
      </c>
      <c r="K4" s="73">
        <v>0.16423777145986801</v>
      </c>
      <c r="L4" s="73">
        <v>0.150581236628826</v>
      </c>
    </row>
    <row r="5" spans="1:12" x14ac:dyDescent="0.3">
      <c r="A5" s="72">
        <v>13015</v>
      </c>
      <c r="B5" s="72" t="s">
        <v>408</v>
      </c>
      <c r="C5" s="72" t="s">
        <v>135</v>
      </c>
      <c r="D5" s="72" t="s">
        <v>405</v>
      </c>
      <c r="E5" s="72" t="s">
        <v>406</v>
      </c>
      <c r="F5" s="72" t="s">
        <v>409</v>
      </c>
      <c r="G5" s="73">
        <v>0.69378899999999999</v>
      </c>
      <c r="H5" s="73">
        <v>56.320077999999995</v>
      </c>
      <c r="I5" s="73">
        <v>78.411299999999997</v>
      </c>
      <c r="J5" s="73">
        <v>2.0325408192474999E-3</v>
      </c>
      <c r="K5" s="73">
        <v>0.166440189459095</v>
      </c>
      <c r="L5" s="73">
        <v>0.229715063328776</v>
      </c>
    </row>
    <row r="6" spans="1:12" x14ac:dyDescent="0.3">
      <c r="A6" s="72">
        <v>13015</v>
      </c>
      <c r="B6" s="72" t="s">
        <v>410</v>
      </c>
      <c r="C6" s="72" t="s">
        <v>135</v>
      </c>
      <c r="D6" s="72" t="s">
        <v>405</v>
      </c>
      <c r="E6" s="72" t="s">
        <v>406</v>
      </c>
      <c r="F6" s="72" t="s">
        <v>411</v>
      </c>
      <c r="G6" s="73">
        <v>0.123658</v>
      </c>
      <c r="H6" s="73">
        <v>0.47524719999999998</v>
      </c>
      <c r="I6" s="73">
        <v>10.723000000000001</v>
      </c>
      <c r="J6" s="73">
        <v>3.6227130889991297E-4</v>
      </c>
      <c r="K6" s="73">
        <v>1.47213675573952E-3</v>
      </c>
      <c r="L6" s="73">
        <v>3.1414328694919398E-2</v>
      </c>
    </row>
    <row r="7" spans="1:12" x14ac:dyDescent="0.3">
      <c r="A7" s="72">
        <v>13015</v>
      </c>
      <c r="B7" s="72" t="s">
        <v>412</v>
      </c>
      <c r="C7" s="72" t="s">
        <v>135</v>
      </c>
      <c r="D7" s="72" t="s">
        <v>405</v>
      </c>
      <c r="E7" s="72" t="s">
        <v>413</v>
      </c>
      <c r="F7" s="72" t="s">
        <v>414</v>
      </c>
      <c r="G7" s="73">
        <v>4.3312700000000003E-2</v>
      </c>
      <c r="H7" s="73">
        <v>1.7422204999999999</v>
      </c>
      <c r="I7" s="73">
        <v>7.2083500000000003</v>
      </c>
      <c r="J7" s="73">
        <v>1.4521959145218099E-4</v>
      </c>
      <c r="K7" s="73">
        <v>5.8407288874672801E-3</v>
      </c>
      <c r="L7" s="73">
        <v>2.4168285292557899E-2</v>
      </c>
    </row>
    <row r="8" spans="1:12" x14ac:dyDescent="0.3">
      <c r="A8" s="72">
        <v>13015</v>
      </c>
      <c r="B8" s="72" t="s">
        <v>415</v>
      </c>
      <c r="C8" s="72" t="s">
        <v>135</v>
      </c>
      <c r="D8" s="72" t="s">
        <v>405</v>
      </c>
      <c r="E8" s="72" t="s">
        <v>413</v>
      </c>
      <c r="F8" s="72" t="s">
        <v>416</v>
      </c>
      <c r="G8" s="73">
        <v>2.8934099999999999E-3</v>
      </c>
      <c r="H8" s="73">
        <v>6.0901520000000001E-2</v>
      </c>
      <c r="I8" s="73">
        <v>0.27025900000000003</v>
      </c>
      <c r="J8" s="73">
        <v>9.7010777210659205E-6</v>
      </c>
      <c r="K8" s="73">
        <v>2.03927592521011E-4</v>
      </c>
      <c r="L8" s="73">
        <v>9.0612855875040605E-4</v>
      </c>
    </row>
    <row r="9" spans="1:12" x14ac:dyDescent="0.3">
      <c r="A9" s="72">
        <v>13015</v>
      </c>
      <c r="B9" s="72" t="s">
        <v>417</v>
      </c>
      <c r="C9" s="72" t="s">
        <v>135</v>
      </c>
      <c r="D9" s="72" t="s">
        <v>405</v>
      </c>
      <c r="E9" s="72" t="s">
        <v>413</v>
      </c>
      <c r="F9" s="72" t="s">
        <v>418</v>
      </c>
      <c r="G9" s="73">
        <v>3.46482E-3</v>
      </c>
      <c r="H9" s="73">
        <v>7.2635689999999989E-2</v>
      </c>
      <c r="I9" s="73">
        <v>0.32608799999999999</v>
      </c>
      <c r="J9" s="73">
        <v>1.16169283268144E-5</v>
      </c>
      <c r="K9" s="73">
        <v>2.43217280496907E-4</v>
      </c>
      <c r="L9" s="73">
        <v>1.0933131162431701E-3</v>
      </c>
    </row>
    <row r="10" spans="1:12" x14ac:dyDescent="0.3">
      <c r="A10" s="72">
        <v>13015</v>
      </c>
      <c r="B10" s="72" t="s">
        <v>419</v>
      </c>
      <c r="C10" s="72" t="s">
        <v>135</v>
      </c>
      <c r="D10" s="72" t="s">
        <v>405</v>
      </c>
      <c r="E10" s="72" t="s">
        <v>413</v>
      </c>
      <c r="F10" s="72" t="s">
        <v>420</v>
      </c>
      <c r="G10" s="73">
        <v>2.4428200000000001E-5</v>
      </c>
      <c r="H10" s="73">
        <v>6.0296923000000002E-4</v>
      </c>
      <c r="I10" s="73">
        <v>2.38506E-3</v>
      </c>
      <c r="J10" s="73">
        <v>8.1903494602695501E-8</v>
      </c>
      <c r="K10" s="73">
        <v>2.0207349946319701E-6</v>
      </c>
      <c r="L10" s="73">
        <v>7.9966621179720793E-6</v>
      </c>
    </row>
    <row r="11" spans="1:12" x14ac:dyDescent="0.3">
      <c r="A11" s="72">
        <v>13015</v>
      </c>
      <c r="B11" s="72" t="s">
        <v>421</v>
      </c>
      <c r="C11" s="72" t="s">
        <v>135</v>
      </c>
      <c r="D11" s="72" t="s">
        <v>405</v>
      </c>
      <c r="E11" s="72" t="s">
        <v>413</v>
      </c>
      <c r="F11" s="72" t="s">
        <v>422</v>
      </c>
      <c r="G11" s="73">
        <v>0.113848</v>
      </c>
      <c r="H11" s="73">
        <v>4.4359362999999998</v>
      </c>
      <c r="I11" s="73">
        <v>18.774899999999999</v>
      </c>
      <c r="J11" s="73">
        <v>3.8171276622447502E-4</v>
      </c>
      <c r="K11" s="73">
        <v>1.48680847622888E-2</v>
      </c>
      <c r="L11" s="73">
        <v>6.2948921276221995E-2</v>
      </c>
    </row>
    <row r="12" spans="1:12" x14ac:dyDescent="0.3">
      <c r="A12" s="72">
        <v>13015</v>
      </c>
      <c r="B12" s="72" t="s">
        <v>423</v>
      </c>
      <c r="C12" s="72" t="s">
        <v>135</v>
      </c>
      <c r="D12" s="72" t="s">
        <v>405</v>
      </c>
      <c r="E12" s="72" t="s">
        <v>413</v>
      </c>
      <c r="F12" s="72" t="s">
        <v>424</v>
      </c>
      <c r="G12" s="73">
        <v>6.8079700000000002E-4</v>
      </c>
      <c r="H12" s="73">
        <v>1.4735090999999999E-2</v>
      </c>
      <c r="I12" s="73">
        <v>6.6469799999999996E-2</v>
      </c>
      <c r="J12" s="73">
        <v>2.2825890688284801E-6</v>
      </c>
      <c r="K12" s="73">
        <v>4.9376822119089802E-5</v>
      </c>
      <c r="L12" s="73">
        <v>2.2286088594595E-4</v>
      </c>
    </row>
    <row r="13" spans="1:12" x14ac:dyDescent="0.3">
      <c r="A13" s="72">
        <v>13015</v>
      </c>
      <c r="B13" s="72" t="s">
        <v>425</v>
      </c>
      <c r="C13" s="72" t="s">
        <v>135</v>
      </c>
      <c r="D13" s="72" t="s">
        <v>405</v>
      </c>
      <c r="E13" s="72" t="s">
        <v>426</v>
      </c>
      <c r="F13" s="72" t="s">
        <v>427</v>
      </c>
      <c r="G13" s="73">
        <v>6.3680599999999996E-4</v>
      </c>
      <c r="H13" s="73">
        <v>1.4900699999999999E-2</v>
      </c>
      <c r="I13" s="73">
        <v>6.2174699999999999E-2</v>
      </c>
      <c r="J13" s="73">
        <v>1.9971565984139399E-6</v>
      </c>
      <c r="K13" s="73">
        <v>4.6783747285510601E-5</v>
      </c>
      <c r="L13" s="73">
        <v>1.9499225393978999E-4</v>
      </c>
    </row>
    <row r="14" spans="1:12" x14ac:dyDescent="0.3">
      <c r="A14" s="72">
        <v>13015</v>
      </c>
      <c r="B14" s="72" t="s">
        <v>428</v>
      </c>
      <c r="C14" s="72" t="s">
        <v>135</v>
      </c>
      <c r="D14" s="72" t="s">
        <v>405</v>
      </c>
      <c r="E14" s="72" t="s">
        <v>426</v>
      </c>
      <c r="F14" s="72" t="s">
        <v>429</v>
      </c>
      <c r="G14" s="73">
        <v>5.0449099999999998E-5</v>
      </c>
      <c r="H14" s="73">
        <v>1.1385644E-3</v>
      </c>
      <c r="I14" s="73">
        <v>4.9256100000000004E-3</v>
      </c>
      <c r="J14" s="73">
        <v>1.5821915687014599E-7</v>
      </c>
      <c r="K14" s="73">
        <v>3.57440980769083E-6</v>
      </c>
      <c r="L14" s="73">
        <v>1.5447680263186099E-5</v>
      </c>
    </row>
    <row r="15" spans="1:12" x14ac:dyDescent="0.3">
      <c r="A15" s="72">
        <v>13015</v>
      </c>
      <c r="B15" s="72" t="s">
        <v>430</v>
      </c>
      <c r="C15" s="72" t="s">
        <v>135</v>
      </c>
      <c r="D15" s="72" t="s">
        <v>405</v>
      </c>
      <c r="E15" s="72" t="s">
        <v>431</v>
      </c>
      <c r="F15" s="72" t="s">
        <v>432</v>
      </c>
      <c r="G15" s="73">
        <v>7.1749700000000001E-3</v>
      </c>
      <c r="H15" s="73">
        <v>0.1794181</v>
      </c>
      <c r="I15" s="73">
        <v>0.62172499999999997</v>
      </c>
      <c r="J15" s="73">
        <v>2.03623361932688E-5</v>
      </c>
      <c r="K15" s="73">
        <v>5.4040482347326904E-4</v>
      </c>
      <c r="L15" s="73">
        <v>1.76443669449875E-3</v>
      </c>
    </row>
    <row r="16" spans="1:12" x14ac:dyDescent="0.3">
      <c r="A16" s="72">
        <v>13015</v>
      </c>
      <c r="B16" s="72" t="s">
        <v>433</v>
      </c>
      <c r="C16" s="72" t="s">
        <v>135</v>
      </c>
      <c r="D16" s="72" t="s">
        <v>405</v>
      </c>
      <c r="E16" s="72" t="s">
        <v>431</v>
      </c>
      <c r="F16" s="72" t="s">
        <v>434</v>
      </c>
      <c r="G16" s="73">
        <v>2.9831099999999999E-2</v>
      </c>
      <c r="H16" s="73">
        <v>0.62824009999999997</v>
      </c>
      <c r="I16" s="73">
        <v>2.6008900000000001</v>
      </c>
      <c r="J16" s="73">
        <v>1.21910120777277E-4</v>
      </c>
      <c r="K16" s="73">
        <v>2.5686167967700802E-3</v>
      </c>
      <c r="L16" s="73">
        <v>1.0628971150559101E-2</v>
      </c>
    </row>
    <row r="17" spans="1:12" x14ac:dyDescent="0.3">
      <c r="A17" s="72">
        <v>13015</v>
      </c>
      <c r="B17" s="72" t="s">
        <v>435</v>
      </c>
      <c r="C17" s="72" t="s">
        <v>135</v>
      </c>
      <c r="D17" s="72" t="s">
        <v>405</v>
      </c>
      <c r="E17" s="72" t="s">
        <v>431</v>
      </c>
      <c r="F17" s="72" t="s">
        <v>436</v>
      </c>
      <c r="G17" s="73">
        <v>9.8529500000000006E-2</v>
      </c>
      <c r="H17" s="73">
        <v>3.1214819999999999</v>
      </c>
      <c r="I17" s="73">
        <v>8.8110800000000005</v>
      </c>
      <c r="J17" s="73">
        <v>2.0600544328692701E-4</v>
      </c>
      <c r="K17" s="73">
        <v>7.1172053855177199E-3</v>
      </c>
      <c r="L17" s="73">
        <v>1.8422158182742301E-2</v>
      </c>
    </row>
    <row r="18" spans="1:12" x14ac:dyDescent="0.3">
      <c r="A18" s="72">
        <v>13015</v>
      </c>
      <c r="B18" s="72" t="s">
        <v>437</v>
      </c>
      <c r="C18" s="72" t="s">
        <v>135</v>
      </c>
      <c r="D18" s="72" t="s">
        <v>405</v>
      </c>
      <c r="E18" s="72" t="s">
        <v>431</v>
      </c>
      <c r="F18" s="72" t="s">
        <v>438</v>
      </c>
      <c r="G18" s="73">
        <v>0.33015800000000001</v>
      </c>
      <c r="H18" s="73">
        <v>14.761064000000001</v>
      </c>
      <c r="I18" s="73">
        <v>52.608400000000003</v>
      </c>
      <c r="J18" s="73">
        <v>9.9402577544286893E-4</v>
      </c>
      <c r="K18" s="73">
        <v>4.4505599577490597E-2</v>
      </c>
      <c r="L18" s="73">
        <v>0.158391112266725</v>
      </c>
    </row>
    <row r="19" spans="1:12" x14ac:dyDescent="0.3">
      <c r="A19" s="72">
        <v>13015</v>
      </c>
      <c r="B19" s="72" t="s">
        <v>439</v>
      </c>
      <c r="C19" s="72" t="s">
        <v>135</v>
      </c>
      <c r="D19" s="72" t="s">
        <v>405</v>
      </c>
      <c r="E19" s="72" t="s">
        <v>431</v>
      </c>
      <c r="F19" s="72" t="s">
        <v>440</v>
      </c>
      <c r="G19" s="73">
        <v>0.138131</v>
      </c>
      <c r="H19" s="73">
        <v>3.6002910000000004</v>
      </c>
      <c r="I19" s="73">
        <v>11.296799999999999</v>
      </c>
      <c r="J19" s="73">
        <v>3.9201168017900697E-4</v>
      </c>
      <c r="K19" s="73">
        <v>1.0775534419400601E-2</v>
      </c>
      <c r="L19" s="73">
        <v>3.20599537214988E-2</v>
      </c>
    </row>
    <row r="20" spans="1:12" x14ac:dyDescent="0.3">
      <c r="A20" s="72">
        <v>13015</v>
      </c>
      <c r="B20" s="72" t="s">
        <v>441</v>
      </c>
      <c r="C20" s="72" t="s">
        <v>135</v>
      </c>
      <c r="D20" s="72" t="s">
        <v>405</v>
      </c>
      <c r="E20" s="72" t="s">
        <v>431</v>
      </c>
      <c r="F20" s="72" t="s">
        <v>442</v>
      </c>
      <c r="G20" s="73">
        <v>0.28982799999999997</v>
      </c>
      <c r="H20" s="73">
        <v>7.3905180000000001</v>
      </c>
      <c r="I20" s="73">
        <v>28.750900000000001</v>
      </c>
      <c r="J20" s="73">
        <v>1.18443350358825E-3</v>
      </c>
      <c r="K20" s="73">
        <v>3.0202998364754201E-2</v>
      </c>
      <c r="L20" s="73">
        <v>0.11749536263143</v>
      </c>
    </row>
    <row r="21" spans="1:12" x14ac:dyDescent="0.3">
      <c r="A21" s="72">
        <v>13015</v>
      </c>
      <c r="B21" s="72" t="s">
        <v>443</v>
      </c>
      <c r="C21" s="72" t="s">
        <v>135</v>
      </c>
      <c r="D21" s="72" t="s">
        <v>405</v>
      </c>
      <c r="E21" s="72" t="s">
        <v>431</v>
      </c>
      <c r="F21" s="72" t="s">
        <v>444</v>
      </c>
      <c r="G21" s="73">
        <v>8.8299500000000003E-2</v>
      </c>
      <c r="H21" s="73">
        <v>2.270705</v>
      </c>
      <c r="I21" s="73">
        <v>7.7117899999999997</v>
      </c>
      <c r="J21" s="73">
        <v>2.5059063574241902E-4</v>
      </c>
      <c r="K21" s="73">
        <v>6.8708937077964901E-3</v>
      </c>
      <c r="L21" s="73">
        <v>2.18857301222075E-2</v>
      </c>
    </row>
    <row r="22" spans="1:12" x14ac:dyDescent="0.3">
      <c r="A22" s="72">
        <v>13015</v>
      </c>
      <c r="B22" s="72" t="s">
        <v>445</v>
      </c>
      <c r="C22" s="72" t="s">
        <v>135</v>
      </c>
      <c r="D22" s="72" t="s">
        <v>405</v>
      </c>
      <c r="E22" s="72" t="s">
        <v>431</v>
      </c>
      <c r="F22" s="72" t="s">
        <v>446</v>
      </c>
      <c r="G22" s="73">
        <v>0.26869300000000002</v>
      </c>
      <c r="H22" s="73">
        <v>7.3892519999999999</v>
      </c>
      <c r="I22" s="73">
        <v>32.0383</v>
      </c>
      <c r="J22" s="73">
        <v>1.09805970211877E-3</v>
      </c>
      <c r="K22" s="73">
        <v>3.01828273595353E-2</v>
      </c>
      <c r="L22" s="73">
        <v>0.13093033288897599</v>
      </c>
    </row>
    <row r="23" spans="1:12" x14ac:dyDescent="0.3">
      <c r="A23" s="72">
        <v>13015</v>
      </c>
      <c r="B23" s="72">
        <v>2260004035</v>
      </c>
      <c r="C23" s="72" t="s">
        <v>135</v>
      </c>
      <c r="D23" s="72" t="s">
        <v>405</v>
      </c>
      <c r="E23" s="72" t="s">
        <v>933</v>
      </c>
      <c r="F23" s="72" t="s">
        <v>933</v>
      </c>
      <c r="G23" s="73">
        <v>2.3640900000000002E-21</v>
      </c>
      <c r="H23" s="73">
        <v>2.7987580000000001E-19</v>
      </c>
      <c r="I23" s="73">
        <v>7.0580000000000003E-19</v>
      </c>
      <c r="J23" s="73">
        <v>0</v>
      </c>
      <c r="K23" s="73">
        <v>9.6768496848692705E-36</v>
      </c>
      <c r="L23" s="73">
        <v>0</v>
      </c>
    </row>
    <row r="24" spans="1:12" x14ac:dyDescent="0.3">
      <c r="A24" s="72">
        <v>13015</v>
      </c>
      <c r="B24" s="72">
        <v>2260004036</v>
      </c>
      <c r="C24" s="72" t="s">
        <v>135</v>
      </c>
      <c r="D24" s="72" t="s">
        <v>405</v>
      </c>
      <c r="E24" s="72" t="s">
        <v>933</v>
      </c>
      <c r="F24" s="72" t="s">
        <v>933</v>
      </c>
      <c r="G24" s="73">
        <v>1.53713E-21</v>
      </c>
      <c r="H24" s="73">
        <v>1.7042617E-19</v>
      </c>
      <c r="I24" s="73">
        <v>4.5890200000000001E-19</v>
      </c>
      <c r="J24" s="73">
        <v>0</v>
      </c>
      <c r="K24" s="73">
        <v>2.2829639623272101E-39</v>
      </c>
      <c r="L24" s="73">
        <v>0</v>
      </c>
    </row>
    <row r="25" spans="1:12" x14ac:dyDescent="0.3">
      <c r="A25" s="72">
        <v>13015</v>
      </c>
      <c r="B25" s="72" t="s">
        <v>447</v>
      </c>
      <c r="C25" s="72" t="s">
        <v>135</v>
      </c>
      <c r="D25" s="72" t="s">
        <v>405</v>
      </c>
      <c r="E25" s="72" t="s">
        <v>431</v>
      </c>
      <c r="F25" s="72" t="s">
        <v>448</v>
      </c>
      <c r="G25" s="73">
        <v>1.2575800000000001E-4</v>
      </c>
      <c r="H25" s="73">
        <v>2.3939925999999999E-3</v>
      </c>
      <c r="I25" s="73">
        <v>1.15254E-2</v>
      </c>
      <c r="J25" s="73">
        <v>5.1393169212976602E-7</v>
      </c>
      <c r="K25" s="73">
        <v>9.7699942541644008E-6</v>
      </c>
      <c r="L25" s="73">
        <v>4.7100327911676199E-5</v>
      </c>
    </row>
    <row r="26" spans="1:12" x14ac:dyDescent="0.3">
      <c r="A26" s="72">
        <v>13015</v>
      </c>
      <c r="B26" s="72" t="s">
        <v>449</v>
      </c>
      <c r="C26" s="72" t="s">
        <v>135</v>
      </c>
      <c r="D26" s="72" t="s">
        <v>405</v>
      </c>
      <c r="E26" s="72" t="s">
        <v>450</v>
      </c>
      <c r="F26" s="72" t="s">
        <v>451</v>
      </c>
      <c r="G26" s="73">
        <v>7.5955200000000004E-4</v>
      </c>
      <c r="H26" s="73">
        <v>1.4981552E-2</v>
      </c>
      <c r="I26" s="73">
        <v>6.0409999999999998E-2</v>
      </c>
      <c r="J26" s="73">
        <v>3.2333656361870199E-6</v>
      </c>
      <c r="K26" s="73">
        <v>6.25147183682264E-5</v>
      </c>
      <c r="L26" s="73">
        <v>2.5716262196788699E-4</v>
      </c>
    </row>
    <row r="27" spans="1:12" x14ac:dyDescent="0.3">
      <c r="A27" s="72">
        <v>13015</v>
      </c>
      <c r="B27" s="72" t="s">
        <v>452</v>
      </c>
      <c r="C27" s="72" t="s">
        <v>135</v>
      </c>
      <c r="D27" s="72" t="s">
        <v>405</v>
      </c>
      <c r="E27" s="72" t="s">
        <v>453</v>
      </c>
      <c r="F27" s="72" t="s">
        <v>454</v>
      </c>
      <c r="G27" s="73">
        <v>1.48839E-2</v>
      </c>
      <c r="H27" s="73">
        <v>0.38742449999999995</v>
      </c>
      <c r="I27" s="73">
        <v>1.3682000000000001</v>
      </c>
      <c r="J27" s="73">
        <v>4.6679026365377903E-5</v>
      </c>
      <c r="K27" s="73">
        <v>1.21684148304132E-3</v>
      </c>
      <c r="L27" s="73">
        <v>4.2909561523336998E-3</v>
      </c>
    </row>
    <row r="28" spans="1:12" x14ac:dyDescent="0.3">
      <c r="A28" s="72">
        <v>13015</v>
      </c>
      <c r="B28" s="72" t="s">
        <v>455</v>
      </c>
      <c r="C28" s="72" t="s">
        <v>135</v>
      </c>
      <c r="D28" s="72" t="s">
        <v>405</v>
      </c>
      <c r="E28" s="72" t="s">
        <v>453</v>
      </c>
      <c r="F28" s="72" t="s">
        <v>456</v>
      </c>
      <c r="G28" s="73">
        <v>0.101532</v>
      </c>
      <c r="H28" s="73">
        <v>2.7448060000000001</v>
      </c>
      <c r="I28" s="73">
        <v>8.8970800000000008</v>
      </c>
      <c r="J28" s="73">
        <v>3.1842466300434802E-4</v>
      </c>
      <c r="K28" s="73">
        <v>8.6170210275679296E-3</v>
      </c>
      <c r="L28" s="73">
        <v>2.7903025814510499E-2</v>
      </c>
    </row>
    <row r="29" spans="1:12" x14ac:dyDescent="0.3">
      <c r="A29" s="72">
        <v>13015</v>
      </c>
      <c r="B29" s="72" t="s">
        <v>457</v>
      </c>
      <c r="C29" s="72" t="s">
        <v>135</v>
      </c>
      <c r="D29" s="72" t="s">
        <v>405</v>
      </c>
      <c r="E29" s="72" t="s">
        <v>453</v>
      </c>
      <c r="F29" s="72" t="s">
        <v>458</v>
      </c>
      <c r="G29" s="73">
        <v>3.8561099999999999E-5</v>
      </c>
      <c r="H29" s="73">
        <v>1.0200342999999998E-3</v>
      </c>
      <c r="I29" s="73">
        <v>3.7649200000000002E-3</v>
      </c>
      <c r="J29" s="73">
        <v>1.20935674946626E-7</v>
      </c>
      <c r="K29" s="73">
        <v>3.2018174813382802E-6</v>
      </c>
      <c r="L29" s="73">
        <v>1.1807518172814301E-5</v>
      </c>
    </row>
    <row r="30" spans="1:12" x14ac:dyDescent="0.3">
      <c r="A30" s="72">
        <v>13015</v>
      </c>
      <c r="B30" s="72" t="s">
        <v>459</v>
      </c>
      <c r="C30" s="72" t="s">
        <v>135</v>
      </c>
      <c r="D30" s="72" t="s">
        <v>405</v>
      </c>
      <c r="E30" s="72" t="s">
        <v>453</v>
      </c>
      <c r="F30" s="72" t="s">
        <v>460</v>
      </c>
      <c r="G30" s="73">
        <v>6.1176000000000004E-4</v>
      </c>
      <c r="H30" s="73">
        <v>1.7038194E-2</v>
      </c>
      <c r="I30" s="73">
        <v>5.9729299999999999E-2</v>
      </c>
      <c r="J30" s="73">
        <v>1.9186059214775601E-6</v>
      </c>
      <c r="K30" s="73">
        <v>5.3443470500962399E-5</v>
      </c>
      <c r="L30" s="73">
        <v>1.87323473342332E-4</v>
      </c>
    </row>
    <row r="31" spans="1:12" x14ac:dyDescent="0.3">
      <c r="A31" s="72">
        <v>13015</v>
      </c>
      <c r="B31" s="72" t="s">
        <v>461</v>
      </c>
      <c r="C31" s="72" t="s">
        <v>135</v>
      </c>
      <c r="D31" s="72" t="s">
        <v>405</v>
      </c>
      <c r="E31" s="72" t="s">
        <v>462</v>
      </c>
      <c r="F31" s="72" t="s">
        <v>463</v>
      </c>
      <c r="G31" s="73">
        <v>4.0788600000000001E-2</v>
      </c>
      <c r="H31" s="73">
        <v>1.8225618299999999</v>
      </c>
      <c r="I31" s="73">
        <v>7.0999699999999999</v>
      </c>
      <c r="J31" s="73">
        <v>2.26718975534185E-4</v>
      </c>
      <c r="K31" s="73">
        <v>1.01416720448665E-2</v>
      </c>
      <c r="L31" s="73">
        <v>3.9464398398059403E-2</v>
      </c>
    </row>
    <row r="32" spans="1:12" x14ac:dyDescent="0.3">
      <c r="A32" s="72">
        <v>13015</v>
      </c>
      <c r="B32" s="72" t="s">
        <v>464</v>
      </c>
      <c r="C32" s="72" t="s">
        <v>135</v>
      </c>
      <c r="D32" s="72" t="s">
        <v>136</v>
      </c>
      <c r="E32" s="72" t="s">
        <v>406</v>
      </c>
      <c r="F32" s="72" t="s">
        <v>407</v>
      </c>
      <c r="G32" s="73">
        <v>0.37185299999999999</v>
      </c>
      <c r="H32" s="73">
        <v>2.3527640000000001</v>
      </c>
      <c r="I32" s="73">
        <v>20.365500000000001</v>
      </c>
      <c r="J32" s="73">
        <v>9.4586686805328199E-4</v>
      </c>
      <c r="K32" s="73">
        <v>7.3377338509698102E-3</v>
      </c>
      <c r="L32" s="73">
        <v>6.1471161010435399E-2</v>
      </c>
    </row>
    <row r="33" spans="1:12" x14ac:dyDescent="0.3">
      <c r="A33" s="72">
        <v>13015</v>
      </c>
      <c r="B33" s="72" t="s">
        <v>465</v>
      </c>
      <c r="C33" s="72" t="s">
        <v>135</v>
      </c>
      <c r="D33" s="72" t="s">
        <v>136</v>
      </c>
      <c r="E33" s="72" t="s">
        <v>406</v>
      </c>
      <c r="F33" s="72" t="s">
        <v>409</v>
      </c>
      <c r="G33" s="73">
        <v>3.2041200000000001</v>
      </c>
      <c r="H33" s="73">
        <v>27.166580000000003</v>
      </c>
      <c r="I33" s="73">
        <v>247.994</v>
      </c>
      <c r="J33" s="73">
        <v>8.1501814226325603E-3</v>
      </c>
      <c r="K33" s="73">
        <v>8.3603811019241706E-2</v>
      </c>
      <c r="L33" s="73">
        <v>0.74854543959811304</v>
      </c>
    </row>
    <row r="34" spans="1:12" x14ac:dyDescent="0.3">
      <c r="A34" s="72">
        <v>13015</v>
      </c>
      <c r="B34" s="72" t="s">
        <v>466</v>
      </c>
      <c r="C34" s="72" t="s">
        <v>135</v>
      </c>
      <c r="D34" s="72" t="s">
        <v>136</v>
      </c>
      <c r="E34" s="72" t="s">
        <v>406</v>
      </c>
      <c r="F34" s="72" t="s">
        <v>467</v>
      </c>
      <c r="G34" s="73">
        <v>0.57404999999999995</v>
      </c>
      <c r="H34" s="73">
        <v>1.5556969999999999</v>
      </c>
      <c r="I34" s="73">
        <v>67.020399999999995</v>
      </c>
      <c r="J34" s="73">
        <v>1.46018773880575E-3</v>
      </c>
      <c r="K34" s="73">
        <v>4.4823395713135001E-3</v>
      </c>
      <c r="L34" s="73">
        <v>0.20229506946953199</v>
      </c>
    </row>
    <row r="35" spans="1:12" x14ac:dyDescent="0.3">
      <c r="A35" s="72">
        <v>13015</v>
      </c>
      <c r="B35" s="72" t="s">
        <v>468</v>
      </c>
      <c r="C35" s="72" t="s">
        <v>135</v>
      </c>
      <c r="D35" s="72" t="s">
        <v>136</v>
      </c>
      <c r="E35" s="72" t="s">
        <v>406</v>
      </c>
      <c r="F35" s="72" t="s">
        <v>411</v>
      </c>
      <c r="G35" s="73">
        <v>0.17597299999999999</v>
      </c>
      <c r="H35" s="73">
        <v>0.52894170000000007</v>
      </c>
      <c r="I35" s="73">
        <v>12.902699999999999</v>
      </c>
      <c r="J35" s="73">
        <v>4.4761556210063497E-4</v>
      </c>
      <c r="K35" s="73">
        <v>1.7398992339528101E-3</v>
      </c>
      <c r="L35" s="73">
        <v>3.8945648972776997E-2</v>
      </c>
    </row>
    <row r="36" spans="1:12" x14ac:dyDescent="0.3">
      <c r="A36" s="72">
        <v>13015</v>
      </c>
      <c r="B36" s="72" t="s">
        <v>469</v>
      </c>
      <c r="C36" s="72" t="s">
        <v>135</v>
      </c>
      <c r="D36" s="72" t="s">
        <v>136</v>
      </c>
      <c r="E36" s="72" t="s">
        <v>413</v>
      </c>
      <c r="F36" s="72" t="s">
        <v>470</v>
      </c>
      <c r="G36" s="73">
        <v>4.6590600000000003E-2</v>
      </c>
      <c r="H36" s="73">
        <v>8.8748599999999997E-2</v>
      </c>
      <c r="I36" s="73">
        <v>3.7106599999999998</v>
      </c>
      <c r="J36" s="73">
        <v>1.32576087780251E-4</v>
      </c>
      <c r="K36" s="73">
        <v>2.9006991803436598E-4</v>
      </c>
      <c r="L36" s="73">
        <v>1.2874224278384E-2</v>
      </c>
    </row>
    <row r="37" spans="1:12" x14ac:dyDescent="0.3">
      <c r="A37" s="72">
        <v>13015</v>
      </c>
      <c r="B37" s="72" t="s">
        <v>471</v>
      </c>
      <c r="C37" s="72" t="s">
        <v>135</v>
      </c>
      <c r="D37" s="72" t="s">
        <v>136</v>
      </c>
      <c r="E37" s="72" t="s">
        <v>413</v>
      </c>
      <c r="F37" s="72" t="s">
        <v>414</v>
      </c>
      <c r="G37" s="73">
        <v>3.5323199999999998E-4</v>
      </c>
      <c r="H37" s="73">
        <v>9.0755399999999998E-4</v>
      </c>
      <c r="I37" s="73">
        <v>3.3359300000000001E-2</v>
      </c>
      <c r="J37" s="73">
        <v>1.0051436589033601E-6</v>
      </c>
      <c r="K37" s="73">
        <v>3.00322502527053E-6</v>
      </c>
      <c r="L37" s="73">
        <v>1.15740484235474E-4</v>
      </c>
    </row>
    <row r="38" spans="1:12" x14ac:dyDescent="0.3">
      <c r="A38" s="72">
        <v>13015</v>
      </c>
      <c r="B38" s="72" t="s">
        <v>472</v>
      </c>
      <c r="C38" s="72" t="s">
        <v>135</v>
      </c>
      <c r="D38" s="72" t="s">
        <v>136</v>
      </c>
      <c r="E38" s="72" t="s">
        <v>413</v>
      </c>
      <c r="F38" s="72" t="s">
        <v>416</v>
      </c>
      <c r="G38" s="73">
        <v>7.7298000000000006E-2</v>
      </c>
      <c r="H38" s="73">
        <v>0.23853359999999998</v>
      </c>
      <c r="I38" s="73">
        <v>6.4947299999999997</v>
      </c>
      <c r="J38" s="73">
        <v>2.19956301696841E-4</v>
      </c>
      <c r="K38" s="73">
        <v>7.8390097850531901E-4</v>
      </c>
      <c r="L38" s="73">
        <v>2.2533557618457E-2</v>
      </c>
    </row>
    <row r="39" spans="1:12" x14ac:dyDescent="0.3">
      <c r="A39" s="72">
        <v>13015</v>
      </c>
      <c r="B39" s="72" t="s">
        <v>473</v>
      </c>
      <c r="C39" s="72" t="s">
        <v>135</v>
      </c>
      <c r="D39" s="72" t="s">
        <v>136</v>
      </c>
      <c r="E39" s="72" t="s">
        <v>413</v>
      </c>
      <c r="F39" s="72" t="s">
        <v>474</v>
      </c>
      <c r="G39" s="73">
        <v>7.03791E-2</v>
      </c>
      <c r="H39" s="73">
        <v>0.15058899999999997</v>
      </c>
      <c r="I39" s="73">
        <v>6.64147</v>
      </c>
      <c r="J39" s="73">
        <v>2.00267910895173E-4</v>
      </c>
      <c r="K39" s="73">
        <v>4.91414775777316E-4</v>
      </c>
      <c r="L39" s="73">
        <v>2.3042715643563399E-2</v>
      </c>
    </row>
    <row r="40" spans="1:12" x14ac:dyDescent="0.3">
      <c r="A40" s="72">
        <v>13015</v>
      </c>
      <c r="B40" s="72" t="s">
        <v>475</v>
      </c>
      <c r="C40" s="72" t="s">
        <v>135</v>
      </c>
      <c r="D40" s="72" t="s">
        <v>136</v>
      </c>
      <c r="E40" s="72" t="s">
        <v>413</v>
      </c>
      <c r="F40" s="72" t="s">
        <v>418</v>
      </c>
      <c r="G40" s="73">
        <v>0.164518</v>
      </c>
      <c r="H40" s="73">
        <v>0.43412890000000004</v>
      </c>
      <c r="I40" s="73">
        <v>14.3261</v>
      </c>
      <c r="J40" s="73">
        <v>4.68147220382363E-4</v>
      </c>
      <c r="K40" s="73">
        <v>1.43242044691263E-3</v>
      </c>
      <c r="L40" s="73">
        <v>4.9704650875465502E-2</v>
      </c>
    </row>
    <row r="41" spans="1:12" x14ac:dyDescent="0.3">
      <c r="A41" s="72">
        <v>13015</v>
      </c>
      <c r="B41" s="72" t="s">
        <v>476</v>
      </c>
      <c r="C41" s="72" t="s">
        <v>135</v>
      </c>
      <c r="D41" s="72" t="s">
        <v>136</v>
      </c>
      <c r="E41" s="72" t="s">
        <v>413</v>
      </c>
      <c r="F41" s="72" t="s">
        <v>477</v>
      </c>
      <c r="G41" s="73">
        <v>5.8437599999999999E-2</v>
      </c>
      <c r="H41" s="73">
        <v>0.15511420000000001</v>
      </c>
      <c r="I41" s="73">
        <v>6.00312</v>
      </c>
      <c r="J41" s="73">
        <v>1.6628807480409101E-4</v>
      </c>
      <c r="K41" s="73">
        <v>5.0689897317231496E-4</v>
      </c>
      <c r="L41" s="73">
        <v>2.08279526188348E-2</v>
      </c>
    </row>
    <row r="42" spans="1:12" x14ac:dyDescent="0.3">
      <c r="A42" s="72">
        <v>13015</v>
      </c>
      <c r="B42" s="72" t="s">
        <v>478</v>
      </c>
      <c r="C42" s="72" t="s">
        <v>135</v>
      </c>
      <c r="D42" s="72" t="s">
        <v>136</v>
      </c>
      <c r="E42" s="72" t="s">
        <v>413</v>
      </c>
      <c r="F42" s="72" t="s">
        <v>420</v>
      </c>
      <c r="G42" s="73">
        <v>2.93757E-3</v>
      </c>
      <c r="H42" s="73">
        <v>7.7500340000000003E-3</v>
      </c>
      <c r="I42" s="73">
        <v>0.29121900000000001</v>
      </c>
      <c r="J42" s="73">
        <v>8.3590471086129098E-6</v>
      </c>
      <c r="K42" s="73">
        <v>2.5287352152542699E-5</v>
      </c>
      <c r="L42" s="73">
        <v>1.0103895545592601E-3</v>
      </c>
    </row>
    <row r="43" spans="1:12" x14ac:dyDescent="0.3">
      <c r="A43" s="72">
        <v>13015</v>
      </c>
      <c r="B43" s="72" t="s">
        <v>479</v>
      </c>
      <c r="C43" s="72" t="s">
        <v>135</v>
      </c>
      <c r="D43" s="72" t="s">
        <v>136</v>
      </c>
      <c r="E43" s="72" t="s">
        <v>413</v>
      </c>
      <c r="F43" s="72" t="s">
        <v>480</v>
      </c>
      <c r="G43" s="73">
        <v>0.145096</v>
      </c>
      <c r="H43" s="73">
        <v>0.28428779999999998</v>
      </c>
      <c r="I43" s="73">
        <v>10.845499999999999</v>
      </c>
      <c r="J43" s="73">
        <v>4.1288061181288699E-4</v>
      </c>
      <c r="K43" s="73">
        <v>9.2775812151988605E-4</v>
      </c>
      <c r="L43" s="73">
        <v>3.7628610863207401E-2</v>
      </c>
    </row>
    <row r="44" spans="1:12" x14ac:dyDescent="0.3">
      <c r="A44" s="72">
        <v>13015</v>
      </c>
      <c r="B44" s="72" t="s">
        <v>481</v>
      </c>
      <c r="C44" s="72" t="s">
        <v>135</v>
      </c>
      <c r="D44" s="72" t="s">
        <v>136</v>
      </c>
      <c r="E44" s="72" t="s">
        <v>413</v>
      </c>
      <c r="F44" s="72" t="s">
        <v>482</v>
      </c>
      <c r="G44" s="73">
        <v>7.4288300000000002E-2</v>
      </c>
      <c r="H44" s="73">
        <v>0.1425959</v>
      </c>
      <c r="I44" s="73">
        <v>3.12893</v>
      </c>
      <c r="J44" s="73">
        <v>2.1139244821713799E-4</v>
      </c>
      <c r="K44" s="73">
        <v>4.6500121959508099E-4</v>
      </c>
      <c r="L44" s="73">
        <v>1.08558815033225E-2</v>
      </c>
    </row>
    <row r="45" spans="1:12" x14ac:dyDescent="0.3">
      <c r="A45" s="72">
        <v>13015</v>
      </c>
      <c r="B45" s="72" t="s">
        <v>483</v>
      </c>
      <c r="C45" s="72" t="s">
        <v>135</v>
      </c>
      <c r="D45" s="72" t="s">
        <v>136</v>
      </c>
      <c r="E45" s="72" t="s">
        <v>413</v>
      </c>
      <c r="F45" s="72" t="s">
        <v>422</v>
      </c>
      <c r="G45" s="73">
        <v>0.25247000000000003</v>
      </c>
      <c r="H45" s="73">
        <v>0.60283600000000004</v>
      </c>
      <c r="I45" s="73">
        <v>26.875800000000002</v>
      </c>
      <c r="J45" s="73">
        <v>7.1842036301710097E-4</v>
      </c>
      <c r="K45" s="73">
        <v>1.9672178401973698E-3</v>
      </c>
      <c r="L45" s="73">
        <v>9.3246055304567796E-2</v>
      </c>
    </row>
    <row r="46" spans="1:12" x14ac:dyDescent="0.3">
      <c r="A46" s="72">
        <v>13015</v>
      </c>
      <c r="B46" s="72" t="s">
        <v>484</v>
      </c>
      <c r="C46" s="72" t="s">
        <v>135</v>
      </c>
      <c r="D46" s="72" t="s">
        <v>136</v>
      </c>
      <c r="E46" s="72" t="s">
        <v>413</v>
      </c>
      <c r="F46" s="72" t="s">
        <v>485</v>
      </c>
      <c r="G46" s="73">
        <v>0.17086899999999999</v>
      </c>
      <c r="H46" s="73">
        <v>0.5904258</v>
      </c>
      <c r="I46" s="73">
        <v>13.2951</v>
      </c>
      <c r="J46" s="73">
        <v>4.8621960221461398E-4</v>
      </c>
      <c r="K46" s="73">
        <v>1.9837083743497598E-3</v>
      </c>
      <c r="L46" s="73">
        <v>4.61275387180234E-2</v>
      </c>
    </row>
    <row r="47" spans="1:12" x14ac:dyDescent="0.3">
      <c r="A47" s="72">
        <v>13015</v>
      </c>
      <c r="B47" s="72" t="s">
        <v>486</v>
      </c>
      <c r="C47" s="72" t="s">
        <v>135</v>
      </c>
      <c r="D47" s="72" t="s">
        <v>136</v>
      </c>
      <c r="E47" s="72" t="s">
        <v>413</v>
      </c>
      <c r="F47" s="72" t="s">
        <v>487</v>
      </c>
      <c r="G47" s="73">
        <v>3.12435E-2</v>
      </c>
      <c r="H47" s="73">
        <v>1.989923E-2</v>
      </c>
      <c r="I47" s="73">
        <v>0.484983</v>
      </c>
      <c r="J47" s="73">
        <v>8.89053784128882E-5</v>
      </c>
      <c r="K47" s="73">
        <v>6.4373548340453002E-5</v>
      </c>
      <c r="L47" s="73">
        <v>1.6826561483703399E-3</v>
      </c>
    </row>
    <row r="48" spans="1:12" x14ac:dyDescent="0.3">
      <c r="A48" s="72">
        <v>13015</v>
      </c>
      <c r="B48" s="72" t="s">
        <v>488</v>
      </c>
      <c r="C48" s="72" t="s">
        <v>135</v>
      </c>
      <c r="D48" s="72" t="s">
        <v>136</v>
      </c>
      <c r="E48" s="72" t="s">
        <v>413</v>
      </c>
      <c r="F48" s="72" t="s">
        <v>424</v>
      </c>
      <c r="G48" s="73">
        <v>1.9455099999999999E-2</v>
      </c>
      <c r="H48" s="73">
        <v>4.1625800000000004E-2</v>
      </c>
      <c r="I48" s="73">
        <v>1.6476200000000001</v>
      </c>
      <c r="J48" s="73">
        <v>5.5360720315118098E-5</v>
      </c>
      <c r="K48" s="73">
        <v>1.3566585952223801E-4</v>
      </c>
      <c r="L48" s="73">
        <v>5.7164540519194498E-3</v>
      </c>
    </row>
    <row r="49" spans="1:12" x14ac:dyDescent="0.3">
      <c r="A49" s="72">
        <v>13015</v>
      </c>
      <c r="B49" s="72" t="s">
        <v>489</v>
      </c>
      <c r="C49" s="72" t="s">
        <v>135</v>
      </c>
      <c r="D49" s="72" t="s">
        <v>136</v>
      </c>
      <c r="E49" s="72" t="s">
        <v>413</v>
      </c>
      <c r="F49" s="72" t="s">
        <v>490</v>
      </c>
      <c r="G49" s="73">
        <v>3.4519500000000002E-2</v>
      </c>
      <c r="H49" s="73">
        <v>1.874524E-2</v>
      </c>
      <c r="I49" s="73">
        <v>0.41131499999999999</v>
      </c>
      <c r="J49" s="73">
        <v>9.82275082371823E-5</v>
      </c>
      <c r="K49" s="73">
        <v>6.0614994927147802E-5</v>
      </c>
      <c r="L49" s="73">
        <v>1.42706323008868E-3</v>
      </c>
    </row>
    <row r="50" spans="1:12" x14ac:dyDescent="0.3">
      <c r="A50" s="72">
        <v>13015</v>
      </c>
      <c r="B50" s="72" t="s">
        <v>491</v>
      </c>
      <c r="C50" s="72" t="s">
        <v>135</v>
      </c>
      <c r="D50" s="72" t="s">
        <v>136</v>
      </c>
      <c r="E50" s="72" t="s">
        <v>413</v>
      </c>
      <c r="F50" s="72" t="s">
        <v>492</v>
      </c>
      <c r="G50" s="73">
        <v>4.895E-2</v>
      </c>
      <c r="H50" s="73">
        <v>2.4734760000000001E-2</v>
      </c>
      <c r="I50" s="73">
        <v>0.52321899999999999</v>
      </c>
      <c r="J50" s="73">
        <v>1.3929026133278899E-4</v>
      </c>
      <c r="K50" s="73">
        <v>8.0286178934518498E-5</v>
      </c>
      <c r="L50" s="73">
        <v>1.8153192877281899E-3</v>
      </c>
    </row>
    <row r="51" spans="1:12" x14ac:dyDescent="0.3">
      <c r="A51" s="72">
        <v>13015</v>
      </c>
      <c r="B51" s="72" t="s">
        <v>493</v>
      </c>
      <c r="C51" s="72" t="s">
        <v>135</v>
      </c>
      <c r="D51" s="72" t="s">
        <v>136</v>
      </c>
      <c r="E51" s="72" t="s">
        <v>413</v>
      </c>
      <c r="F51" s="72" t="s">
        <v>494</v>
      </c>
      <c r="G51" s="73">
        <v>8.2335699999999998E-2</v>
      </c>
      <c r="H51" s="73">
        <v>0.19272159999999999</v>
      </c>
      <c r="I51" s="73">
        <v>9.0567899999999995</v>
      </c>
      <c r="J51" s="73">
        <v>2.3429186567779201E-4</v>
      </c>
      <c r="K51" s="73">
        <v>6.2895680662556502E-4</v>
      </c>
      <c r="L51" s="73">
        <v>3.1422705830291997E-2</v>
      </c>
    </row>
    <row r="52" spans="1:12" x14ac:dyDescent="0.3">
      <c r="A52" s="72">
        <v>13015</v>
      </c>
      <c r="B52" s="72" t="s">
        <v>495</v>
      </c>
      <c r="C52" s="72" t="s">
        <v>135</v>
      </c>
      <c r="D52" s="72" t="s">
        <v>136</v>
      </c>
      <c r="E52" s="72" t="s">
        <v>413</v>
      </c>
      <c r="F52" s="72" t="s">
        <v>496</v>
      </c>
      <c r="G52" s="73">
        <v>0.128827</v>
      </c>
      <c r="H52" s="73">
        <v>0.1267904</v>
      </c>
      <c r="I52" s="73">
        <v>4.1256500000000003</v>
      </c>
      <c r="J52" s="73">
        <v>3.6658464686982402E-4</v>
      </c>
      <c r="K52" s="73">
        <v>4.1287842522123701E-4</v>
      </c>
      <c r="L52" s="73">
        <v>1.4313953727467899E-2</v>
      </c>
    </row>
    <row r="53" spans="1:12" x14ac:dyDescent="0.3">
      <c r="A53" s="72">
        <v>13015</v>
      </c>
      <c r="B53" s="72" t="s">
        <v>497</v>
      </c>
      <c r="C53" s="72" t="s">
        <v>135</v>
      </c>
      <c r="D53" s="72" t="s">
        <v>136</v>
      </c>
      <c r="E53" s="72" t="s">
        <v>413</v>
      </c>
      <c r="F53" s="72" t="s">
        <v>498</v>
      </c>
      <c r="G53" s="73">
        <v>2.9565299999999999E-2</v>
      </c>
      <c r="H53" s="73">
        <v>9.193287E-2</v>
      </c>
      <c r="I53" s="73">
        <v>2.2282600000000001</v>
      </c>
      <c r="J53" s="73">
        <v>8.4129946347441797E-5</v>
      </c>
      <c r="K53" s="73">
        <v>3.1278194459055599E-4</v>
      </c>
      <c r="L53" s="73">
        <v>7.7309721081452497E-3</v>
      </c>
    </row>
    <row r="54" spans="1:12" x14ac:dyDescent="0.3">
      <c r="A54" s="72">
        <v>13015</v>
      </c>
      <c r="B54" s="72" t="s">
        <v>499</v>
      </c>
      <c r="C54" s="72" t="s">
        <v>135</v>
      </c>
      <c r="D54" s="72" t="s">
        <v>136</v>
      </c>
      <c r="E54" s="72" t="s">
        <v>413</v>
      </c>
      <c r="F54" s="72" t="s">
        <v>500</v>
      </c>
      <c r="G54" s="73">
        <v>5.1410200000000003E-2</v>
      </c>
      <c r="H54" s="73">
        <v>2.8150950000000001E-2</v>
      </c>
      <c r="I54" s="73">
        <v>0.57333400000000001</v>
      </c>
      <c r="J54" s="73">
        <v>1.4629103818095899E-4</v>
      </c>
      <c r="K54" s="73">
        <v>9.0739508309429798E-5</v>
      </c>
      <c r="L54" s="73">
        <v>1.98918696383026E-3</v>
      </c>
    </row>
    <row r="55" spans="1:12" x14ac:dyDescent="0.3">
      <c r="A55" s="72">
        <v>13015</v>
      </c>
      <c r="B55" s="72" t="s">
        <v>501</v>
      </c>
      <c r="C55" s="72" t="s">
        <v>135</v>
      </c>
      <c r="D55" s="72" t="s">
        <v>136</v>
      </c>
      <c r="E55" s="72" t="s">
        <v>426</v>
      </c>
      <c r="F55" s="72" t="s">
        <v>502</v>
      </c>
      <c r="G55" s="73">
        <v>0.34122599999999997</v>
      </c>
      <c r="H55" s="73">
        <v>0.24008180000000001</v>
      </c>
      <c r="I55" s="73">
        <v>5.9914500000000004</v>
      </c>
      <c r="J55" s="73">
        <v>9.0355248466691095E-4</v>
      </c>
      <c r="K55" s="73">
        <v>7.3330270947021296E-4</v>
      </c>
      <c r="L55" s="73">
        <v>1.9463842371565902E-2</v>
      </c>
    </row>
    <row r="56" spans="1:12" x14ac:dyDescent="0.3">
      <c r="A56" s="72">
        <v>13015</v>
      </c>
      <c r="B56" s="72" t="s">
        <v>503</v>
      </c>
      <c r="C56" s="72" t="s">
        <v>135</v>
      </c>
      <c r="D56" s="72" t="s">
        <v>136</v>
      </c>
      <c r="E56" s="72" t="s">
        <v>426</v>
      </c>
      <c r="F56" s="72" t="s">
        <v>504</v>
      </c>
      <c r="G56" s="73">
        <v>0.46030199999999999</v>
      </c>
      <c r="H56" s="73">
        <v>0.22758620000000002</v>
      </c>
      <c r="I56" s="73">
        <v>5.1405599999999998</v>
      </c>
      <c r="J56" s="73">
        <v>1.2188586642988999E-3</v>
      </c>
      <c r="K56" s="73">
        <v>6.9628378010363199E-4</v>
      </c>
      <c r="L56" s="73">
        <v>1.66996858824063E-2</v>
      </c>
    </row>
    <row r="57" spans="1:12" x14ac:dyDescent="0.3">
      <c r="A57" s="72">
        <v>13015</v>
      </c>
      <c r="B57" s="72" t="s">
        <v>505</v>
      </c>
      <c r="C57" s="72" t="s">
        <v>135</v>
      </c>
      <c r="D57" s="72" t="s">
        <v>136</v>
      </c>
      <c r="E57" s="72" t="s">
        <v>426</v>
      </c>
      <c r="F57" s="72" t="s">
        <v>427</v>
      </c>
      <c r="G57" s="73">
        <v>6.9307499999999994E-2</v>
      </c>
      <c r="H57" s="73">
        <v>8.748011E-2</v>
      </c>
      <c r="I57" s="73">
        <v>3.09463</v>
      </c>
      <c r="J57" s="73">
        <v>1.8352381621097801E-4</v>
      </c>
      <c r="K57" s="73">
        <v>2.6856381359347198E-4</v>
      </c>
      <c r="L57" s="73">
        <v>1.0053233091682601E-2</v>
      </c>
    </row>
    <row r="58" spans="1:12" x14ac:dyDescent="0.3">
      <c r="A58" s="72">
        <v>13015</v>
      </c>
      <c r="B58" s="72" t="s">
        <v>506</v>
      </c>
      <c r="C58" s="72" t="s">
        <v>135</v>
      </c>
      <c r="D58" s="72" t="s">
        <v>136</v>
      </c>
      <c r="E58" s="72" t="s">
        <v>426</v>
      </c>
      <c r="F58" s="72" t="s">
        <v>429</v>
      </c>
      <c r="G58" s="73">
        <v>0.11258799999999999</v>
      </c>
      <c r="H58" s="73">
        <v>0.30489449999999996</v>
      </c>
      <c r="I58" s="73">
        <v>8.9655000000000005</v>
      </c>
      <c r="J58" s="73">
        <v>2.9812892114179499E-4</v>
      </c>
      <c r="K58" s="73">
        <v>9.3960245117338901E-4</v>
      </c>
      <c r="L58" s="73">
        <v>2.9125379257784901E-2</v>
      </c>
    </row>
    <row r="59" spans="1:12" x14ac:dyDescent="0.3">
      <c r="A59" s="72">
        <v>13015</v>
      </c>
      <c r="B59" s="72" t="s">
        <v>507</v>
      </c>
      <c r="C59" s="72" t="s">
        <v>135</v>
      </c>
      <c r="D59" s="72" t="s">
        <v>136</v>
      </c>
      <c r="E59" s="72" t="s">
        <v>426</v>
      </c>
      <c r="F59" s="72" t="s">
        <v>508</v>
      </c>
      <c r="G59" s="73">
        <v>2.0276300000000001E-2</v>
      </c>
      <c r="H59" s="73">
        <v>1.5351609999999998E-2</v>
      </c>
      <c r="I59" s="73">
        <v>0.421624</v>
      </c>
      <c r="J59" s="73">
        <v>5.3690719351865099E-5</v>
      </c>
      <c r="K59" s="73">
        <v>4.6824863618511601E-5</v>
      </c>
      <c r="L59" s="73">
        <v>1.36968800709076E-3</v>
      </c>
    </row>
    <row r="60" spans="1:12" x14ac:dyDescent="0.3">
      <c r="A60" s="72">
        <v>13015</v>
      </c>
      <c r="B60" s="72" t="s">
        <v>509</v>
      </c>
      <c r="C60" s="72" t="s">
        <v>135</v>
      </c>
      <c r="D60" s="72" t="s">
        <v>136</v>
      </c>
      <c r="E60" s="72" t="s">
        <v>426</v>
      </c>
      <c r="F60" s="72" t="s">
        <v>510</v>
      </c>
      <c r="G60" s="73">
        <v>1.3365899999999999E-3</v>
      </c>
      <c r="H60" s="73">
        <v>3.3943259999999996E-3</v>
      </c>
      <c r="I60" s="73">
        <v>0.14349899999999999</v>
      </c>
      <c r="J60" s="73">
        <v>3.03361575828878E-6</v>
      </c>
      <c r="K60" s="73">
        <v>9.0553551304489794E-6</v>
      </c>
      <c r="L60" s="73">
        <v>3.9957681633222199E-4</v>
      </c>
    </row>
    <row r="61" spans="1:12" x14ac:dyDescent="0.3">
      <c r="A61" s="72">
        <v>13015</v>
      </c>
      <c r="B61" s="72" t="s">
        <v>511</v>
      </c>
      <c r="C61" s="72" t="s">
        <v>135</v>
      </c>
      <c r="D61" s="72" t="s">
        <v>136</v>
      </c>
      <c r="E61" s="72" t="s">
        <v>426</v>
      </c>
      <c r="F61" s="72" t="s">
        <v>512</v>
      </c>
      <c r="G61" s="73">
        <v>1.8865900000000001E-2</v>
      </c>
      <c r="H61" s="73">
        <v>9.1345560000000003E-3</v>
      </c>
      <c r="I61" s="73">
        <v>0.17826400000000001</v>
      </c>
      <c r="J61" s="73">
        <v>4.9956197421797898E-5</v>
      </c>
      <c r="K61" s="73">
        <v>2.7990990731444401E-5</v>
      </c>
      <c r="L61" s="73">
        <v>5.7911139791572998E-4</v>
      </c>
    </row>
    <row r="62" spans="1:12" x14ac:dyDescent="0.3">
      <c r="A62" s="72">
        <v>13015</v>
      </c>
      <c r="B62" s="72" t="s">
        <v>513</v>
      </c>
      <c r="C62" s="72" t="s">
        <v>135</v>
      </c>
      <c r="D62" s="72" t="s">
        <v>136</v>
      </c>
      <c r="E62" s="72" t="s">
        <v>431</v>
      </c>
      <c r="F62" s="72" t="s">
        <v>514</v>
      </c>
      <c r="G62" s="73">
        <v>1.44398</v>
      </c>
      <c r="H62" s="73">
        <v>12.016440000000001</v>
      </c>
      <c r="I62" s="73">
        <v>109.14100000000001</v>
      </c>
      <c r="J62" s="73">
        <v>3.6266593823305699E-3</v>
      </c>
      <c r="K62" s="73">
        <v>3.6544487688913198E-2</v>
      </c>
      <c r="L62" s="73">
        <v>0.318192080700122</v>
      </c>
    </row>
    <row r="63" spans="1:12" x14ac:dyDescent="0.3">
      <c r="A63" s="72">
        <v>13015</v>
      </c>
      <c r="B63" s="72" t="s">
        <v>515</v>
      </c>
      <c r="C63" s="72" t="s">
        <v>135</v>
      </c>
      <c r="D63" s="72" t="s">
        <v>136</v>
      </c>
      <c r="E63" s="72" t="s">
        <v>431</v>
      </c>
      <c r="F63" s="72" t="s">
        <v>516</v>
      </c>
      <c r="G63" s="73">
        <v>0.76367600000000002</v>
      </c>
      <c r="H63" s="73">
        <v>4.1230989999999998</v>
      </c>
      <c r="I63" s="73">
        <v>60.777000000000001</v>
      </c>
      <c r="J63" s="73">
        <v>2.7619513282997302E-3</v>
      </c>
      <c r="K63" s="73">
        <v>1.6705086561944301E-2</v>
      </c>
      <c r="L63" s="73">
        <v>0.25515420376228898</v>
      </c>
    </row>
    <row r="64" spans="1:12" x14ac:dyDescent="0.3">
      <c r="A64" s="72">
        <v>13015</v>
      </c>
      <c r="B64" s="72" t="s">
        <v>517</v>
      </c>
      <c r="C64" s="72" t="s">
        <v>135</v>
      </c>
      <c r="D64" s="72" t="s">
        <v>136</v>
      </c>
      <c r="E64" s="72" t="s">
        <v>431</v>
      </c>
      <c r="F64" s="72" t="s">
        <v>432</v>
      </c>
      <c r="G64" s="73">
        <v>0.121061</v>
      </c>
      <c r="H64" s="73">
        <v>1.0168699999999999</v>
      </c>
      <c r="I64" s="73">
        <v>9.1395800000000005</v>
      </c>
      <c r="J64" s="73">
        <v>3.0405273432225201E-4</v>
      </c>
      <c r="K64" s="73">
        <v>3.0750405731168901E-3</v>
      </c>
      <c r="L64" s="73">
        <v>2.6645729963860498E-2</v>
      </c>
    </row>
    <row r="65" spans="1:12" x14ac:dyDescent="0.3">
      <c r="A65" s="72">
        <v>13015</v>
      </c>
      <c r="B65" s="72" t="s">
        <v>518</v>
      </c>
      <c r="C65" s="72" t="s">
        <v>135</v>
      </c>
      <c r="D65" s="72" t="s">
        <v>136</v>
      </c>
      <c r="E65" s="72" t="s">
        <v>431</v>
      </c>
      <c r="F65" s="72" t="s">
        <v>434</v>
      </c>
      <c r="G65" s="73">
        <v>0.46882099999999999</v>
      </c>
      <c r="H65" s="73">
        <v>3.037541</v>
      </c>
      <c r="I65" s="73">
        <v>34.409399999999998</v>
      </c>
      <c r="J65" s="73">
        <v>1.69556417076223E-3</v>
      </c>
      <c r="K65" s="73">
        <v>1.23070851089134E-2</v>
      </c>
      <c r="L65" s="73">
        <v>0.14445789729664099</v>
      </c>
    </row>
    <row r="66" spans="1:12" x14ac:dyDescent="0.3">
      <c r="A66" s="72">
        <v>13015</v>
      </c>
      <c r="B66" s="72" t="s">
        <v>519</v>
      </c>
      <c r="C66" s="72" t="s">
        <v>135</v>
      </c>
      <c r="D66" s="72" t="s">
        <v>136</v>
      </c>
      <c r="E66" s="72" t="s">
        <v>431</v>
      </c>
      <c r="F66" s="72" t="s">
        <v>440</v>
      </c>
      <c r="G66" s="73">
        <v>7.4444699999999999E-3</v>
      </c>
      <c r="H66" s="73">
        <v>6.6085100000000008E-2</v>
      </c>
      <c r="I66" s="73">
        <v>0.54576599999999997</v>
      </c>
      <c r="J66" s="73">
        <v>1.8697295008577301E-5</v>
      </c>
      <c r="K66" s="73">
        <v>1.95610655698479E-4</v>
      </c>
      <c r="L66" s="73">
        <v>1.59114224180788E-3</v>
      </c>
    </row>
    <row r="67" spans="1:12" x14ac:dyDescent="0.3">
      <c r="A67" s="72">
        <v>13015</v>
      </c>
      <c r="B67" s="72" t="s">
        <v>520</v>
      </c>
      <c r="C67" s="72" t="s">
        <v>135</v>
      </c>
      <c r="D67" s="72" t="s">
        <v>136</v>
      </c>
      <c r="E67" s="72" t="s">
        <v>431</v>
      </c>
      <c r="F67" s="72" t="s">
        <v>442</v>
      </c>
      <c r="G67" s="73">
        <v>1.83001E-2</v>
      </c>
      <c r="H67" s="73">
        <v>0.10902796000000001</v>
      </c>
      <c r="I67" s="73">
        <v>1.76003</v>
      </c>
      <c r="J67" s="73">
        <v>6.6185084858265397E-5</v>
      </c>
      <c r="K67" s="73">
        <v>4.42829314816485E-4</v>
      </c>
      <c r="L67" s="73">
        <v>7.3889913269277897E-3</v>
      </c>
    </row>
    <row r="68" spans="1:12" x14ac:dyDescent="0.3">
      <c r="A68" s="72">
        <v>13015</v>
      </c>
      <c r="B68" s="72" t="s">
        <v>521</v>
      </c>
      <c r="C68" s="72" t="s">
        <v>135</v>
      </c>
      <c r="D68" s="72" t="s">
        <v>136</v>
      </c>
      <c r="E68" s="72" t="s">
        <v>431</v>
      </c>
      <c r="F68" s="72" t="s">
        <v>444</v>
      </c>
      <c r="G68" s="73">
        <v>1.4194099999999999E-2</v>
      </c>
      <c r="H68" s="73">
        <v>0.10492360000000001</v>
      </c>
      <c r="I68" s="73">
        <v>1.03918</v>
      </c>
      <c r="J68" s="73">
        <v>3.5649517475555702E-5</v>
      </c>
      <c r="K68" s="73">
        <v>3.2454469755555202E-4</v>
      </c>
      <c r="L68" s="73">
        <v>3.0296585025642001E-3</v>
      </c>
    </row>
    <row r="69" spans="1:12" x14ac:dyDescent="0.3">
      <c r="A69" s="72">
        <v>13015</v>
      </c>
      <c r="B69" s="72" t="s">
        <v>522</v>
      </c>
      <c r="C69" s="72" t="s">
        <v>135</v>
      </c>
      <c r="D69" s="72" t="s">
        <v>136</v>
      </c>
      <c r="E69" s="72" t="s">
        <v>431</v>
      </c>
      <c r="F69" s="72" t="s">
        <v>446</v>
      </c>
      <c r="G69" s="73">
        <v>0.947384</v>
      </c>
      <c r="H69" s="73">
        <v>2.5758722999999999</v>
      </c>
      <c r="I69" s="73">
        <v>77.022400000000005</v>
      </c>
      <c r="J69" s="73">
        <v>3.4263694709594102E-3</v>
      </c>
      <c r="K69" s="73">
        <v>1.04506281605056E-2</v>
      </c>
      <c r="L69" s="73">
        <v>0.32335640919180297</v>
      </c>
    </row>
    <row r="70" spans="1:12" x14ac:dyDescent="0.3">
      <c r="A70" s="72">
        <v>13015</v>
      </c>
      <c r="B70" s="72">
        <v>2265004035</v>
      </c>
      <c r="C70" s="72" t="s">
        <v>135</v>
      </c>
      <c r="D70" s="72" t="s">
        <v>136</v>
      </c>
      <c r="E70" s="72" t="s">
        <v>933</v>
      </c>
      <c r="F70" s="72" t="s">
        <v>933</v>
      </c>
      <c r="G70" s="73">
        <v>1.5588E-20</v>
      </c>
      <c r="H70" s="73">
        <v>1.045732E-19</v>
      </c>
      <c r="I70" s="73">
        <v>1.8998600000000001E-18</v>
      </c>
      <c r="J70" s="73">
        <v>0</v>
      </c>
      <c r="K70" s="73">
        <v>4.6089291370518798E-37</v>
      </c>
      <c r="L70" s="73">
        <v>0</v>
      </c>
    </row>
    <row r="71" spans="1:12" x14ac:dyDescent="0.3">
      <c r="A71" s="72">
        <v>13015</v>
      </c>
      <c r="B71" s="72">
        <v>2265004036</v>
      </c>
      <c r="C71" s="72" t="s">
        <v>135</v>
      </c>
      <c r="D71" s="72" t="s">
        <v>136</v>
      </c>
      <c r="E71" s="72" t="s">
        <v>933</v>
      </c>
      <c r="F71" s="72" t="s">
        <v>933</v>
      </c>
      <c r="G71" s="73">
        <v>1.01513E-20</v>
      </c>
      <c r="H71" s="73">
        <v>4.4456210000000001E-20</v>
      </c>
      <c r="I71" s="73">
        <v>1.23718E-18</v>
      </c>
      <c r="J71" s="73">
        <v>0</v>
      </c>
      <c r="K71" s="73">
        <v>9.6175782335693102E-39</v>
      </c>
      <c r="L71" s="73">
        <v>0</v>
      </c>
    </row>
    <row r="72" spans="1:12" x14ac:dyDescent="0.3">
      <c r="A72" s="72">
        <v>13015</v>
      </c>
      <c r="B72" s="72" t="s">
        <v>523</v>
      </c>
      <c r="C72" s="72" t="s">
        <v>135</v>
      </c>
      <c r="D72" s="72" t="s">
        <v>136</v>
      </c>
      <c r="E72" s="72" t="s">
        <v>431</v>
      </c>
      <c r="F72" s="72" t="s">
        <v>524</v>
      </c>
      <c r="G72" s="73">
        <v>0.31068800000000002</v>
      </c>
      <c r="H72" s="73">
        <v>1.3800750000000002</v>
      </c>
      <c r="I72" s="73">
        <v>28.6844</v>
      </c>
      <c r="J72" s="73">
        <v>7.8031402628177E-4</v>
      </c>
      <c r="K72" s="73">
        <v>4.36690556312777E-3</v>
      </c>
      <c r="L72" s="73">
        <v>8.3627286805441597E-2</v>
      </c>
    </row>
    <row r="73" spans="1:12" x14ac:dyDescent="0.3">
      <c r="A73" s="72">
        <v>13015</v>
      </c>
      <c r="B73" s="72" t="s">
        <v>525</v>
      </c>
      <c r="C73" s="72" t="s">
        <v>135</v>
      </c>
      <c r="D73" s="72" t="s">
        <v>136</v>
      </c>
      <c r="E73" s="72" t="s">
        <v>431</v>
      </c>
      <c r="F73" s="72" t="s">
        <v>526</v>
      </c>
      <c r="G73" s="73">
        <v>9.2088500000000004E-2</v>
      </c>
      <c r="H73" s="73">
        <v>0.25001660000000003</v>
      </c>
      <c r="I73" s="73">
        <v>10.568</v>
      </c>
      <c r="J73" s="73">
        <v>3.3305235562983197E-4</v>
      </c>
      <c r="K73" s="73">
        <v>1.00544018753797E-3</v>
      </c>
      <c r="L73" s="73">
        <v>4.4366488751232697E-2</v>
      </c>
    </row>
    <row r="74" spans="1:12" x14ac:dyDescent="0.3">
      <c r="A74" s="72">
        <v>13015</v>
      </c>
      <c r="B74" s="72" t="s">
        <v>527</v>
      </c>
      <c r="C74" s="72" t="s">
        <v>135</v>
      </c>
      <c r="D74" s="72" t="s">
        <v>136</v>
      </c>
      <c r="E74" s="72" t="s">
        <v>431</v>
      </c>
      <c r="F74" s="72" t="s">
        <v>528</v>
      </c>
      <c r="G74" s="73">
        <v>0.15534300000000001</v>
      </c>
      <c r="H74" s="73">
        <v>0.40944219999999998</v>
      </c>
      <c r="I74" s="73">
        <v>13.082599999999999</v>
      </c>
      <c r="J74" s="73">
        <v>5.6182161405519905E-4</v>
      </c>
      <c r="K74" s="73">
        <v>1.65966195057159E-3</v>
      </c>
      <c r="L74" s="73">
        <v>5.4923431823544498E-2</v>
      </c>
    </row>
    <row r="75" spans="1:12" x14ac:dyDescent="0.3">
      <c r="A75" s="72">
        <v>13015</v>
      </c>
      <c r="B75" s="72" t="s">
        <v>529</v>
      </c>
      <c r="C75" s="72" t="s">
        <v>135</v>
      </c>
      <c r="D75" s="72" t="s">
        <v>136</v>
      </c>
      <c r="E75" s="72" t="s">
        <v>431</v>
      </c>
      <c r="F75" s="72" t="s">
        <v>530</v>
      </c>
      <c r="G75" s="73">
        <v>5.5722399999999998E-2</v>
      </c>
      <c r="H75" s="73">
        <v>0.3658246</v>
      </c>
      <c r="I75" s="73">
        <v>4.1273999999999997</v>
      </c>
      <c r="J75" s="73">
        <v>2.0152896875993799E-4</v>
      </c>
      <c r="K75" s="73">
        <v>1.47918054116346E-3</v>
      </c>
      <c r="L75" s="73">
        <v>1.7327672851535102E-2</v>
      </c>
    </row>
    <row r="76" spans="1:12" x14ac:dyDescent="0.3">
      <c r="A76" s="72">
        <v>13015</v>
      </c>
      <c r="B76" s="72" t="s">
        <v>531</v>
      </c>
      <c r="C76" s="72" t="s">
        <v>135</v>
      </c>
      <c r="D76" s="72" t="s">
        <v>136</v>
      </c>
      <c r="E76" s="72" t="s">
        <v>431</v>
      </c>
      <c r="F76" s="72" t="s">
        <v>532</v>
      </c>
      <c r="G76" s="73">
        <v>4.1608900000000002</v>
      </c>
      <c r="H76" s="73">
        <v>14.27923</v>
      </c>
      <c r="I76" s="73">
        <v>384.21199999999999</v>
      </c>
      <c r="J76" s="73">
        <v>1.04503525826779E-2</v>
      </c>
      <c r="K76" s="73">
        <v>4.4082751236258599E-2</v>
      </c>
      <c r="L76" s="73">
        <v>1.1201356848220301</v>
      </c>
    </row>
    <row r="77" spans="1:12" x14ac:dyDescent="0.3">
      <c r="A77" s="72">
        <v>13015</v>
      </c>
      <c r="B77" s="72" t="s">
        <v>533</v>
      </c>
      <c r="C77" s="72" t="s">
        <v>135</v>
      </c>
      <c r="D77" s="72" t="s">
        <v>136</v>
      </c>
      <c r="E77" s="72" t="s">
        <v>431</v>
      </c>
      <c r="F77" s="72" t="s">
        <v>534</v>
      </c>
      <c r="G77" s="73">
        <v>1.25166</v>
      </c>
      <c r="H77" s="73">
        <v>3.22384</v>
      </c>
      <c r="I77" s="73">
        <v>143.709</v>
      </c>
      <c r="J77" s="73">
        <v>4.5268066373600402E-3</v>
      </c>
      <c r="K77" s="73">
        <v>1.30027544231233E-2</v>
      </c>
      <c r="L77" s="73">
        <v>0.60332143594037901</v>
      </c>
    </row>
    <row r="78" spans="1:12" x14ac:dyDescent="0.3">
      <c r="A78" s="72">
        <v>13015</v>
      </c>
      <c r="B78" s="72" t="s">
        <v>535</v>
      </c>
      <c r="C78" s="72" t="s">
        <v>135</v>
      </c>
      <c r="D78" s="72" t="s">
        <v>136</v>
      </c>
      <c r="E78" s="72" t="s">
        <v>431</v>
      </c>
      <c r="F78" s="72" t="s">
        <v>536</v>
      </c>
      <c r="G78" s="73">
        <v>0.21806</v>
      </c>
      <c r="H78" s="73">
        <v>0.34624860000000002</v>
      </c>
      <c r="I78" s="73">
        <v>15.1145</v>
      </c>
      <c r="J78" s="73">
        <v>7.8864864085680195E-4</v>
      </c>
      <c r="K78" s="73">
        <v>1.3891657618367199E-3</v>
      </c>
      <c r="L78" s="73">
        <v>6.3453887504214407E-2</v>
      </c>
    </row>
    <row r="79" spans="1:12" x14ac:dyDescent="0.3">
      <c r="A79" s="72">
        <v>13015</v>
      </c>
      <c r="B79" s="72" t="s">
        <v>537</v>
      </c>
      <c r="C79" s="72" t="s">
        <v>135</v>
      </c>
      <c r="D79" s="72" t="s">
        <v>136</v>
      </c>
      <c r="E79" s="72" t="s">
        <v>431</v>
      </c>
      <c r="F79" s="72" t="s">
        <v>448</v>
      </c>
      <c r="G79" s="73">
        <v>3.8403100000000001</v>
      </c>
      <c r="H79" s="73">
        <v>9.6101349999999996</v>
      </c>
      <c r="I79" s="73">
        <v>398.42500000000001</v>
      </c>
      <c r="J79" s="73">
        <v>1.38891225176472E-2</v>
      </c>
      <c r="K79" s="73">
        <v>3.8578140104076203E-2</v>
      </c>
      <c r="L79" s="73">
        <v>1.67266922942288</v>
      </c>
    </row>
    <row r="80" spans="1:12" x14ac:dyDescent="0.3">
      <c r="A80" s="72">
        <v>13015</v>
      </c>
      <c r="B80" s="72" t="s">
        <v>538</v>
      </c>
      <c r="C80" s="72" t="s">
        <v>135</v>
      </c>
      <c r="D80" s="72" t="s">
        <v>136</v>
      </c>
      <c r="E80" s="72" t="s">
        <v>431</v>
      </c>
      <c r="F80" s="72" t="s">
        <v>539</v>
      </c>
      <c r="G80" s="73">
        <v>0.157855</v>
      </c>
      <c r="H80" s="73">
        <v>0.78357959999999993</v>
      </c>
      <c r="I80" s="73">
        <v>12.539</v>
      </c>
      <c r="J80" s="73">
        <v>3.9632279791739601E-4</v>
      </c>
      <c r="K80" s="73">
        <v>2.3954987515656099E-3</v>
      </c>
      <c r="L80" s="73">
        <v>3.65380934221292E-2</v>
      </c>
    </row>
    <row r="81" spans="1:12" x14ac:dyDescent="0.3">
      <c r="A81" s="72">
        <v>13015</v>
      </c>
      <c r="B81" s="72" t="s">
        <v>540</v>
      </c>
      <c r="C81" s="72" t="s">
        <v>135</v>
      </c>
      <c r="D81" s="72" t="s">
        <v>136</v>
      </c>
      <c r="E81" s="72" t="s">
        <v>431</v>
      </c>
      <c r="F81" s="72" t="s">
        <v>541</v>
      </c>
      <c r="G81" s="73">
        <v>0.17028699999999999</v>
      </c>
      <c r="H81" s="73">
        <v>0.82036589999999998</v>
      </c>
      <c r="I81" s="73">
        <v>13.3683</v>
      </c>
      <c r="J81" s="73">
        <v>6.1565075727350598E-4</v>
      </c>
      <c r="K81" s="73">
        <v>3.1569644250980999E-3</v>
      </c>
      <c r="L81" s="73">
        <v>5.6094637591401701E-2</v>
      </c>
    </row>
    <row r="82" spans="1:12" x14ac:dyDescent="0.3">
      <c r="A82" s="72">
        <v>13015</v>
      </c>
      <c r="B82" s="72" t="s">
        <v>542</v>
      </c>
      <c r="C82" s="72" t="s">
        <v>135</v>
      </c>
      <c r="D82" s="72" t="s">
        <v>136</v>
      </c>
      <c r="E82" s="72" t="s">
        <v>450</v>
      </c>
      <c r="F82" s="72" t="s">
        <v>543</v>
      </c>
      <c r="G82" s="73">
        <v>1.7426E-3</v>
      </c>
      <c r="H82" s="73">
        <v>4.342711E-3</v>
      </c>
      <c r="I82" s="73">
        <v>0.20594199999999999</v>
      </c>
      <c r="J82" s="73">
        <v>6.5650022727601498E-6</v>
      </c>
      <c r="K82" s="73">
        <v>1.79293135610447E-5</v>
      </c>
      <c r="L82" s="73">
        <v>9.0061256173274004E-4</v>
      </c>
    </row>
    <row r="83" spans="1:12" x14ac:dyDescent="0.3">
      <c r="A83" s="72">
        <v>13015</v>
      </c>
      <c r="B83" s="72" t="s">
        <v>544</v>
      </c>
      <c r="C83" s="72" t="s">
        <v>135</v>
      </c>
      <c r="D83" s="72" t="s">
        <v>136</v>
      </c>
      <c r="E83" s="72" t="s">
        <v>450</v>
      </c>
      <c r="F83" s="72" t="s">
        <v>545</v>
      </c>
      <c r="G83" s="73">
        <v>9.3496399999999993E-3</v>
      </c>
      <c r="H83" s="73">
        <v>7.345407E-3</v>
      </c>
      <c r="I83" s="73">
        <v>0.25337700000000002</v>
      </c>
      <c r="J83" s="73">
        <v>3.5223365480278398E-5</v>
      </c>
      <c r="K83" s="73">
        <v>3.0340126036484601E-5</v>
      </c>
      <c r="L83" s="73">
        <v>1.1080543770750099E-3</v>
      </c>
    </row>
    <row r="84" spans="1:12" x14ac:dyDescent="0.3">
      <c r="A84" s="72">
        <v>13015</v>
      </c>
      <c r="B84" s="72" t="s">
        <v>546</v>
      </c>
      <c r="C84" s="72" t="s">
        <v>135</v>
      </c>
      <c r="D84" s="72" t="s">
        <v>136</v>
      </c>
      <c r="E84" s="72" t="s">
        <v>450</v>
      </c>
      <c r="F84" s="72" t="s">
        <v>547</v>
      </c>
      <c r="G84" s="73">
        <v>2.0929600000000001E-4</v>
      </c>
      <c r="H84" s="73">
        <v>1.4922802E-4</v>
      </c>
      <c r="I84" s="73">
        <v>2.3469900000000002E-3</v>
      </c>
      <c r="J84" s="73">
        <v>7.8849099390626203E-7</v>
      </c>
      <c r="K84" s="73">
        <v>5.6001049751015799E-7</v>
      </c>
      <c r="L84" s="73">
        <v>1.02637087777103E-5</v>
      </c>
    </row>
    <row r="85" spans="1:12" x14ac:dyDescent="0.3">
      <c r="A85" s="72">
        <v>13015</v>
      </c>
      <c r="B85" s="72" t="s">
        <v>548</v>
      </c>
      <c r="C85" s="72" t="s">
        <v>135</v>
      </c>
      <c r="D85" s="72" t="s">
        <v>136</v>
      </c>
      <c r="E85" s="72" t="s">
        <v>450</v>
      </c>
      <c r="F85" s="72" t="s">
        <v>549</v>
      </c>
      <c r="G85" s="73">
        <v>2.1721600000000001E-2</v>
      </c>
      <c r="H85" s="73">
        <v>1.7913658000000002E-2</v>
      </c>
      <c r="I85" s="73">
        <v>0.24359900000000001</v>
      </c>
      <c r="J85" s="73">
        <v>8.1833057967901394E-5</v>
      </c>
      <c r="K85" s="73">
        <v>6.5129183955127003E-5</v>
      </c>
      <c r="L85" s="73">
        <v>1.0652935253134301E-3</v>
      </c>
    </row>
    <row r="86" spans="1:12" x14ac:dyDescent="0.3">
      <c r="A86" s="72">
        <v>13015</v>
      </c>
      <c r="B86" s="72" t="s">
        <v>550</v>
      </c>
      <c r="C86" s="72" t="s">
        <v>135</v>
      </c>
      <c r="D86" s="72" t="s">
        <v>136</v>
      </c>
      <c r="E86" s="72" t="s">
        <v>450</v>
      </c>
      <c r="F86" s="72" t="s">
        <v>551</v>
      </c>
      <c r="G86" s="73">
        <v>1.91694E-3</v>
      </c>
      <c r="H86" s="73">
        <v>4.6342939999999997E-3</v>
      </c>
      <c r="I86" s="73">
        <v>0.17665</v>
      </c>
      <c r="J86" s="73">
        <v>7.2217813430339303E-6</v>
      </c>
      <c r="K86" s="73">
        <v>1.9112755832177902E-5</v>
      </c>
      <c r="L86" s="73">
        <v>7.7251522758077496E-4</v>
      </c>
    </row>
    <row r="87" spans="1:12" x14ac:dyDescent="0.3">
      <c r="A87" s="72">
        <v>13015</v>
      </c>
      <c r="B87" s="72" t="s">
        <v>552</v>
      </c>
      <c r="C87" s="72" t="s">
        <v>135</v>
      </c>
      <c r="D87" s="72" t="s">
        <v>136</v>
      </c>
      <c r="E87" s="72" t="s">
        <v>450</v>
      </c>
      <c r="F87" s="72" t="s">
        <v>451</v>
      </c>
      <c r="G87" s="73">
        <v>3.6355800000000001E-2</v>
      </c>
      <c r="H87" s="73">
        <v>6.8642460000000002E-2</v>
      </c>
      <c r="I87" s="73">
        <v>1.54138</v>
      </c>
      <c r="J87" s="73">
        <v>1.3696548549973399E-4</v>
      </c>
      <c r="K87" s="73">
        <v>2.7344926485881998E-4</v>
      </c>
      <c r="L87" s="73">
        <v>6.7406778018141E-3</v>
      </c>
    </row>
    <row r="88" spans="1:12" x14ac:dyDescent="0.3">
      <c r="A88" s="72">
        <v>13015</v>
      </c>
      <c r="B88" s="72" t="s">
        <v>553</v>
      </c>
      <c r="C88" s="72" t="s">
        <v>135</v>
      </c>
      <c r="D88" s="72" t="s">
        <v>136</v>
      </c>
      <c r="E88" s="72" t="s">
        <v>450</v>
      </c>
      <c r="F88" s="72" t="s">
        <v>554</v>
      </c>
      <c r="G88" s="73">
        <v>5.5657199999999997E-2</v>
      </c>
      <c r="H88" s="73">
        <v>0.20429839999999999</v>
      </c>
      <c r="I88" s="73">
        <v>5.5718100000000002</v>
      </c>
      <c r="J88" s="73">
        <v>2.0968054879387001E-4</v>
      </c>
      <c r="K88" s="73">
        <v>8.6271516076052296E-4</v>
      </c>
      <c r="L88" s="73">
        <v>2.4366259973409601E-2</v>
      </c>
    </row>
    <row r="89" spans="1:12" x14ac:dyDescent="0.3">
      <c r="A89" s="72">
        <v>13015</v>
      </c>
      <c r="B89" s="72" t="s">
        <v>555</v>
      </c>
      <c r="C89" s="72" t="s">
        <v>135</v>
      </c>
      <c r="D89" s="72" t="s">
        <v>136</v>
      </c>
      <c r="E89" s="72" t="s">
        <v>450</v>
      </c>
      <c r="F89" s="72" t="s">
        <v>556</v>
      </c>
      <c r="G89" s="73">
        <v>3.4405499999999999E-2</v>
      </c>
      <c r="H89" s="73">
        <v>2.4631950000000003E-2</v>
      </c>
      <c r="I89" s="73">
        <v>0.38584400000000002</v>
      </c>
      <c r="J89" s="73">
        <v>1.29617477897434E-4</v>
      </c>
      <c r="K89" s="73">
        <v>9.2501665700791896E-5</v>
      </c>
      <c r="L89" s="73">
        <v>1.68735200531963E-3</v>
      </c>
    </row>
    <row r="90" spans="1:12" x14ac:dyDescent="0.3">
      <c r="A90" s="72">
        <v>13015</v>
      </c>
      <c r="B90" s="72" t="s">
        <v>557</v>
      </c>
      <c r="C90" s="72" t="s">
        <v>135</v>
      </c>
      <c r="D90" s="72" t="s">
        <v>136</v>
      </c>
      <c r="E90" s="72" t="s">
        <v>450</v>
      </c>
      <c r="F90" s="72" t="s">
        <v>558</v>
      </c>
      <c r="G90" s="73">
        <v>4.0807000000000003E-2</v>
      </c>
      <c r="H90" s="73">
        <v>3.2013340000000001E-2</v>
      </c>
      <c r="I90" s="73">
        <v>0.75064500000000001</v>
      </c>
      <c r="J90" s="73">
        <v>1.53734953057046E-4</v>
      </c>
      <c r="K90" s="73">
        <v>1.2804558761955401E-4</v>
      </c>
      <c r="L90" s="73">
        <v>3.2826720500549501E-3</v>
      </c>
    </row>
    <row r="91" spans="1:12" x14ac:dyDescent="0.3">
      <c r="A91" s="72">
        <v>13015</v>
      </c>
      <c r="B91" s="72" t="s">
        <v>559</v>
      </c>
      <c r="C91" s="72" t="s">
        <v>135</v>
      </c>
      <c r="D91" s="72" t="s">
        <v>136</v>
      </c>
      <c r="E91" s="72" t="s">
        <v>450</v>
      </c>
      <c r="F91" s="72" t="s">
        <v>560</v>
      </c>
      <c r="G91" s="73">
        <v>1.22139E-2</v>
      </c>
      <c r="H91" s="73">
        <v>7.5191010000000003E-3</v>
      </c>
      <c r="I91" s="73">
        <v>0.16695699999999999</v>
      </c>
      <c r="J91" s="73">
        <v>4.60139997447216E-5</v>
      </c>
      <c r="K91" s="73">
        <v>3.1100830759302798E-5</v>
      </c>
      <c r="L91" s="73">
        <v>7.3012360704932699E-4</v>
      </c>
    </row>
    <row r="92" spans="1:12" x14ac:dyDescent="0.3">
      <c r="A92" s="72">
        <v>13015</v>
      </c>
      <c r="B92" s="72" t="s">
        <v>561</v>
      </c>
      <c r="C92" s="72" t="s">
        <v>135</v>
      </c>
      <c r="D92" s="72" t="s">
        <v>136</v>
      </c>
      <c r="E92" s="72" t="s">
        <v>453</v>
      </c>
      <c r="F92" s="72" t="s">
        <v>454</v>
      </c>
      <c r="G92" s="73">
        <v>4.0358499999999999</v>
      </c>
      <c r="H92" s="73">
        <v>11.838999999999999</v>
      </c>
      <c r="I92" s="73">
        <v>342.529</v>
      </c>
      <c r="J92" s="73">
        <v>1.06867649881186E-2</v>
      </c>
      <c r="K92" s="73">
        <v>3.7739720398625699E-2</v>
      </c>
      <c r="L92" s="73">
        <v>1.1127391759257299</v>
      </c>
    </row>
    <row r="93" spans="1:12" x14ac:dyDescent="0.3">
      <c r="A93" s="72">
        <v>13015</v>
      </c>
      <c r="B93" s="72" t="s">
        <v>562</v>
      </c>
      <c r="C93" s="72" t="s">
        <v>135</v>
      </c>
      <c r="D93" s="72" t="s">
        <v>136</v>
      </c>
      <c r="E93" s="72" t="s">
        <v>453</v>
      </c>
      <c r="F93" s="72" t="s">
        <v>456</v>
      </c>
      <c r="G93" s="73">
        <v>0.91913400000000001</v>
      </c>
      <c r="H93" s="73">
        <v>2.3261630000000002</v>
      </c>
      <c r="I93" s="73">
        <v>65.601100000000002</v>
      </c>
      <c r="J93" s="73">
        <v>2.43382613737597E-3</v>
      </c>
      <c r="K93" s="73">
        <v>7.2091267382043897E-3</v>
      </c>
      <c r="L93" s="73">
        <v>0.21311205036363301</v>
      </c>
    </row>
    <row r="94" spans="1:12" x14ac:dyDescent="0.3">
      <c r="A94" s="72">
        <v>13015</v>
      </c>
      <c r="B94" s="72" t="s">
        <v>563</v>
      </c>
      <c r="C94" s="72" t="s">
        <v>135</v>
      </c>
      <c r="D94" s="72" t="s">
        <v>136</v>
      </c>
      <c r="E94" s="72" t="s">
        <v>453</v>
      </c>
      <c r="F94" s="72" t="s">
        <v>458</v>
      </c>
      <c r="G94" s="73">
        <v>0.49354300000000001</v>
      </c>
      <c r="H94" s="73">
        <v>0.97322999999999993</v>
      </c>
      <c r="I94" s="73">
        <v>31.5928</v>
      </c>
      <c r="J94" s="73">
        <v>1.30687819556432E-3</v>
      </c>
      <c r="K94" s="73">
        <v>3.0026408415686902E-3</v>
      </c>
      <c r="L94" s="73">
        <v>0.102632787272744</v>
      </c>
    </row>
    <row r="95" spans="1:12" x14ac:dyDescent="0.3">
      <c r="A95" s="72">
        <v>13015</v>
      </c>
      <c r="B95" s="72" t="s">
        <v>564</v>
      </c>
      <c r="C95" s="72" t="s">
        <v>135</v>
      </c>
      <c r="D95" s="72" t="s">
        <v>136</v>
      </c>
      <c r="E95" s="72" t="s">
        <v>453</v>
      </c>
      <c r="F95" s="72" t="s">
        <v>565</v>
      </c>
      <c r="G95" s="73">
        <v>0.97680699999999998</v>
      </c>
      <c r="H95" s="73">
        <v>2.213819</v>
      </c>
      <c r="I95" s="73">
        <v>86.362799999999993</v>
      </c>
      <c r="J95" s="73">
        <v>2.5865403894504702E-3</v>
      </c>
      <c r="K95" s="73">
        <v>6.8341428209264098E-3</v>
      </c>
      <c r="L95" s="73">
        <v>0.28055917254516399</v>
      </c>
    </row>
    <row r="96" spans="1:12" x14ac:dyDescent="0.3">
      <c r="A96" s="72">
        <v>13015</v>
      </c>
      <c r="B96" s="72" t="s">
        <v>566</v>
      </c>
      <c r="C96" s="72" t="s">
        <v>135</v>
      </c>
      <c r="D96" s="72" t="s">
        <v>136</v>
      </c>
      <c r="E96" s="72" t="s">
        <v>453</v>
      </c>
      <c r="F96" s="72" t="s">
        <v>567</v>
      </c>
      <c r="G96" s="73">
        <v>1.5001800000000001</v>
      </c>
      <c r="H96" s="73">
        <v>4.7742800000000001</v>
      </c>
      <c r="I96" s="73">
        <v>133.036</v>
      </c>
      <c r="J96" s="73">
        <v>3.9724102512322902E-3</v>
      </c>
      <c r="K96" s="73">
        <v>1.4907327690843301E-2</v>
      </c>
      <c r="L96" s="73">
        <v>0.43218209336281299</v>
      </c>
    </row>
    <row r="97" spans="1:12" x14ac:dyDescent="0.3">
      <c r="A97" s="72">
        <v>13015</v>
      </c>
      <c r="B97" s="72" t="s">
        <v>568</v>
      </c>
      <c r="C97" s="72" t="s">
        <v>135</v>
      </c>
      <c r="D97" s="72" t="s">
        <v>136</v>
      </c>
      <c r="E97" s="72" t="s">
        <v>453</v>
      </c>
      <c r="F97" s="72" t="s">
        <v>460</v>
      </c>
      <c r="G97" s="73">
        <v>6.5137799999999996E-2</v>
      </c>
      <c r="H97" s="73">
        <v>0.16445170000000001</v>
      </c>
      <c r="I97" s="73">
        <v>6.6969099999999999</v>
      </c>
      <c r="J97" s="73">
        <v>1.72481965693281E-4</v>
      </c>
      <c r="K97" s="73">
        <v>5.0450694282606499E-4</v>
      </c>
      <c r="L97" s="73">
        <v>2.17556573875184E-2</v>
      </c>
    </row>
    <row r="98" spans="1:12" x14ac:dyDescent="0.3">
      <c r="A98" s="72">
        <v>13015</v>
      </c>
      <c r="B98" s="72" t="s">
        <v>569</v>
      </c>
      <c r="C98" s="72" t="s">
        <v>135</v>
      </c>
      <c r="D98" s="72" t="s">
        <v>136</v>
      </c>
      <c r="E98" s="72" t="s">
        <v>462</v>
      </c>
      <c r="F98" s="72" t="s">
        <v>570</v>
      </c>
      <c r="G98" s="73">
        <v>0.161028</v>
      </c>
      <c r="H98" s="73">
        <v>0.47532199999999997</v>
      </c>
      <c r="I98" s="73">
        <v>13.824</v>
      </c>
      <c r="J98" s="73">
        <v>6.8267685574043696E-4</v>
      </c>
      <c r="K98" s="73">
        <v>2.33341677230001E-3</v>
      </c>
      <c r="L98" s="73">
        <v>6.6092820782567396E-2</v>
      </c>
    </row>
    <row r="99" spans="1:12" x14ac:dyDescent="0.3">
      <c r="A99" s="72">
        <v>13015</v>
      </c>
      <c r="B99" s="72" t="s">
        <v>571</v>
      </c>
      <c r="C99" s="72" t="s">
        <v>135</v>
      </c>
      <c r="D99" s="72" t="s">
        <v>136</v>
      </c>
      <c r="E99" s="72" t="s">
        <v>462</v>
      </c>
      <c r="F99" s="72" t="s">
        <v>572</v>
      </c>
      <c r="G99" s="73">
        <v>1.16278E-3</v>
      </c>
      <c r="H99" s="73">
        <v>3.4492450000000001E-3</v>
      </c>
      <c r="I99" s="73">
        <v>0.10385</v>
      </c>
      <c r="J99" s="73">
        <v>4.9100583057633601E-6</v>
      </c>
      <c r="K99" s="73">
        <v>1.6855993511919801E-5</v>
      </c>
      <c r="L99" s="73">
        <v>5.38255302961018E-4</v>
      </c>
    </row>
    <row r="100" spans="1:12" x14ac:dyDescent="0.3">
      <c r="A100" s="72">
        <v>13015</v>
      </c>
      <c r="B100" s="72" t="s">
        <v>694</v>
      </c>
      <c r="C100" s="72" t="s">
        <v>135</v>
      </c>
      <c r="D100" s="72" t="s">
        <v>136</v>
      </c>
      <c r="E100" s="72" t="s">
        <v>426</v>
      </c>
      <c r="F100" s="72" t="s">
        <v>695</v>
      </c>
      <c r="G100" s="73">
        <v>0</v>
      </c>
      <c r="H100" s="73">
        <v>0</v>
      </c>
      <c r="I100" s="73">
        <v>0</v>
      </c>
      <c r="J100" s="73">
        <v>2.86774009770434E-36</v>
      </c>
      <c r="K100" s="73">
        <v>8.1631001341349695E-36</v>
      </c>
      <c r="L100" s="73">
        <v>3.85785812992127E-34</v>
      </c>
    </row>
    <row r="101" spans="1:12" x14ac:dyDescent="0.3">
      <c r="A101" s="72">
        <v>13015</v>
      </c>
      <c r="B101" s="72" t="s">
        <v>573</v>
      </c>
      <c r="C101" s="72" t="s">
        <v>135</v>
      </c>
      <c r="D101" s="72" t="s">
        <v>139</v>
      </c>
      <c r="E101" s="72" t="s">
        <v>406</v>
      </c>
      <c r="F101" s="72" t="s">
        <v>411</v>
      </c>
      <c r="G101" s="73">
        <v>3.3057299999999998E-2</v>
      </c>
      <c r="H101" s="73">
        <v>7.2483499999999998E-3</v>
      </c>
      <c r="I101" s="73">
        <v>0.15488399999999999</v>
      </c>
      <c r="J101" s="73">
        <v>9.6845540264101399E-5</v>
      </c>
      <c r="K101" s="73">
        <v>2.1234925026367601E-5</v>
      </c>
      <c r="L101" s="73">
        <v>4.53751003713008E-4</v>
      </c>
    </row>
    <row r="102" spans="1:12" x14ac:dyDescent="0.3">
      <c r="A102" s="72">
        <v>13015</v>
      </c>
      <c r="B102" s="72" t="s">
        <v>574</v>
      </c>
      <c r="C102" s="72" t="s">
        <v>135</v>
      </c>
      <c r="D102" s="72" t="s">
        <v>139</v>
      </c>
      <c r="E102" s="72" t="s">
        <v>413</v>
      </c>
      <c r="F102" s="72" t="s">
        <v>470</v>
      </c>
      <c r="G102" s="73">
        <v>1.5191700000000001E-2</v>
      </c>
      <c r="H102" s="73">
        <v>3.1110500000000002E-3</v>
      </c>
      <c r="I102" s="73">
        <v>9.6505199999999999E-2</v>
      </c>
      <c r="J102" s="73">
        <v>5.0935159733719198E-5</v>
      </c>
      <c r="K102" s="73">
        <v>1.04307969684492E-5</v>
      </c>
      <c r="L102" s="73">
        <v>3.2356473445745198E-4</v>
      </c>
    </row>
    <row r="103" spans="1:12" x14ac:dyDescent="0.3">
      <c r="A103" s="72">
        <v>13015</v>
      </c>
      <c r="B103" s="72" t="s">
        <v>575</v>
      </c>
      <c r="C103" s="72" t="s">
        <v>135</v>
      </c>
      <c r="D103" s="72" t="s">
        <v>139</v>
      </c>
      <c r="E103" s="72" t="s">
        <v>413</v>
      </c>
      <c r="F103" s="72" t="s">
        <v>474</v>
      </c>
      <c r="G103" s="73">
        <v>1.3749000000000001E-2</v>
      </c>
      <c r="H103" s="73">
        <v>2.2762699999999999E-3</v>
      </c>
      <c r="I103" s="73">
        <v>8.6017800000000005E-2</v>
      </c>
      <c r="J103" s="73">
        <v>4.6097889174397498E-5</v>
      </c>
      <c r="K103" s="73">
        <v>7.6319186569618504E-6</v>
      </c>
      <c r="L103" s="73">
        <v>2.8840212048269998E-4</v>
      </c>
    </row>
    <row r="104" spans="1:12" x14ac:dyDescent="0.3">
      <c r="A104" s="72">
        <v>13015</v>
      </c>
      <c r="B104" s="72" t="s">
        <v>576</v>
      </c>
      <c r="C104" s="72" t="s">
        <v>135</v>
      </c>
      <c r="D104" s="72" t="s">
        <v>139</v>
      </c>
      <c r="E104" s="72" t="s">
        <v>413</v>
      </c>
      <c r="F104" s="72" t="s">
        <v>418</v>
      </c>
      <c r="G104" s="73">
        <v>7.8119000000000001E-3</v>
      </c>
      <c r="H104" s="73">
        <v>1.70974E-3</v>
      </c>
      <c r="I104" s="73">
        <v>4.1935899999999998E-2</v>
      </c>
      <c r="J104" s="73">
        <v>2.6191909376073102E-5</v>
      </c>
      <c r="K104" s="73">
        <v>5.7324485661658496E-6</v>
      </c>
      <c r="L104" s="73">
        <v>1.4060311618977199E-4</v>
      </c>
    </row>
    <row r="105" spans="1:12" x14ac:dyDescent="0.3">
      <c r="A105" s="72">
        <v>13015</v>
      </c>
      <c r="B105" s="72" t="s">
        <v>577</v>
      </c>
      <c r="C105" s="72" t="s">
        <v>135</v>
      </c>
      <c r="D105" s="72" t="s">
        <v>139</v>
      </c>
      <c r="E105" s="72" t="s">
        <v>413</v>
      </c>
      <c r="F105" s="72" t="s">
        <v>477</v>
      </c>
      <c r="G105" s="73">
        <v>2.3600700000000001E-3</v>
      </c>
      <c r="H105" s="73">
        <v>4.66489E-4</v>
      </c>
      <c r="I105" s="73">
        <v>1.44326E-2</v>
      </c>
      <c r="J105" s="73">
        <v>7.9128757104028602E-6</v>
      </c>
      <c r="K105" s="73">
        <v>1.5640474572018499E-6</v>
      </c>
      <c r="L105" s="73">
        <v>4.8390034332049399E-5</v>
      </c>
    </row>
    <row r="106" spans="1:12" x14ac:dyDescent="0.3">
      <c r="A106" s="72">
        <v>13015</v>
      </c>
      <c r="B106" s="72" t="s">
        <v>578</v>
      </c>
      <c r="C106" s="72" t="s">
        <v>135</v>
      </c>
      <c r="D106" s="72" t="s">
        <v>139</v>
      </c>
      <c r="E106" s="72" t="s">
        <v>413</v>
      </c>
      <c r="F106" s="72" t="s">
        <v>480</v>
      </c>
      <c r="G106" s="73">
        <v>4.8658199999999999E-2</v>
      </c>
      <c r="H106" s="73">
        <v>1.00889E-2</v>
      </c>
      <c r="I106" s="73">
        <v>0.31304700000000002</v>
      </c>
      <c r="J106" s="73">
        <v>1.63142074016809E-4</v>
      </c>
      <c r="K106" s="73">
        <v>3.3826297409855902E-5</v>
      </c>
      <c r="L106" s="73">
        <v>1.04959103879195E-3</v>
      </c>
    </row>
    <row r="107" spans="1:12" x14ac:dyDescent="0.3">
      <c r="A107" s="72">
        <v>13015</v>
      </c>
      <c r="B107" s="72" t="s">
        <v>579</v>
      </c>
      <c r="C107" s="72" t="s">
        <v>135</v>
      </c>
      <c r="D107" s="72" t="s">
        <v>139</v>
      </c>
      <c r="E107" s="72" t="s">
        <v>413</v>
      </c>
      <c r="F107" s="72" t="s">
        <v>482</v>
      </c>
      <c r="G107" s="73">
        <v>4.1937799999999997E-2</v>
      </c>
      <c r="H107" s="73">
        <v>9.1535999999999996E-3</v>
      </c>
      <c r="I107" s="73">
        <v>0.19891500000000001</v>
      </c>
      <c r="J107" s="73">
        <v>1.40609726424531E-4</v>
      </c>
      <c r="K107" s="73">
        <v>3.0690331816755698E-5</v>
      </c>
      <c r="L107" s="73">
        <v>6.6692592780392501E-4</v>
      </c>
    </row>
    <row r="108" spans="1:12" x14ac:dyDescent="0.3">
      <c r="A108" s="72">
        <v>13015</v>
      </c>
      <c r="B108" s="72" t="s">
        <v>580</v>
      </c>
      <c r="C108" s="72" t="s">
        <v>135</v>
      </c>
      <c r="D108" s="72" t="s">
        <v>139</v>
      </c>
      <c r="E108" s="72" t="s">
        <v>413</v>
      </c>
      <c r="F108" s="72" t="s">
        <v>422</v>
      </c>
      <c r="G108" s="73">
        <v>1.8365900000000001E-2</v>
      </c>
      <c r="H108" s="73">
        <v>2.5438399999999999E-3</v>
      </c>
      <c r="I108" s="73">
        <v>0.10798000000000001</v>
      </c>
      <c r="J108" s="73">
        <v>6.1577536776769202E-5</v>
      </c>
      <c r="K108" s="73">
        <v>8.5290235976981203E-6</v>
      </c>
      <c r="L108" s="73">
        <v>3.6203761271226098E-4</v>
      </c>
    </row>
    <row r="109" spans="1:12" x14ac:dyDescent="0.3">
      <c r="A109" s="72">
        <v>13015</v>
      </c>
      <c r="B109" s="72" t="s">
        <v>581</v>
      </c>
      <c r="C109" s="72" t="s">
        <v>135</v>
      </c>
      <c r="D109" s="72" t="s">
        <v>139</v>
      </c>
      <c r="E109" s="72" t="s">
        <v>413</v>
      </c>
      <c r="F109" s="72" t="s">
        <v>487</v>
      </c>
      <c r="G109" s="73">
        <v>3.1574600000000001E-2</v>
      </c>
      <c r="H109" s="73">
        <v>6.9261399999999999E-3</v>
      </c>
      <c r="I109" s="73">
        <v>0.17036699999999999</v>
      </c>
      <c r="J109" s="73">
        <v>1.0586377589878701E-4</v>
      </c>
      <c r="K109" s="73">
        <v>2.32220616736668E-5</v>
      </c>
      <c r="L109" s="73">
        <v>5.7121107408239903E-4</v>
      </c>
    </row>
    <row r="110" spans="1:12" x14ac:dyDescent="0.3">
      <c r="A110" s="72">
        <v>13015</v>
      </c>
      <c r="B110" s="72" t="s">
        <v>582</v>
      </c>
      <c r="C110" s="72" t="s">
        <v>135</v>
      </c>
      <c r="D110" s="72" t="s">
        <v>139</v>
      </c>
      <c r="E110" s="72" t="s">
        <v>413</v>
      </c>
      <c r="F110" s="72" t="s">
        <v>424</v>
      </c>
      <c r="G110" s="73">
        <v>4.9682099999999998E-3</v>
      </c>
      <c r="H110" s="73">
        <v>1.08833E-3</v>
      </c>
      <c r="I110" s="73">
        <v>2.74141E-2</v>
      </c>
      <c r="J110" s="73">
        <v>1.66574667587262E-5</v>
      </c>
      <c r="K110" s="73">
        <v>3.64898125575903E-6</v>
      </c>
      <c r="L110" s="73">
        <v>9.1914464922964698E-5</v>
      </c>
    </row>
    <row r="111" spans="1:12" x14ac:dyDescent="0.3">
      <c r="A111" s="72">
        <v>13015</v>
      </c>
      <c r="B111" s="72" t="s">
        <v>583</v>
      </c>
      <c r="C111" s="72" t="s">
        <v>135</v>
      </c>
      <c r="D111" s="72" t="s">
        <v>139</v>
      </c>
      <c r="E111" s="72" t="s">
        <v>413</v>
      </c>
      <c r="F111" s="72" t="s">
        <v>490</v>
      </c>
      <c r="G111" s="73">
        <v>3.6084400000000003E-2</v>
      </c>
      <c r="H111" s="73">
        <v>7.68952E-3</v>
      </c>
      <c r="I111" s="73">
        <v>0.23019200000000001</v>
      </c>
      <c r="J111" s="73">
        <v>1.20984174902917E-4</v>
      </c>
      <c r="K111" s="73">
        <v>2.57816290926911E-5</v>
      </c>
      <c r="L111" s="73">
        <v>7.71793181377842E-4</v>
      </c>
    </row>
    <row r="112" spans="1:12" x14ac:dyDescent="0.3">
      <c r="A112" s="72">
        <v>13015</v>
      </c>
      <c r="B112" s="72" t="s">
        <v>584</v>
      </c>
      <c r="C112" s="72" t="s">
        <v>135</v>
      </c>
      <c r="D112" s="72" t="s">
        <v>139</v>
      </c>
      <c r="E112" s="72" t="s">
        <v>413</v>
      </c>
      <c r="F112" s="72" t="s">
        <v>492</v>
      </c>
      <c r="G112" s="73">
        <v>5.09217E-2</v>
      </c>
      <c r="H112" s="73">
        <v>9.5894799999999992E-3</v>
      </c>
      <c r="I112" s="73">
        <v>0.35173599999999999</v>
      </c>
      <c r="J112" s="73">
        <v>1.7073148133734599E-4</v>
      </c>
      <c r="K112" s="73">
        <v>3.2151776088863501E-5</v>
      </c>
      <c r="L112" s="73">
        <v>1.1793077290805499E-3</v>
      </c>
    </row>
    <row r="113" spans="1:12" x14ac:dyDescent="0.3">
      <c r="A113" s="72">
        <v>13015</v>
      </c>
      <c r="B113" s="72" t="s">
        <v>585</v>
      </c>
      <c r="C113" s="72" t="s">
        <v>135</v>
      </c>
      <c r="D113" s="72" t="s">
        <v>139</v>
      </c>
      <c r="E113" s="72" t="s">
        <v>413</v>
      </c>
      <c r="F113" s="72" t="s">
        <v>494</v>
      </c>
      <c r="G113" s="73">
        <v>4.10341E-3</v>
      </c>
      <c r="H113" s="73">
        <v>6.7441699999999996E-4</v>
      </c>
      <c r="I113" s="73">
        <v>2.6203899999999999E-2</v>
      </c>
      <c r="J113" s="73">
        <v>1.37579474127775E-5</v>
      </c>
      <c r="K113" s="73">
        <v>2.26119332208869E-6</v>
      </c>
      <c r="L113" s="73">
        <v>8.7856747926988497E-5</v>
      </c>
    </row>
    <row r="114" spans="1:12" x14ac:dyDescent="0.3">
      <c r="A114" s="72">
        <v>13015</v>
      </c>
      <c r="B114" s="72" t="s">
        <v>586</v>
      </c>
      <c r="C114" s="72" t="s">
        <v>135</v>
      </c>
      <c r="D114" s="72" t="s">
        <v>139</v>
      </c>
      <c r="E114" s="72" t="s">
        <v>413</v>
      </c>
      <c r="F114" s="72" t="s">
        <v>496</v>
      </c>
      <c r="G114" s="73">
        <v>0.102963</v>
      </c>
      <c r="H114" s="73">
        <v>2.2220699999999999E-2</v>
      </c>
      <c r="I114" s="73">
        <v>0.56006500000000004</v>
      </c>
      <c r="J114" s="73">
        <v>3.4521525486690699E-4</v>
      </c>
      <c r="K114" s="73">
        <v>7.4501912351215E-5</v>
      </c>
      <c r="L114" s="73">
        <v>1.8777983520375601E-3</v>
      </c>
    </row>
    <row r="115" spans="1:12" x14ac:dyDescent="0.3">
      <c r="A115" s="72">
        <v>13015</v>
      </c>
      <c r="B115" s="72" t="s">
        <v>587</v>
      </c>
      <c r="C115" s="72" t="s">
        <v>135</v>
      </c>
      <c r="D115" s="72" t="s">
        <v>139</v>
      </c>
      <c r="E115" s="72" t="s">
        <v>413</v>
      </c>
      <c r="F115" s="72" t="s">
        <v>500</v>
      </c>
      <c r="G115" s="73">
        <v>5.18285E-2</v>
      </c>
      <c r="H115" s="73">
        <v>1.1373400000000001E-2</v>
      </c>
      <c r="I115" s="73">
        <v>0.27034900000000001</v>
      </c>
      <c r="J115" s="73">
        <v>1.7377166790866999E-4</v>
      </c>
      <c r="K115" s="73">
        <v>3.8132917917916698E-5</v>
      </c>
      <c r="L115" s="73">
        <v>9.0643057751717499E-4</v>
      </c>
    </row>
    <row r="116" spans="1:12" x14ac:dyDescent="0.3">
      <c r="A116" s="72">
        <v>13015</v>
      </c>
      <c r="B116" s="72" t="s">
        <v>588</v>
      </c>
      <c r="C116" s="72" t="s">
        <v>135</v>
      </c>
      <c r="D116" s="72" t="s">
        <v>139</v>
      </c>
      <c r="E116" s="72" t="s">
        <v>426</v>
      </c>
      <c r="F116" s="72" t="s">
        <v>502</v>
      </c>
      <c r="G116" s="73">
        <v>0.615595</v>
      </c>
      <c r="H116" s="73">
        <v>0.13473199999999999</v>
      </c>
      <c r="I116" s="73">
        <v>3.1012</v>
      </c>
      <c r="J116" s="73">
        <v>2.2236926613515601E-3</v>
      </c>
      <c r="K116" s="73">
        <v>4.8317169529276999E-4</v>
      </c>
      <c r="L116" s="73">
        <v>1.1696515519677901E-2</v>
      </c>
    </row>
    <row r="117" spans="1:12" x14ac:dyDescent="0.3">
      <c r="A117" s="72">
        <v>13015</v>
      </c>
      <c r="B117" s="72" t="s">
        <v>589</v>
      </c>
      <c r="C117" s="72" t="s">
        <v>135</v>
      </c>
      <c r="D117" s="72" t="s">
        <v>139</v>
      </c>
      <c r="E117" s="72" t="s">
        <v>426</v>
      </c>
      <c r="F117" s="72" t="s">
        <v>504</v>
      </c>
      <c r="G117" s="73">
        <v>19.831800000000001</v>
      </c>
      <c r="H117" s="73">
        <v>3.72397</v>
      </c>
      <c r="I117" s="73">
        <v>134.25899999999999</v>
      </c>
      <c r="J117" s="73">
        <v>7.4890806557217804E-2</v>
      </c>
      <c r="K117" s="73">
        <v>1.40904041324317E-2</v>
      </c>
      <c r="L117" s="73">
        <v>0.51799592660696603</v>
      </c>
    </row>
    <row r="118" spans="1:12" x14ac:dyDescent="0.3">
      <c r="A118" s="72">
        <v>13015</v>
      </c>
      <c r="B118" s="72" t="s">
        <v>590</v>
      </c>
      <c r="C118" s="72" t="s">
        <v>135</v>
      </c>
      <c r="D118" s="72" t="s">
        <v>139</v>
      </c>
      <c r="E118" s="72" t="s">
        <v>426</v>
      </c>
      <c r="F118" s="72" t="s">
        <v>427</v>
      </c>
      <c r="G118" s="73">
        <v>0.11028</v>
      </c>
      <c r="H118" s="73">
        <v>1.7846000000000001E-2</v>
      </c>
      <c r="I118" s="73">
        <v>0.68525499999999995</v>
      </c>
      <c r="J118" s="73">
        <v>4.25924270166863E-4</v>
      </c>
      <c r="K118" s="73">
        <v>6.9022435619099201E-5</v>
      </c>
      <c r="L118" s="73">
        <v>2.6818572162118199E-3</v>
      </c>
    </row>
    <row r="119" spans="1:12" x14ac:dyDescent="0.3">
      <c r="A119" s="72">
        <v>13015</v>
      </c>
      <c r="B119" s="72" t="s">
        <v>591</v>
      </c>
      <c r="C119" s="72" t="s">
        <v>135</v>
      </c>
      <c r="D119" s="72" t="s">
        <v>139</v>
      </c>
      <c r="E119" s="72" t="s">
        <v>426</v>
      </c>
      <c r="F119" s="72" t="s">
        <v>429</v>
      </c>
      <c r="G119" s="73">
        <v>3.7529E-2</v>
      </c>
      <c r="H119" s="73">
        <v>6.4275299999999999E-3</v>
      </c>
      <c r="I119" s="73">
        <v>0.23826800000000001</v>
      </c>
      <c r="J119" s="73">
        <v>1.4416467872026899E-4</v>
      </c>
      <c r="K119" s="73">
        <v>2.4653522307764401E-5</v>
      </c>
      <c r="L119" s="73">
        <v>9.2402234650460304E-4</v>
      </c>
    </row>
    <row r="120" spans="1:12" x14ac:dyDescent="0.3">
      <c r="A120" s="72">
        <v>13015</v>
      </c>
      <c r="B120" s="72" t="s">
        <v>592</v>
      </c>
      <c r="C120" s="72" t="s">
        <v>135</v>
      </c>
      <c r="D120" s="72" t="s">
        <v>139</v>
      </c>
      <c r="E120" s="72" t="s">
        <v>426</v>
      </c>
      <c r="F120" s="72" t="s">
        <v>508</v>
      </c>
      <c r="G120" s="73">
        <v>2.9326600000000001E-2</v>
      </c>
      <c r="H120" s="73">
        <v>6.4123399999999999E-3</v>
      </c>
      <c r="I120" s="73">
        <v>0.155912</v>
      </c>
      <c r="J120" s="73">
        <v>1.10042529152598E-4</v>
      </c>
      <c r="K120" s="73">
        <v>2.4020024656717701E-5</v>
      </c>
      <c r="L120" s="73">
        <v>6.0910968608999204E-4</v>
      </c>
    </row>
    <row r="121" spans="1:12" x14ac:dyDescent="0.3">
      <c r="A121" s="72">
        <v>13015</v>
      </c>
      <c r="B121" s="72" t="s">
        <v>593</v>
      </c>
      <c r="C121" s="72" t="s">
        <v>135</v>
      </c>
      <c r="D121" s="72" t="s">
        <v>139</v>
      </c>
      <c r="E121" s="72" t="s">
        <v>426</v>
      </c>
      <c r="F121" s="72" t="s">
        <v>512</v>
      </c>
      <c r="G121" s="73">
        <v>4.9291300000000003E-2</v>
      </c>
      <c r="H121" s="73">
        <v>6.1807099999999998E-3</v>
      </c>
      <c r="I121" s="73">
        <v>0.27254400000000001</v>
      </c>
      <c r="J121" s="73">
        <v>1.9143179311508599E-4</v>
      </c>
      <c r="K121" s="73">
        <v>2.4070841887676701E-5</v>
      </c>
      <c r="L121" s="73">
        <v>1.06037059923118E-3</v>
      </c>
    </row>
    <row r="122" spans="1:12" x14ac:dyDescent="0.3">
      <c r="A122" s="72">
        <v>13015</v>
      </c>
      <c r="B122" s="72" t="s">
        <v>594</v>
      </c>
      <c r="C122" s="72" t="s">
        <v>135</v>
      </c>
      <c r="D122" s="72" t="s">
        <v>139</v>
      </c>
      <c r="E122" s="72" t="s">
        <v>431</v>
      </c>
      <c r="F122" s="72" t="s">
        <v>536</v>
      </c>
      <c r="G122" s="73">
        <v>8.6824799999999994E-2</v>
      </c>
      <c r="H122" s="73">
        <v>1.5325699999999999E-2</v>
      </c>
      <c r="I122" s="73">
        <v>0.56371800000000005</v>
      </c>
      <c r="J122" s="73">
        <v>3.5482408049647901E-4</v>
      </c>
      <c r="K122" s="73">
        <v>6.2631124938738504E-5</v>
      </c>
      <c r="L122" s="73">
        <v>2.3037313349311499E-3</v>
      </c>
    </row>
    <row r="123" spans="1:12" x14ac:dyDescent="0.3">
      <c r="A123" s="72">
        <v>13015</v>
      </c>
      <c r="B123" s="72" t="s">
        <v>595</v>
      </c>
      <c r="C123" s="72" t="s">
        <v>135</v>
      </c>
      <c r="D123" s="72" t="s">
        <v>139</v>
      </c>
      <c r="E123" s="72" t="s">
        <v>450</v>
      </c>
      <c r="F123" s="72" t="s">
        <v>558</v>
      </c>
      <c r="G123" s="73">
        <v>4.40884E-4</v>
      </c>
      <c r="H123" s="73">
        <v>9.7153500000000004E-5</v>
      </c>
      <c r="I123" s="73">
        <v>2.0471899999999999E-3</v>
      </c>
      <c r="J123" s="73">
        <v>1.8768173166685501E-6</v>
      </c>
      <c r="K123" s="73">
        <v>4.1357728645676101E-7</v>
      </c>
      <c r="L123" s="73">
        <v>8.71478507088481E-6</v>
      </c>
    </row>
    <row r="124" spans="1:12" x14ac:dyDescent="0.3">
      <c r="A124" s="72">
        <v>13015</v>
      </c>
      <c r="B124" s="72" t="s">
        <v>596</v>
      </c>
      <c r="C124" s="72" t="s">
        <v>135</v>
      </c>
      <c r="D124" s="72" t="s">
        <v>139</v>
      </c>
      <c r="E124" s="72" t="s">
        <v>450</v>
      </c>
      <c r="F124" s="72" t="s">
        <v>560</v>
      </c>
      <c r="G124" s="73">
        <v>3.9682999999999999E-5</v>
      </c>
      <c r="H124" s="73">
        <v>6.6452399999999998E-6</v>
      </c>
      <c r="I124" s="73">
        <v>2.6007200000000003E-4</v>
      </c>
      <c r="J124" s="73">
        <v>1.6892810117432699E-7</v>
      </c>
      <c r="K124" s="73">
        <v>2.8288505911132401E-8</v>
      </c>
      <c r="L124" s="73">
        <v>1.1071063066776299E-6</v>
      </c>
    </row>
    <row r="125" spans="1:12" x14ac:dyDescent="0.3">
      <c r="A125" s="72">
        <v>13015</v>
      </c>
      <c r="B125" s="72" t="s">
        <v>597</v>
      </c>
      <c r="C125" s="72" t="s">
        <v>135</v>
      </c>
      <c r="D125" s="72" t="s">
        <v>139</v>
      </c>
      <c r="E125" s="72" t="s">
        <v>453</v>
      </c>
      <c r="F125" s="72" t="s">
        <v>454</v>
      </c>
      <c r="G125" s="73">
        <v>1.73969</v>
      </c>
      <c r="H125" s="73">
        <v>0.28627999999999998</v>
      </c>
      <c r="I125" s="73">
        <v>6.17563</v>
      </c>
      <c r="J125" s="73">
        <v>5.4560222399546703E-3</v>
      </c>
      <c r="K125" s="73">
        <v>8.9783256274791304E-4</v>
      </c>
      <c r="L125" s="73">
        <v>1.9368051088056198E-2</v>
      </c>
    </row>
    <row r="126" spans="1:12" x14ac:dyDescent="0.3">
      <c r="A126" s="72">
        <v>13015</v>
      </c>
      <c r="B126" s="72" t="s">
        <v>598</v>
      </c>
      <c r="C126" s="72" t="s">
        <v>135</v>
      </c>
      <c r="D126" s="72" t="s">
        <v>139</v>
      </c>
      <c r="E126" s="72" t="s">
        <v>453</v>
      </c>
      <c r="F126" s="72" t="s">
        <v>456</v>
      </c>
      <c r="G126" s="73">
        <v>0.25933699999999998</v>
      </c>
      <c r="H126" s="73">
        <v>4.1619000000000003E-2</v>
      </c>
      <c r="I126" s="73">
        <v>1.1005400000000001</v>
      </c>
      <c r="J126" s="73">
        <v>8.1333485691472795E-4</v>
      </c>
      <c r="K126" s="73">
        <v>1.30525788069134E-4</v>
      </c>
      <c r="L126" s="73">
        <v>3.4515350551869101E-3</v>
      </c>
    </row>
    <row r="127" spans="1:12" x14ac:dyDescent="0.3">
      <c r="A127" s="72">
        <v>13015</v>
      </c>
      <c r="B127" s="72" t="s">
        <v>599</v>
      </c>
      <c r="C127" s="72" t="s">
        <v>135</v>
      </c>
      <c r="D127" s="72" t="s">
        <v>139</v>
      </c>
      <c r="E127" s="72" t="s">
        <v>453</v>
      </c>
      <c r="F127" s="72" t="s">
        <v>458</v>
      </c>
      <c r="G127" s="73">
        <v>0.20088</v>
      </c>
      <c r="H127" s="73">
        <v>3.0736599999999999E-2</v>
      </c>
      <c r="I127" s="73">
        <v>1.0804800000000001</v>
      </c>
      <c r="J127" s="73">
        <v>6.3000065183973705E-4</v>
      </c>
      <c r="K127" s="73">
        <v>9.6396355469272795E-5</v>
      </c>
      <c r="L127" s="73">
        <v>3.3886042746823801E-3</v>
      </c>
    </row>
    <row r="128" spans="1:12" x14ac:dyDescent="0.3">
      <c r="A128" s="72">
        <v>13015</v>
      </c>
      <c r="B128" s="72" t="s">
        <v>600</v>
      </c>
      <c r="C128" s="72" t="s">
        <v>135</v>
      </c>
      <c r="D128" s="72" t="s">
        <v>139</v>
      </c>
      <c r="E128" s="72" t="s">
        <v>453</v>
      </c>
      <c r="F128" s="72" t="s">
        <v>565</v>
      </c>
      <c r="G128" s="73">
        <v>0.26013799999999998</v>
      </c>
      <c r="H128" s="73">
        <v>5.3842099999999997E-2</v>
      </c>
      <c r="I128" s="73">
        <v>1.7909299999999999</v>
      </c>
      <c r="J128" s="73">
        <v>8.1584593876638997E-4</v>
      </c>
      <c r="K128" s="73">
        <v>1.6885975888434899E-4</v>
      </c>
      <c r="L128" s="73">
        <v>5.6167061812776404E-3</v>
      </c>
    </row>
    <row r="129" spans="1:12" x14ac:dyDescent="0.3">
      <c r="A129" s="72">
        <v>13015</v>
      </c>
      <c r="B129" s="72" t="s">
        <v>601</v>
      </c>
      <c r="C129" s="72" t="s">
        <v>135</v>
      </c>
      <c r="D129" s="72" t="s">
        <v>139</v>
      </c>
      <c r="E129" s="72" t="s">
        <v>453</v>
      </c>
      <c r="F129" s="72" t="s">
        <v>567</v>
      </c>
      <c r="G129" s="73">
        <v>6.2940399999999999E-3</v>
      </c>
      <c r="H129" s="73">
        <v>1.3627999999999999E-3</v>
      </c>
      <c r="I129" s="73">
        <v>3.3947400000000003E-2</v>
      </c>
      <c r="J129" s="73">
        <v>1.97394203843162E-5</v>
      </c>
      <c r="K129" s="73">
        <v>4.2740247865870802E-6</v>
      </c>
      <c r="L129" s="73">
        <v>1.0646596323939E-4</v>
      </c>
    </row>
    <row r="130" spans="1:12" x14ac:dyDescent="0.3">
      <c r="A130" s="72">
        <v>13015</v>
      </c>
      <c r="B130" s="72" t="s">
        <v>602</v>
      </c>
      <c r="C130" s="72" t="s">
        <v>135</v>
      </c>
      <c r="D130" s="72" t="s">
        <v>139</v>
      </c>
      <c r="E130" s="72" t="s">
        <v>453</v>
      </c>
      <c r="F130" s="72" t="s">
        <v>460</v>
      </c>
      <c r="G130" s="73">
        <v>2.6100099999999998E-3</v>
      </c>
      <c r="H130" s="73">
        <v>3.8822299999999999E-4</v>
      </c>
      <c r="I130" s="73">
        <v>1.36788E-2</v>
      </c>
      <c r="J130" s="73">
        <v>8.1855100493734002E-6</v>
      </c>
      <c r="K130" s="73">
        <v>1.2175469248139101E-6</v>
      </c>
      <c r="L130" s="73">
        <v>4.2899532132033299E-5</v>
      </c>
    </row>
    <row r="131" spans="1:12" x14ac:dyDescent="0.3">
      <c r="A131" s="72">
        <v>13015</v>
      </c>
      <c r="B131" s="72" t="s">
        <v>603</v>
      </c>
      <c r="C131" s="72" t="s">
        <v>135</v>
      </c>
      <c r="D131" s="72" t="s">
        <v>141</v>
      </c>
      <c r="E131" s="72" t="s">
        <v>413</v>
      </c>
      <c r="F131" s="72" t="s">
        <v>500</v>
      </c>
      <c r="G131" s="73">
        <v>2.1101100000000001E-3</v>
      </c>
      <c r="H131" s="73">
        <v>1.64752E-3</v>
      </c>
      <c r="I131" s="73">
        <v>1.09655E-2</v>
      </c>
      <c r="J131" s="73">
        <v>7.0748103211044299E-6</v>
      </c>
      <c r="K131" s="73">
        <v>5.5238251209005299E-6</v>
      </c>
      <c r="L131" s="73">
        <v>3.6765280530115798E-5</v>
      </c>
    </row>
    <row r="132" spans="1:12" x14ac:dyDescent="0.3">
      <c r="A132" s="72">
        <v>13015</v>
      </c>
      <c r="B132" s="72" t="s">
        <v>604</v>
      </c>
      <c r="C132" s="72" t="s">
        <v>135</v>
      </c>
      <c r="D132" s="72" t="s">
        <v>141</v>
      </c>
      <c r="E132" s="72" t="s">
        <v>426</v>
      </c>
      <c r="F132" s="72" t="s">
        <v>504</v>
      </c>
      <c r="G132" s="73">
        <v>1.5728500000000001</v>
      </c>
      <c r="H132" s="73">
        <v>1.0505199999999999</v>
      </c>
      <c r="I132" s="73">
        <v>10.436199999999999</v>
      </c>
      <c r="J132" s="73">
        <v>5.3579606687938703E-3</v>
      </c>
      <c r="K132" s="73">
        <v>3.6028383164891501E-3</v>
      </c>
      <c r="L132" s="73">
        <v>3.6324245027809801E-2</v>
      </c>
    </row>
    <row r="133" spans="1:12" x14ac:dyDescent="0.3">
      <c r="A133" s="72">
        <v>13015</v>
      </c>
      <c r="B133" s="72" t="s">
        <v>605</v>
      </c>
      <c r="C133" s="72" t="s">
        <v>135</v>
      </c>
      <c r="D133" s="72" t="s">
        <v>141</v>
      </c>
      <c r="E133" s="72" t="s">
        <v>426</v>
      </c>
      <c r="F133" s="72" t="s">
        <v>427</v>
      </c>
      <c r="G133" s="73">
        <v>1.81824E-3</v>
      </c>
      <c r="H133" s="73">
        <v>1.2011299999999999E-3</v>
      </c>
      <c r="I133" s="73">
        <v>1.2075799999999999E-2</v>
      </c>
      <c r="J133" s="73">
        <v>6.4943333126031598E-6</v>
      </c>
      <c r="K133" s="73">
        <v>4.32120365518886E-6</v>
      </c>
      <c r="L133" s="73">
        <v>4.3988505233888397E-5</v>
      </c>
    </row>
    <row r="134" spans="1:12" x14ac:dyDescent="0.3">
      <c r="A134" s="72">
        <v>13015</v>
      </c>
      <c r="B134" s="72" t="s">
        <v>606</v>
      </c>
      <c r="C134" s="72" t="s">
        <v>135</v>
      </c>
      <c r="D134" s="72" t="s">
        <v>141</v>
      </c>
      <c r="E134" s="72" t="s">
        <v>426</v>
      </c>
      <c r="F134" s="72" t="s">
        <v>429</v>
      </c>
      <c r="G134" s="73">
        <v>1.0477500000000001E-3</v>
      </c>
      <c r="H134" s="73">
        <v>6.5866999999999998E-4</v>
      </c>
      <c r="I134" s="73">
        <v>6.6163599999999999E-3</v>
      </c>
      <c r="J134" s="73">
        <v>3.7266168230646601E-6</v>
      </c>
      <c r="K134" s="73">
        <v>2.3523213688120199E-6</v>
      </c>
      <c r="L134" s="73">
        <v>2.3790302178892098E-5</v>
      </c>
    </row>
    <row r="135" spans="1:12" x14ac:dyDescent="0.3">
      <c r="A135" s="72">
        <v>13015</v>
      </c>
      <c r="B135" s="72" t="s">
        <v>607</v>
      </c>
      <c r="C135" s="72" t="s">
        <v>135</v>
      </c>
      <c r="D135" s="72" t="s">
        <v>141</v>
      </c>
      <c r="E135" s="72" t="s">
        <v>426</v>
      </c>
      <c r="F135" s="72" t="s">
        <v>510</v>
      </c>
      <c r="G135" s="73">
        <v>1.58723E-3</v>
      </c>
      <c r="H135" s="73">
        <v>1.00373E-3</v>
      </c>
      <c r="I135" s="73">
        <v>9.8604699999999997E-3</v>
      </c>
      <c r="J135" s="73">
        <v>4.8187318363601897E-6</v>
      </c>
      <c r="K135" s="73">
        <v>3.0576020379493501E-6</v>
      </c>
      <c r="L135" s="73">
        <v>3.0578887127297103E-5</v>
      </c>
    </row>
    <row r="136" spans="1:12" x14ac:dyDescent="0.3">
      <c r="A136" s="72">
        <v>13015</v>
      </c>
      <c r="B136" s="72" t="s">
        <v>608</v>
      </c>
      <c r="C136" s="72" t="s">
        <v>135</v>
      </c>
      <c r="D136" s="72" t="s">
        <v>141</v>
      </c>
      <c r="E136" s="72" t="s">
        <v>426</v>
      </c>
      <c r="F136" s="72" t="s">
        <v>512</v>
      </c>
      <c r="G136" s="73">
        <v>3.9257099999999998E-3</v>
      </c>
      <c r="H136" s="73">
        <v>1.78243E-3</v>
      </c>
      <c r="I136" s="73">
        <v>2.0775200000000001E-2</v>
      </c>
      <c r="J136" s="73">
        <v>1.3981385542099299E-5</v>
      </c>
      <c r="K136" s="73">
        <v>6.37453384567154E-6</v>
      </c>
      <c r="L136" s="73">
        <v>7.4244743943189295E-5</v>
      </c>
    </row>
    <row r="137" spans="1:12" x14ac:dyDescent="0.3">
      <c r="A137" s="72">
        <v>13015</v>
      </c>
      <c r="B137" s="72" t="s">
        <v>609</v>
      </c>
      <c r="C137" s="72" t="s">
        <v>135</v>
      </c>
      <c r="D137" s="72" t="s">
        <v>141</v>
      </c>
      <c r="E137" s="72" t="s">
        <v>450</v>
      </c>
      <c r="F137" s="72" t="s">
        <v>558</v>
      </c>
      <c r="G137" s="73">
        <v>1.7993300000000001E-4</v>
      </c>
      <c r="H137" s="73">
        <v>1.49746E-4</v>
      </c>
      <c r="I137" s="73">
        <v>8.0484000000000003E-4</v>
      </c>
      <c r="J137" s="73">
        <v>7.6596528913737004E-7</v>
      </c>
      <c r="K137" s="73">
        <v>6.3745999427629005E-7</v>
      </c>
      <c r="L137" s="73">
        <v>3.4261599450194599E-6</v>
      </c>
    </row>
    <row r="138" spans="1:12" x14ac:dyDescent="0.3">
      <c r="A138" s="72">
        <v>13015</v>
      </c>
      <c r="B138" s="72" t="s">
        <v>610</v>
      </c>
      <c r="C138" s="72" t="s">
        <v>135</v>
      </c>
      <c r="D138" s="72" t="s">
        <v>141</v>
      </c>
      <c r="E138" s="72" t="s">
        <v>450</v>
      </c>
      <c r="F138" s="72" t="s">
        <v>560</v>
      </c>
      <c r="G138" s="73">
        <v>6.1850300000000006E-5</v>
      </c>
      <c r="H138" s="73">
        <v>5.1484699999999999E-5</v>
      </c>
      <c r="I138" s="73">
        <v>2.7673299999999998E-4</v>
      </c>
      <c r="J138" s="73">
        <v>2.6329367344561801E-7</v>
      </c>
      <c r="K138" s="73">
        <v>2.1916814880992499E-7</v>
      </c>
      <c r="L138" s="73">
        <v>1.1780400494173199E-6</v>
      </c>
    </row>
    <row r="139" spans="1:12" x14ac:dyDescent="0.3">
      <c r="A139" s="72">
        <v>13015</v>
      </c>
      <c r="B139" s="72" t="s">
        <v>611</v>
      </c>
      <c r="C139" s="72" t="s">
        <v>135</v>
      </c>
      <c r="D139" s="72" t="s">
        <v>141</v>
      </c>
      <c r="E139" s="72" t="s">
        <v>453</v>
      </c>
      <c r="F139" s="72" t="s">
        <v>454</v>
      </c>
      <c r="G139" s="73">
        <v>0.530165</v>
      </c>
      <c r="H139" s="73">
        <v>0.31301099999999998</v>
      </c>
      <c r="I139" s="73">
        <v>1.8063100000000001</v>
      </c>
      <c r="J139" s="73">
        <v>1.6627043405545001E-3</v>
      </c>
      <c r="K139" s="73">
        <v>9.8166662119517599E-4</v>
      </c>
      <c r="L139" s="73">
        <v>5.6649651336452096E-3</v>
      </c>
    </row>
    <row r="140" spans="1:12" x14ac:dyDescent="0.3">
      <c r="A140" s="72">
        <v>13015</v>
      </c>
      <c r="B140" s="72" t="s">
        <v>612</v>
      </c>
      <c r="C140" s="72" t="s">
        <v>135</v>
      </c>
      <c r="D140" s="72" t="s">
        <v>141</v>
      </c>
      <c r="E140" s="72" t="s">
        <v>453</v>
      </c>
      <c r="F140" s="72" t="s">
        <v>456</v>
      </c>
      <c r="G140" s="73">
        <v>2.0255499999999999E-2</v>
      </c>
      <c r="H140" s="73">
        <v>1.18764E-2</v>
      </c>
      <c r="I140" s="73">
        <v>7.7218400000000006E-2</v>
      </c>
      <c r="J140" s="73">
        <v>6.3525428308922304E-5</v>
      </c>
      <c r="K140" s="73">
        <v>3.7246877341182203E-5</v>
      </c>
      <c r="L140" s="73">
        <v>2.4217229152710199E-4</v>
      </c>
    </row>
    <row r="141" spans="1:12" x14ac:dyDescent="0.3">
      <c r="A141" s="72">
        <v>13015</v>
      </c>
      <c r="B141" s="72" t="s">
        <v>613</v>
      </c>
      <c r="C141" s="72" t="s">
        <v>135</v>
      </c>
      <c r="D141" s="72" t="s">
        <v>141</v>
      </c>
      <c r="E141" s="72" t="s">
        <v>453</v>
      </c>
      <c r="F141" s="72" t="s">
        <v>458</v>
      </c>
      <c r="G141" s="73">
        <v>1.53946E-2</v>
      </c>
      <c r="H141" s="73">
        <v>8.5223699999999996E-3</v>
      </c>
      <c r="I141" s="73">
        <v>8.05289E-2</v>
      </c>
      <c r="J141" s="73">
        <v>4.8280793054177299E-5</v>
      </c>
      <c r="K141" s="73">
        <v>2.67278535021192E-5</v>
      </c>
      <c r="L141" s="73">
        <v>2.5255495194185601E-4</v>
      </c>
    </row>
    <row r="142" spans="1:12" x14ac:dyDescent="0.3">
      <c r="A142" s="72">
        <v>13015</v>
      </c>
      <c r="B142" s="72" t="s">
        <v>614</v>
      </c>
      <c r="C142" s="72" t="s">
        <v>135</v>
      </c>
      <c r="D142" s="72" t="s">
        <v>141</v>
      </c>
      <c r="E142" s="72" t="s">
        <v>453</v>
      </c>
      <c r="F142" s="72" t="s">
        <v>615</v>
      </c>
      <c r="G142" s="73">
        <v>0.21288299999999999</v>
      </c>
      <c r="H142" s="73">
        <v>0.10256800000000001</v>
      </c>
      <c r="I142" s="73">
        <v>1.10886</v>
      </c>
      <c r="J142" s="73">
        <v>6.6764461001970197E-4</v>
      </c>
      <c r="K142" s="73">
        <v>3.2167316448024E-4</v>
      </c>
      <c r="L142" s="73">
        <v>3.4776269469173901E-3</v>
      </c>
    </row>
    <row r="143" spans="1:12" x14ac:dyDescent="0.3">
      <c r="A143" s="72">
        <v>13015</v>
      </c>
      <c r="B143" s="72" t="s">
        <v>696</v>
      </c>
      <c r="C143" s="72" t="s">
        <v>135</v>
      </c>
      <c r="D143" s="72" t="s">
        <v>141</v>
      </c>
      <c r="E143" s="72" t="s">
        <v>426</v>
      </c>
      <c r="F143" s="72" t="s">
        <v>695</v>
      </c>
      <c r="G143" s="73">
        <v>0</v>
      </c>
      <c r="H143" s="73">
        <v>0</v>
      </c>
      <c r="I143" s="73">
        <v>0</v>
      </c>
      <c r="J143" s="73">
        <v>9.6353911468744394E-36</v>
      </c>
      <c r="K143" s="73">
        <v>4.2994551409897897E-36</v>
      </c>
      <c r="L143" s="73">
        <v>4.8272857784016597E-35</v>
      </c>
    </row>
    <row r="144" spans="1:12" x14ac:dyDescent="0.3">
      <c r="A144" s="72">
        <v>13015</v>
      </c>
      <c r="B144" s="72" t="s">
        <v>616</v>
      </c>
      <c r="C144" s="72" t="s">
        <v>135</v>
      </c>
      <c r="D144" s="72" t="s">
        <v>143</v>
      </c>
      <c r="E144" s="72" t="s">
        <v>406</v>
      </c>
      <c r="F144" s="72" t="s">
        <v>411</v>
      </c>
      <c r="G144" s="73">
        <v>0.472472</v>
      </c>
      <c r="H144" s="73">
        <v>0.11433599999999999</v>
      </c>
      <c r="I144" s="73">
        <v>0.43453599999999998</v>
      </c>
      <c r="J144" s="73">
        <v>1.38416122542609E-3</v>
      </c>
      <c r="K144" s="73">
        <v>3.3496155289973603E-4</v>
      </c>
      <c r="L144" s="73">
        <v>1.27302625826486E-3</v>
      </c>
    </row>
    <row r="145" spans="1:12" x14ac:dyDescent="0.3">
      <c r="A145" s="72">
        <v>13015</v>
      </c>
      <c r="B145" s="72" t="s">
        <v>617</v>
      </c>
      <c r="C145" s="72" t="s">
        <v>135</v>
      </c>
      <c r="D145" s="72" t="s">
        <v>143</v>
      </c>
      <c r="E145" s="72" t="s">
        <v>413</v>
      </c>
      <c r="F145" s="72" t="s">
        <v>470</v>
      </c>
      <c r="G145" s="73">
        <v>2.06738</v>
      </c>
      <c r="H145" s="73">
        <v>0.187858</v>
      </c>
      <c r="I145" s="73">
        <v>0.84775599999999995</v>
      </c>
      <c r="J145" s="73">
        <v>9.2380415829773493E-3</v>
      </c>
      <c r="K145" s="73">
        <v>8.1979996926828398E-4</v>
      </c>
      <c r="L145" s="73">
        <v>4.3487943945236199E-3</v>
      </c>
    </row>
    <row r="146" spans="1:12" x14ac:dyDescent="0.3">
      <c r="A146" s="72">
        <v>13015</v>
      </c>
      <c r="B146" s="72" t="s">
        <v>618</v>
      </c>
      <c r="C146" s="72" t="s">
        <v>135</v>
      </c>
      <c r="D146" s="72" t="s">
        <v>143</v>
      </c>
      <c r="E146" s="72" t="s">
        <v>413</v>
      </c>
      <c r="F146" s="72" t="s">
        <v>414</v>
      </c>
      <c r="G146" s="73">
        <v>6.2571700000000003E-3</v>
      </c>
      <c r="H146" s="73">
        <v>9.7302200000000004E-4</v>
      </c>
      <c r="I146" s="73">
        <v>5.2004699999999996E-3</v>
      </c>
      <c r="J146" s="73">
        <v>2.55085868702781E-5</v>
      </c>
      <c r="K146" s="73">
        <v>3.8648577727041603E-6</v>
      </c>
      <c r="L146" s="73">
        <v>2.28109004461486E-5</v>
      </c>
    </row>
    <row r="147" spans="1:12" x14ac:dyDescent="0.3">
      <c r="A147" s="72">
        <v>13015</v>
      </c>
      <c r="B147" s="72" t="s">
        <v>619</v>
      </c>
      <c r="C147" s="72" t="s">
        <v>135</v>
      </c>
      <c r="D147" s="72" t="s">
        <v>143</v>
      </c>
      <c r="E147" s="72" t="s">
        <v>413</v>
      </c>
      <c r="F147" s="72" t="s">
        <v>416</v>
      </c>
      <c r="G147" s="73">
        <v>9.8460599999999995E-2</v>
      </c>
      <c r="H147" s="73">
        <v>1.4629100000000001E-2</v>
      </c>
      <c r="I147" s="73">
        <v>7.4007500000000004E-2</v>
      </c>
      <c r="J147" s="73">
        <v>4.0975886537299302E-4</v>
      </c>
      <c r="K147" s="73">
        <v>5.8678675510807599E-5</v>
      </c>
      <c r="L147" s="73">
        <v>3.2203805616693397E-4</v>
      </c>
    </row>
    <row r="148" spans="1:12" x14ac:dyDescent="0.3">
      <c r="A148" s="72">
        <v>13015</v>
      </c>
      <c r="B148" s="72" t="s">
        <v>620</v>
      </c>
      <c r="C148" s="72" t="s">
        <v>135</v>
      </c>
      <c r="D148" s="72" t="s">
        <v>143</v>
      </c>
      <c r="E148" s="72" t="s">
        <v>413</v>
      </c>
      <c r="F148" s="72" t="s">
        <v>474</v>
      </c>
      <c r="G148" s="73">
        <v>5.7879899999999997</v>
      </c>
      <c r="H148" s="73">
        <v>0.52494099999999999</v>
      </c>
      <c r="I148" s="73">
        <v>2.7120299999999999</v>
      </c>
      <c r="J148" s="73">
        <v>2.52217655041794E-2</v>
      </c>
      <c r="K148" s="73">
        <v>2.24125240518127E-3</v>
      </c>
      <c r="L148" s="73">
        <v>1.33062205117256E-2</v>
      </c>
    </row>
    <row r="149" spans="1:12" x14ac:dyDescent="0.3">
      <c r="A149" s="72">
        <v>13015</v>
      </c>
      <c r="B149" s="72" t="s">
        <v>621</v>
      </c>
      <c r="C149" s="72" t="s">
        <v>135</v>
      </c>
      <c r="D149" s="72" t="s">
        <v>143</v>
      </c>
      <c r="E149" s="72" t="s">
        <v>413</v>
      </c>
      <c r="F149" s="72" t="s">
        <v>622</v>
      </c>
      <c r="G149" s="73">
        <v>6.2907500000000001</v>
      </c>
      <c r="H149" s="73">
        <v>0.42180600000000001</v>
      </c>
      <c r="I149" s="73">
        <v>2.3434499999999998</v>
      </c>
      <c r="J149" s="73">
        <v>2.56482480280146E-2</v>
      </c>
      <c r="K149" s="73">
        <v>1.86655483048992E-3</v>
      </c>
      <c r="L149" s="73">
        <v>1.13808131296388E-2</v>
      </c>
    </row>
    <row r="150" spans="1:12" x14ac:dyDescent="0.3">
      <c r="A150" s="72">
        <v>13015</v>
      </c>
      <c r="B150" s="72" t="s">
        <v>623</v>
      </c>
      <c r="C150" s="72" t="s">
        <v>135</v>
      </c>
      <c r="D150" s="72" t="s">
        <v>143</v>
      </c>
      <c r="E150" s="72" t="s">
        <v>413</v>
      </c>
      <c r="F150" s="72" t="s">
        <v>418</v>
      </c>
      <c r="G150" s="73">
        <v>0.39949000000000001</v>
      </c>
      <c r="H150" s="73">
        <v>3.8578000000000001E-2</v>
      </c>
      <c r="I150" s="73">
        <v>0.18242</v>
      </c>
      <c r="J150" s="73">
        <v>1.65325759182605E-3</v>
      </c>
      <c r="K150" s="73">
        <v>1.55005917863982E-4</v>
      </c>
      <c r="L150" s="73">
        <v>8.4682974061755698E-4</v>
      </c>
    </row>
    <row r="151" spans="1:12" x14ac:dyDescent="0.3">
      <c r="A151" s="72">
        <v>13015</v>
      </c>
      <c r="B151" s="72" t="s">
        <v>624</v>
      </c>
      <c r="C151" s="72" t="s">
        <v>135</v>
      </c>
      <c r="D151" s="72" t="s">
        <v>143</v>
      </c>
      <c r="E151" s="72" t="s">
        <v>413</v>
      </c>
      <c r="F151" s="72" t="s">
        <v>477</v>
      </c>
      <c r="G151" s="73">
        <v>0.35167799999999999</v>
      </c>
      <c r="H151" s="73">
        <v>2.7435399999999999E-2</v>
      </c>
      <c r="I151" s="73">
        <v>0.172238</v>
      </c>
      <c r="J151" s="73">
        <v>1.29113729230953E-3</v>
      </c>
      <c r="K151" s="73">
        <v>1.05901915103156E-4</v>
      </c>
      <c r="L151" s="73">
        <v>6.7359927096237004E-4</v>
      </c>
    </row>
    <row r="152" spans="1:12" x14ac:dyDescent="0.3">
      <c r="A152" s="72">
        <v>13015</v>
      </c>
      <c r="B152" s="72" t="s">
        <v>625</v>
      </c>
      <c r="C152" s="72" t="s">
        <v>135</v>
      </c>
      <c r="D152" s="72" t="s">
        <v>143</v>
      </c>
      <c r="E152" s="72" t="s">
        <v>413</v>
      </c>
      <c r="F152" s="72" t="s">
        <v>420</v>
      </c>
      <c r="G152" s="73">
        <v>0.94268099999999999</v>
      </c>
      <c r="H152" s="73">
        <v>0.11073</v>
      </c>
      <c r="I152" s="73">
        <v>0.45893499999999998</v>
      </c>
      <c r="J152" s="73">
        <v>4.01157540440371E-3</v>
      </c>
      <c r="K152" s="73">
        <v>4.4561816108752901E-4</v>
      </c>
      <c r="L152" s="73">
        <v>1.9551365512886702E-3</v>
      </c>
    </row>
    <row r="153" spans="1:12" x14ac:dyDescent="0.3">
      <c r="A153" s="72">
        <v>13015</v>
      </c>
      <c r="B153" s="72" t="s">
        <v>626</v>
      </c>
      <c r="C153" s="72" t="s">
        <v>135</v>
      </c>
      <c r="D153" s="72" t="s">
        <v>143</v>
      </c>
      <c r="E153" s="72" t="s">
        <v>413</v>
      </c>
      <c r="F153" s="72" t="s">
        <v>480</v>
      </c>
      <c r="G153" s="73">
        <v>3.5343100000000001</v>
      </c>
      <c r="H153" s="73">
        <v>0.32128899999999999</v>
      </c>
      <c r="I153" s="73">
        <v>1.9106099999999999</v>
      </c>
      <c r="J153" s="73">
        <v>1.43879183858405E-2</v>
      </c>
      <c r="K153" s="73">
        <v>1.2578915454953901E-3</v>
      </c>
      <c r="L153" s="73">
        <v>8.3699821903832905E-3</v>
      </c>
    </row>
    <row r="154" spans="1:12" x14ac:dyDescent="0.3">
      <c r="A154" s="72">
        <v>13015</v>
      </c>
      <c r="B154" s="72" t="s">
        <v>627</v>
      </c>
      <c r="C154" s="72" t="s">
        <v>135</v>
      </c>
      <c r="D154" s="72" t="s">
        <v>143</v>
      </c>
      <c r="E154" s="72" t="s">
        <v>413</v>
      </c>
      <c r="F154" s="72" t="s">
        <v>482</v>
      </c>
      <c r="G154" s="73">
        <v>5.0974899999999996</v>
      </c>
      <c r="H154" s="73">
        <v>0.40357900000000002</v>
      </c>
      <c r="I154" s="73">
        <v>1.5857699999999999</v>
      </c>
      <c r="J154" s="73">
        <v>1.69218016115576E-2</v>
      </c>
      <c r="K154" s="73">
        <v>1.40517134360086E-3</v>
      </c>
      <c r="L154" s="73">
        <v>5.5357745709476401E-3</v>
      </c>
    </row>
    <row r="155" spans="1:12" x14ac:dyDescent="0.3">
      <c r="A155" s="72">
        <v>13015</v>
      </c>
      <c r="B155" s="72" t="s">
        <v>628</v>
      </c>
      <c r="C155" s="72" t="s">
        <v>135</v>
      </c>
      <c r="D155" s="72" t="s">
        <v>143</v>
      </c>
      <c r="E155" s="72" t="s">
        <v>413</v>
      </c>
      <c r="F155" s="72" t="s">
        <v>629</v>
      </c>
      <c r="G155" s="73">
        <v>17.5276</v>
      </c>
      <c r="H155" s="73">
        <v>1.59927</v>
      </c>
      <c r="I155" s="73">
        <v>6.4679799999999998</v>
      </c>
      <c r="J155" s="73">
        <v>7.9411281901633393E-2</v>
      </c>
      <c r="K155" s="73">
        <v>7.1828698765438303E-3</v>
      </c>
      <c r="L155" s="73">
        <v>3.3658634523961402E-2</v>
      </c>
    </row>
    <row r="156" spans="1:12" x14ac:dyDescent="0.3">
      <c r="A156" s="72">
        <v>13015</v>
      </c>
      <c r="B156" s="72" t="s">
        <v>630</v>
      </c>
      <c r="C156" s="72" t="s">
        <v>135</v>
      </c>
      <c r="D156" s="72" t="s">
        <v>143</v>
      </c>
      <c r="E156" s="72" t="s">
        <v>413</v>
      </c>
      <c r="F156" s="72" t="s">
        <v>422</v>
      </c>
      <c r="G156" s="73">
        <v>0.23981</v>
      </c>
      <c r="H156" s="73">
        <v>2.3097599999999999E-2</v>
      </c>
      <c r="I156" s="73">
        <v>0.13794300000000001</v>
      </c>
      <c r="J156" s="73">
        <v>1.0268636051745899E-3</v>
      </c>
      <c r="K156" s="73">
        <v>9.2230940424531803E-5</v>
      </c>
      <c r="L156" s="73">
        <v>6.3207851942558805E-4</v>
      </c>
    </row>
    <row r="157" spans="1:12" x14ac:dyDescent="0.3">
      <c r="A157" s="72">
        <v>13015</v>
      </c>
      <c r="B157" s="72" t="s">
        <v>631</v>
      </c>
      <c r="C157" s="72" t="s">
        <v>135</v>
      </c>
      <c r="D157" s="72" t="s">
        <v>143</v>
      </c>
      <c r="E157" s="72" t="s">
        <v>413</v>
      </c>
      <c r="F157" s="72" t="s">
        <v>485</v>
      </c>
      <c r="G157" s="73">
        <v>0.19775899999999999</v>
      </c>
      <c r="H157" s="73">
        <v>2.2471499999999998E-2</v>
      </c>
      <c r="I157" s="73">
        <v>8.7466799999999997E-2</v>
      </c>
      <c r="J157" s="73">
        <v>6.7944816814888699E-4</v>
      </c>
      <c r="K157" s="73">
        <v>7.5877926067031699E-5</v>
      </c>
      <c r="L157" s="73">
        <v>3.22812984247942E-4</v>
      </c>
    </row>
    <row r="158" spans="1:12" x14ac:dyDescent="0.3">
      <c r="A158" s="72">
        <v>13015</v>
      </c>
      <c r="B158" s="72" t="s">
        <v>632</v>
      </c>
      <c r="C158" s="72" t="s">
        <v>135</v>
      </c>
      <c r="D158" s="72" t="s">
        <v>143</v>
      </c>
      <c r="E158" s="72" t="s">
        <v>413</v>
      </c>
      <c r="F158" s="72" t="s">
        <v>487</v>
      </c>
      <c r="G158" s="73">
        <v>6.3905799999999999</v>
      </c>
      <c r="H158" s="73">
        <v>0.45988699999999999</v>
      </c>
      <c r="I158" s="73">
        <v>1.43455</v>
      </c>
      <c r="J158" s="73">
        <v>2.4670388094684002E-2</v>
      </c>
      <c r="K158" s="73">
        <v>1.90218147285283E-3</v>
      </c>
      <c r="L158" s="73">
        <v>6.3381134957693399E-3</v>
      </c>
    </row>
    <row r="159" spans="1:12" x14ac:dyDescent="0.3">
      <c r="A159" s="72">
        <v>13015</v>
      </c>
      <c r="B159" s="72" t="s">
        <v>633</v>
      </c>
      <c r="C159" s="72" t="s">
        <v>135</v>
      </c>
      <c r="D159" s="72" t="s">
        <v>143</v>
      </c>
      <c r="E159" s="72" t="s">
        <v>413</v>
      </c>
      <c r="F159" s="72" t="s">
        <v>634</v>
      </c>
      <c r="G159" s="73">
        <v>4.2113399999999999</v>
      </c>
      <c r="H159" s="73">
        <v>0.40204000000000001</v>
      </c>
      <c r="I159" s="73">
        <v>1.3274699999999999</v>
      </c>
      <c r="J159" s="73">
        <v>1.9749450801635999E-2</v>
      </c>
      <c r="K159" s="73">
        <v>1.82227493668868E-3</v>
      </c>
      <c r="L159" s="73">
        <v>7.5201992054424304E-3</v>
      </c>
    </row>
    <row r="160" spans="1:12" x14ac:dyDescent="0.3">
      <c r="A160" s="72">
        <v>13015</v>
      </c>
      <c r="B160" s="72" t="s">
        <v>635</v>
      </c>
      <c r="C160" s="72" t="s">
        <v>135</v>
      </c>
      <c r="D160" s="72" t="s">
        <v>143</v>
      </c>
      <c r="E160" s="72" t="s">
        <v>413</v>
      </c>
      <c r="F160" s="72" t="s">
        <v>636</v>
      </c>
      <c r="G160" s="73">
        <v>17.632100000000001</v>
      </c>
      <c r="H160" s="73">
        <v>1.6640699999999999</v>
      </c>
      <c r="I160" s="73">
        <v>6.8915499999999996</v>
      </c>
      <c r="J160" s="73">
        <v>8.2304737139317394E-2</v>
      </c>
      <c r="K160" s="73">
        <v>7.1241276637256301E-3</v>
      </c>
      <c r="L160" s="73">
        <v>3.3148264387003398E-2</v>
      </c>
    </row>
    <row r="161" spans="1:12" x14ac:dyDescent="0.3">
      <c r="A161" s="72">
        <v>13015</v>
      </c>
      <c r="B161" s="72" t="s">
        <v>637</v>
      </c>
      <c r="C161" s="72" t="s">
        <v>135</v>
      </c>
      <c r="D161" s="72" t="s">
        <v>143</v>
      </c>
      <c r="E161" s="72" t="s">
        <v>413</v>
      </c>
      <c r="F161" s="72" t="s">
        <v>424</v>
      </c>
      <c r="G161" s="73">
        <v>1.2787999999999999</v>
      </c>
      <c r="H161" s="73">
        <v>8.8026300000000002E-2</v>
      </c>
      <c r="I161" s="73">
        <v>0.37737599999999999</v>
      </c>
      <c r="J161" s="73">
        <v>4.8431920513510801E-3</v>
      </c>
      <c r="K161" s="73">
        <v>3.6095403880978999E-4</v>
      </c>
      <c r="L161" s="73">
        <v>1.6305609050512901E-3</v>
      </c>
    </row>
    <row r="162" spans="1:12" x14ac:dyDescent="0.3">
      <c r="A162" s="72">
        <v>13015</v>
      </c>
      <c r="B162" s="72" t="s">
        <v>638</v>
      </c>
      <c r="C162" s="72" t="s">
        <v>135</v>
      </c>
      <c r="D162" s="72" t="s">
        <v>143</v>
      </c>
      <c r="E162" s="72" t="s">
        <v>413</v>
      </c>
      <c r="F162" s="72" t="s">
        <v>490</v>
      </c>
      <c r="G162" s="73">
        <v>8.1688100000000006</v>
      </c>
      <c r="H162" s="73">
        <v>0.80778899999999998</v>
      </c>
      <c r="I162" s="73">
        <v>4.6649599999999998</v>
      </c>
      <c r="J162" s="73">
        <v>3.47663475908997E-2</v>
      </c>
      <c r="K162" s="73">
        <v>3.2833884447594701E-3</v>
      </c>
      <c r="L162" s="73">
        <v>2.2411422816977701E-2</v>
      </c>
    </row>
    <row r="163" spans="1:12" x14ac:dyDescent="0.3">
      <c r="A163" s="72">
        <v>13015</v>
      </c>
      <c r="B163" s="72" t="s">
        <v>639</v>
      </c>
      <c r="C163" s="72" t="s">
        <v>135</v>
      </c>
      <c r="D163" s="72" t="s">
        <v>143</v>
      </c>
      <c r="E163" s="72" t="s">
        <v>413</v>
      </c>
      <c r="F163" s="72" t="s">
        <v>492</v>
      </c>
      <c r="G163" s="73">
        <v>29.941199999999998</v>
      </c>
      <c r="H163" s="73">
        <v>2.27325</v>
      </c>
      <c r="I163" s="73">
        <v>11.006399999999999</v>
      </c>
      <c r="J163" s="73">
        <v>0.118657198753144</v>
      </c>
      <c r="K163" s="73">
        <v>9.3764473175276201E-3</v>
      </c>
      <c r="L163" s="73">
        <v>4.8369751877936101E-2</v>
      </c>
    </row>
    <row r="164" spans="1:12" x14ac:dyDescent="0.3">
      <c r="A164" s="72">
        <v>13015</v>
      </c>
      <c r="B164" s="72" t="s">
        <v>640</v>
      </c>
      <c r="C164" s="72" t="s">
        <v>135</v>
      </c>
      <c r="D164" s="72" t="s">
        <v>143</v>
      </c>
      <c r="E164" s="72" t="s">
        <v>413</v>
      </c>
      <c r="F164" s="72" t="s">
        <v>494</v>
      </c>
      <c r="G164" s="73">
        <v>25.1722</v>
      </c>
      <c r="H164" s="73">
        <v>5.3553899999999999</v>
      </c>
      <c r="I164" s="73">
        <v>22.6023</v>
      </c>
      <c r="J164" s="73">
        <v>9.1076491349490696E-2</v>
      </c>
      <c r="K164" s="73">
        <v>1.7943533319767901E-2</v>
      </c>
      <c r="L164" s="73">
        <v>8.5591278312838401E-2</v>
      </c>
    </row>
    <row r="165" spans="1:12" x14ac:dyDescent="0.3">
      <c r="A165" s="72">
        <v>13015</v>
      </c>
      <c r="B165" s="72" t="s">
        <v>641</v>
      </c>
      <c r="C165" s="72" t="s">
        <v>135</v>
      </c>
      <c r="D165" s="72" t="s">
        <v>143</v>
      </c>
      <c r="E165" s="72" t="s">
        <v>413</v>
      </c>
      <c r="F165" s="72" t="s">
        <v>642</v>
      </c>
      <c r="G165" s="73">
        <v>22.1401</v>
      </c>
      <c r="H165" s="73">
        <v>1.7780100000000001</v>
      </c>
      <c r="I165" s="73">
        <v>8.2340999999999998</v>
      </c>
      <c r="J165" s="73">
        <v>9.5727358065458595E-2</v>
      </c>
      <c r="K165" s="73">
        <v>7.74100324872225E-3</v>
      </c>
      <c r="L165" s="73">
        <v>4.1176399817417497E-2</v>
      </c>
    </row>
    <row r="166" spans="1:12" x14ac:dyDescent="0.3">
      <c r="A166" s="72">
        <v>13015</v>
      </c>
      <c r="B166" s="72" t="s">
        <v>643</v>
      </c>
      <c r="C166" s="72" t="s">
        <v>135</v>
      </c>
      <c r="D166" s="72" t="s">
        <v>143</v>
      </c>
      <c r="E166" s="72" t="s">
        <v>413</v>
      </c>
      <c r="F166" s="72" t="s">
        <v>496</v>
      </c>
      <c r="G166" s="73">
        <v>18.6129</v>
      </c>
      <c r="H166" s="73">
        <v>4.9999700000000002</v>
      </c>
      <c r="I166" s="73">
        <v>21.585799999999999</v>
      </c>
      <c r="J166" s="73">
        <v>6.7036842772785099E-2</v>
      </c>
      <c r="K166" s="73">
        <v>1.5783444505470801E-2</v>
      </c>
      <c r="L166" s="73">
        <v>7.3625904327932104E-2</v>
      </c>
    </row>
    <row r="167" spans="1:12" x14ac:dyDescent="0.3">
      <c r="A167" s="72">
        <v>13015</v>
      </c>
      <c r="B167" s="72" t="s">
        <v>644</v>
      </c>
      <c r="C167" s="72" t="s">
        <v>135</v>
      </c>
      <c r="D167" s="72" t="s">
        <v>143</v>
      </c>
      <c r="E167" s="72" t="s">
        <v>413</v>
      </c>
      <c r="F167" s="72" t="s">
        <v>645</v>
      </c>
      <c r="G167" s="73">
        <v>3.4378899999999999</v>
      </c>
      <c r="H167" s="73">
        <v>0.24231800000000001</v>
      </c>
      <c r="I167" s="73">
        <v>1.3152699999999999</v>
      </c>
      <c r="J167" s="73">
        <v>1.3553138245372701E-2</v>
      </c>
      <c r="K167" s="73">
        <v>9.7389096672580698E-4</v>
      </c>
      <c r="L167" s="73">
        <v>5.6731883329656698E-3</v>
      </c>
    </row>
    <row r="168" spans="1:12" x14ac:dyDescent="0.3">
      <c r="A168" s="72">
        <v>13015</v>
      </c>
      <c r="B168" s="72" t="s">
        <v>646</v>
      </c>
      <c r="C168" s="72" t="s">
        <v>135</v>
      </c>
      <c r="D168" s="72" t="s">
        <v>143</v>
      </c>
      <c r="E168" s="72" t="s">
        <v>413</v>
      </c>
      <c r="F168" s="72" t="s">
        <v>498</v>
      </c>
      <c r="G168" s="73">
        <v>6.0724199999999999E-2</v>
      </c>
      <c r="H168" s="73">
        <v>1.83304E-2</v>
      </c>
      <c r="I168" s="73">
        <v>7.1713899999999997E-2</v>
      </c>
      <c r="J168" s="73">
        <v>2.1918468714318101E-4</v>
      </c>
      <c r="K168" s="73">
        <v>5.6352137789480602E-5</v>
      </c>
      <c r="L168" s="73">
        <v>2.3515387056630499E-4</v>
      </c>
    </row>
    <row r="169" spans="1:12" x14ac:dyDescent="0.3">
      <c r="A169" s="72">
        <v>13015</v>
      </c>
      <c r="B169" s="72" t="s">
        <v>647</v>
      </c>
      <c r="C169" s="72" t="s">
        <v>135</v>
      </c>
      <c r="D169" s="72" t="s">
        <v>143</v>
      </c>
      <c r="E169" s="72" t="s">
        <v>413</v>
      </c>
      <c r="F169" s="72" t="s">
        <v>500</v>
      </c>
      <c r="G169" s="73">
        <v>3.7858399999999999</v>
      </c>
      <c r="H169" s="73">
        <v>0.250753</v>
      </c>
      <c r="I169" s="73">
        <v>1.6052200000000001</v>
      </c>
      <c r="J169" s="73">
        <v>1.33583596214371E-2</v>
      </c>
      <c r="K169" s="73">
        <v>9.8245810009298606E-4</v>
      </c>
      <c r="L169" s="73">
        <v>5.9845363780314399E-3</v>
      </c>
    </row>
    <row r="170" spans="1:12" x14ac:dyDescent="0.3">
      <c r="A170" s="72">
        <v>13015</v>
      </c>
      <c r="B170" s="72" t="s">
        <v>648</v>
      </c>
      <c r="C170" s="72" t="s">
        <v>135</v>
      </c>
      <c r="D170" s="72" t="s">
        <v>143</v>
      </c>
      <c r="E170" s="72" t="s">
        <v>426</v>
      </c>
      <c r="F170" s="72" t="s">
        <v>502</v>
      </c>
      <c r="G170" s="73">
        <v>0.96402600000000005</v>
      </c>
      <c r="H170" s="73">
        <v>0.24813199999999999</v>
      </c>
      <c r="I170" s="73">
        <v>1.0008900000000001</v>
      </c>
      <c r="J170" s="73">
        <v>3.7250627345863101E-3</v>
      </c>
      <c r="K170" s="73">
        <v>9.3732395539361795E-4</v>
      </c>
      <c r="L170" s="73">
        <v>3.9444226854602601E-3</v>
      </c>
    </row>
    <row r="171" spans="1:12" x14ac:dyDescent="0.3">
      <c r="A171" s="72">
        <v>13015</v>
      </c>
      <c r="B171" s="72" t="s">
        <v>649</v>
      </c>
      <c r="C171" s="72" t="s">
        <v>135</v>
      </c>
      <c r="D171" s="72" t="s">
        <v>143</v>
      </c>
      <c r="E171" s="72" t="s">
        <v>426</v>
      </c>
      <c r="F171" s="72" t="s">
        <v>504</v>
      </c>
      <c r="G171" s="73">
        <v>6.0601799999999999</v>
      </c>
      <c r="H171" s="73">
        <v>0.51732</v>
      </c>
      <c r="I171" s="73">
        <v>3.8728199999999999</v>
      </c>
      <c r="J171" s="73">
        <v>2.4511213910796099E-2</v>
      </c>
      <c r="K171" s="73">
        <v>2.0850439123692101E-3</v>
      </c>
      <c r="L171" s="73">
        <v>1.5885738779829399E-2</v>
      </c>
    </row>
    <row r="172" spans="1:12" x14ac:dyDescent="0.3">
      <c r="A172" s="72">
        <v>13015</v>
      </c>
      <c r="B172" s="72" t="s">
        <v>650</v>
      </c>
      <c r="C172" s="72" t="s">
        <v>135</v>
      </c>
      <c r="D172" s="72" t="s">
        <v>143</v>
      </c>
      <c r="E172" s="72" t="s">
        <v>426</v>
      </c>
      <c r="F172" s="72" t="s">
        <v>427</v>
      </c>
      <c r="G172" s="73">
        <v>3.35575</v>
      </c>
      <c r="H172" s="73">
        <v>0.298265</v>
      </c>
      <c r="I172" s="73">
        <v>1.20566</v>
      </c>
      <c r="J172" s="73">
        <v>1.3776356285834899E-2</v>
      </c>
      <c r="K172" s="73">
        <v>1.2110983496109601E-3</v>
      </c>
      <c r="L172" s="73">
        <v>5.0969330274242101E-3</v>
      </c>
    </row>
    <row r="173" spans="1:12" x14ac:dyDescent="0.3">
      <c r="A173" s="72">
        <v>13015</v>
      </c>
      <c r="B173" s="72" t="s">
        <v>651</v>
      </c>
      <c r="C173" s="72" t="s">
        <v>135</v>
      </c>
      <c r="D173" s="72" t="s">
        <v>143</v>
      </c>
      <c r="E173" s="72" t="s">
        <v>426</v>
      </c>
      <c r="F173" s="72" t="s">
        <v>429</v>
      </c>
      <c r="G173" s="73">
        <v>4.1369899999999999</v>
      </c>
      <c r="H173" s="73">
        <v>0.36742999999999998</v>
      </c>
      <c r="I173" s="73">
        <v>1.3307800000000001</v>
      </c>
      <c r="J173" s="73">
        <v>1.6772438428927301E-2</v>
      </c>
      <c r="K173" s="73">
        <v>1.4692707732430099E-3</v>
      </c>
      <c r="L173" s="73">
        <v>5.5579305977068597E-3</v>
      </c>
    </row>
    <row r="174" spans="1:12" x14ac:dyDescent="0.3">
      <c r="A174" s="72">
        <v>13015</v>
      </c>
      <c r="B174" s="72" t="s">
        <v>652</v>
      </c>
      <c r="C174" s="72" t="s">
        <v>135</v>
      </c>
      <c r="D174" s="72" t="s">
        <v>143</v>
      </c>
      <c r="E174" s="72" t="s">
        <v>426</v>
      </c>
      <c r="F174" s="72" t="s">
        <v>508</v>
      </c>
      <c r="G174" s="73">
        <v>0.25075700000000001</v>
      </c>
      <c r="H174" s="73">
        <v>4.5181899999999997E-2</v>
      </c>
      <c r="I174" s="73">
        <v>0.167939</v>
      </c>
      <c r="J174" s="73">
        <v>9.5631897798285003E-4</v>
      </c>
      <c r="K174" s="73">
        <v>1.70276232955671E-4</v>
      </c>
      <c r="L174" s="73">
        <v>6.4875097800331995E-4</v>
      </c>
    </row>
    <row r="175" spans="1:12" x14ac:dyDescent="0.3">
      <c r="A175" s="72">
        <v>13015</v>
      </c>
      <c r="B175" s="72" t="s">
        <v>653</v>
      </c>
      <c r="C175" s="72" t="s">
        <v>135</v>
      </c>
      <c r="D175" s="72" t="s">
        <v>143</v>
      </c>
      <c r="E175" s="72" t="s">
        <v>426</v>
      </c>
      <c r="F175" s="72" t="s">
        <v>510</v>
      </c>
      <c r="G175" s="73">
        <v>7.5549900000000001</v>
      </c>
      <c r="H175" s="73">
        <v>0.56053799999999998</v>
      </c>
      <c r="I175" s="73">
        <v>3.7967200000000001</v>
      </c>
      <c r="J175" s="73">
        <v>2.60800246602748E-2</v>
      </c>
      <c r="K175" s="73">
        <v>1.9509035789718901E-3</v>
      </c>
      <c r="L175" s="73">
        <v>1.33902168489132E-2</v>
      </c>
    </row>
    <row r="176" spans="1:12" x14ac:dyDescent="0.3">
      <c r="A176" s="72">
        <v>13015</v>
      </c>
      <c r="B176" s="72" t="s">
        <v>654</v>
      </c>
      <c r="C176" s="72" t="s">
        <v>135</v>
      </c>
      <c r="D176" s="72" t="s">
        <v>143</v>
      </c>
      <c r="E176" s="72" t="s">
        <v>426</v>
      </c>
      <c r="F176" s="72" t="s">
        <v>512</v>
      </c>
      <c r="G176" s="73">
        <v>3.5778300000000001</v>
      </c>
      <c r="H176" s="73">
        <v>0.357128</v>
      </c>
      <c r="I176" s="73">
        <v>1.55125</v>
      </c>
      <c r="J176" s="73">
        <v>1.4708911654876901E-2</v>
      </c>
      <c r="K176" s="73">
        <v>1.4480512805077101E-3</v>
      </c>
      <c r="L176" s="73">
        <v>6.58948461017157E-3</v>
      </c>
    </row>
    <row r="177" spans="1:12" x14ac:dyDescent="0.3">
      <c r="A177" s="72">
        <v>13015</v>
      </c>
      <c r="B177" s="72" t="s">
        <v>655</v>
      </c>
      <c r="C177" s="72" t="s">
        <v>135</v>
      </c>
      <c r="D177" s="72" t="s">
        <v>143</v>
      </c>
      <c r="E177" s="72" t="s">
        <v>431</v>
      </c>
      <c r="F177" s="72" t="s">
        <v>446</v>
      </c>
      <c r="G177" s="73">
        <v>4.8846899999999995E-4</v>
      </c>
      <c r="H177" s="73">
        <v>7.6454399999999998E-5</v>
      </c>
      <c r="I177" s="73">
        <v>2.9594400000000002E-4</v>
      </c>
      <c r="J177" s="73">
        <v>1.9962086373461399E-6</v>
      </c>
      <c r="K177" s="73">
        <v>3.1244351329094999E-7</v>
      </c>
      <c r="L177" s="73">
        <v>1.2094228958347799E-6</v>
      </c>
    </row>
    <row r="178" spans="1:12" x14ac:dyDescent="0.3">
      <c r="A178" s="72">
        <v>13015</v>
      </c>
      <c r="B178" s="72" t="s">
        <v>656</v>
      </c>
      <c r="C178" s="72" t="s">
        <v>135</v>
      </c>
      <c r="D178" s="72" t="s">
        <v>143</v>
      </c>
      <c r="E178" s="72" t="s">
        <v>431</v>
      </c>
      <c r="F178" s="72" t="s">
        <v>528</v>
      </c>
      <c r="G178" s="73">
        <v>2.7135099999999999</v>
      </c>
      <c r="H178" s="73">
        <v>0.29102899999999998</v>
      </c>
      <c r="I178" s="73">
        <v>1.2773300000000001</v>
      </c>
      <c r="J178" s="73">
        <v>1.10891419873586E-2</v>
      </c>
      <c r="K178" s="73">
        <v>1.1893387350980699E-3</v>
      </c>
      <c r="L178" s="73">
        <v>5.2200059776413297E-3</v>
      </c>
    </row>
    <row r="179" spans="1:12" x14ac:dyDescent="0.3">
      <c r="A179" s="72">
        <v>13015</v>
      </c>
      <c r="B179" s="72" t="s">
        <v>657</v>
      </c>
      <c r="C179" s="72" t="s">
        <v>135</v>
      </c>
      <c r="D179" s="72" t="s">
        <v>143</v>
      </c>
      <c r="E179" s="72" t="s">
        <v>431</v>
      </c>
      <c r="F179" s="72" t="s">
        <v>534</v>
      </c>
      <c r="G179" s="73">
        <v>0.55402399999999996</v>
      </c>
      <c r="H179" s="73">
        <v>6.6114099999999995E-2</v>
      </c>
      <c r="I179" s="73">
        <v>0.289904</v>
      </c>
      <c r="J179" s="73">
        <v>2.2641143310050799E-3</v>
      </c>
      <c r="K179" s="73">
        <v>2.70186415977713E-4</v>
      </c>
      <c r="L179" s="73">
        <v>1.1847421830495899E-3</v>
      </c>
    </row>
    <row r="180" spans="1:12" x14ac:dyDescent="0.3">
      <c r="A180" s="72">
        <v>13015</v>
      </c>
      <c r="B180" s="72" t="s">
        <v>658</v>
      </c>
      <c r="C180" s="72" t="s">
        <v>135</v>
      </c>
      <c r="D180" s="72" t="s">
        <v>143</v>
      </c>
      <c r="E180" s="72" t="s">
        <v>431</v>
      </c>
      <c r="F180" s="72" t="s">
        <v>536</v>
      </c>
      <c r="G180" s="73">
        <v>3.7571500000000002</v>
      </c>
      <c r="H180" s="73">
        <v>0.35094199999999998</v>
      </c>
      <c r="I180" s="73">
        <v>1.45767</v>
      </c>
      <c r="J180" s="73">
        <v>1.53542040504065E-2</v>
      </c>
      <c r="K180" s="73">
        <v>1.4341841180982101E-3</v>
      </c>
      <c r="L180" s="73">
        <v>5.9570227307698103E-3</v>
      </c>
    </row>
    <row r="181" spans="1:12" x14ac:dyDescent="0.3">
      <c r="A181" s="72">
        <v>13015</v>
      </c>
      <c r="B181" s="72" t="s">
        <v>659</v>
      </c>
      <c r="C181" s="72" t="s">
        <v>135</v>
      </c>
      <c r="D181" s="72" t="s">
        <v>143</v>
      </c>
      <c r="E181" s="72" t="s">
        <v>431</v>
      </c>
      <c r="F181" s="72" t="s">
        <v>448</v>
      </c>
      <c r="G181" s="73">
        <v>0.33405200000000002</v>
      </c>
      <c r="H181" s="73">
        <v>2.76239E-2</v>
      </c>
      <c r="I181" s="73">
        <v>0.12723799999999999</v>
      </c>
      <c r="J181" s="73">
        <v>1.36515738919051E-3</v>
      </c>
      <c r="K181" s="73">
        <v>1.12889908800137E-4</v>
      </c>
      <c r="L181" s="73">
        <v>5.1998007270332401E-4</v>
      </c>
    </row>
    <row r="182" spans="1:12" x14ac:dyDescent="0.3">
      <c r="A182" s="72">
        <v>13015</v>
      </c>
      <c r="B182" s="72" t="s">
        <v>660</v>
      </c>
      <c r="C182" s="72" t="s">
        <v>135</v>
      </c>
      <c r="D182" s="72" t="s">
        <v>143</v>
      </c>
      <c r="E182" s="72" t="s">
        <v>431</v>
      </c>
      <c r="F182" s="72" t="s">
        <v>541</v>
      </c>
      <c r="G182" s="73">
        <v>1.0796099999999999E-2</v>
      </c>
      <c r="H182" s="73">
        <v>1.26932E-3</v>
      </c>
      <c r="I182" s="73">
        <v>5.70033E-3</v>
      </c>
      <c r="J182" s="73">
        <v>4.4120230560907203E-5</v>
      </c>
      <c r="K182" s="73">
        <v>5.1872897434303004E-6</v>
      </c>
      <c r="L182" s="73">
        <v>2.32953650562645E-5</v>
      </c>
    </row>
    <row r="183" spans="1:12" x14ac:dyDescent="0.3">
      <c r="A183" s="72">
        <v>13015</v>
      </c>
      <c r="B183" s="72" t="s">
        <v>661</v>
      </c>
      <c r="C183" s="72" t="s">
        <v>135</v>
      </c>
      <c r="D183" s="72" t="s">
        <v>143</v>
      </c>
      <c r="E183" s="72" t="s">
        <v>450</v>
      </c>
      <c r="F183" s="72" t="s">
        <v>543</v>
      </c>
      <c r="G183" s="73">
        <v>1.7462700000000001E-4</v>
      </c>
      <c r="H183" s="73">
        <v>2.6148100000000001E-5</v>
      </c>
      <c r="I183" s="73">
        <v>1.99354E-4</v>
      </c>
      <c r="J183" s="73">
        <v>1.7553535959354899E-6</v>
      </c>
      <c r="K183" s="73">
        <v>2.6243607025545402E-7</v>
      </c>
      <c r="L183" s="73">
        <v>1.9833005192908699E-6</v>
      </c>
    </row>
    <row r="184" spans="1:12" x14ac:dyDescent="0.3">
      <c r="A184" s="72">
        <v>13015</v>
      </c>
      <c r="B184" s="72" t="s">
        <v>662</v>
      </c>
      <c r="C184" s="72" t="s">
        <v>135</v>
      </c>
      <c r="D184" s="72" t="s">
        <v>143</v>
      </c>
      <c r="E184" s="72" t="s">
        <v>450</v>
      </c>
      <c r="F184" s="72" t="s">
        <v>545</v>
      </c>
      <c r="G184" s="73">
        <v>8.1618399999999998</v>
      </c>
      <c r="H184" s="73">
        <v>0.933334</v>
      </c>
      <c r="I184" s="73">
        <v>4.6023199999999997</v>
      </c>
      <c r="J184" s="73">
        <v>7.9103513138900405E-2</v>
      </c>
      <c r="K184" s="73">
        <v>7.1881499907821902E-3</v>
      </c>
      <c r="L184" s="73">
        <v>3.74349313211551E-2</v>
      </c>
    </row>
    <row r="185" spans="1:12" x14ac:dyDescent="0.3">
      <c r="A185" s="72">
        <v>13015</v>
      </c>
      <c r="B185" s="72" t="s">
        <v>663</v>
      </c>
      <c r="C185" s="72" t="s">
        <v>135</v>
      </c>
      <c r="D185" s="72" t="s">
        <v>143</v>
      </c>
      <c r="E185" s="72" t="s">
        <v>450</v>
      </c>
      <c r="F185" s="72" t="s">
        <v>547</v>
      </c>
      <c r="G185" s="73">
        <v>0.96924600000000005</v>
      </c>
      <c r="H185" s="73">
        <v>9.3614199999999995E-2</v>
      </c>
      <c r="I185" s="73">
        <v>0.382961</v>
      </c>
      <c r="J185" s="73">
        <v>8.5052909037992598E-3</v>
      </c>
      <c r="K185" s="73">
        <v>7.5811568056413702E-4</v>
      </c>
      <c r="L185" s="73">
        <v>3.3076174949630398E-3</v>
      </c>
    </row>
    <row r="186" spans="1:12" x14ac:dyDescent="0.3">
      <c r="A186" s="72">
        <v>13015</v>
      </c>
      <c r="B186" s="72" t="s">
        <v>664</v>
      </c>
      <c r="C186" s="72" t="s">
        <v>135</v>
      </c>
      <c r="D186" s="72" t="s">
        <v>143</v>
      </c>
      <c r="E186" s="72" t="s">
        <v>450</v>
      </c>
      <c r="F186" s="72" t="s">
        <v>549</v>
      </c>
      <c r="G186" s="73">
        <v>4.4142799999999996E-3</v>
      </c>
      <c r="H186" s="73">
        <v>9.0938499999999997E-4</v>
      </c>
      <c r="I186" s="73">
        <v>3.2753299999999999E-3</v>
      </c>
      <c r="J186" s="73">
        <v>4.4612743510291297E-5</v>
      </c>
      <c r="K186" s="73">
        <v>6.0904020293530702E-6</v>
      </c>
      <c r="L186" s="73">
        <v>2.99980800275562E-5</v>
      </c>
    </row>
    <row r="187" spans="1:12" x14ac:dyDescent="0.3">
      <c r="A187" s="72">
        <v>13015</v>
      </c>
      <c r="B187" s="72" t="s">
        <v>665</v>
      </c>
      <c r="C187" s="72" t="s">
        <v>135</v>
      </c>
      <c r="D187" s="72" t="s">
        <v>143</v>
      </c>
      <c r="E187" s="72" t="s">
        <v>450</v>
      </c>
      <c r="F187" s="72" t="s">
        <v>551</v>
      </c>
      <c r="G187" s="73">
        <v>8.6498300000000005E-4</v>
      </c>
      <c r="H187" s="73">
        <v>1.25217E-4</v>
      </c>
      <c r="I187" s="73">
        <v>7.3899999999999997E-4</v>
      </c>
      <c r="J187" s="73">
        <v>8.3060369785272702E-6</v>
      </c>
      <c r="K187" s="73">
        <v>1.0711996859712999E-6</v>
      </c>
      <c r="L187" s="73">
        <v>7.0161455388605697E-6</v>
      </c>
    </row>
    <row r="188" spans="1:12" x14ac:dyDescent="0.3">
      <c r="A188" s="72">
        <v>13015</v>
      </c>
      <c r="B188" s="72" t="s">
        <v>666</v>
      </c>
      <c r="C188" s="72" t="s">
        <v>135</v>
      </c>
      <c r="D188" s="72" t="s">
        <v>143</v>
      </c>
      <c r="E188" s="72" t="s">
        <v>450</v>
      </c>
      <c r="F188" s="72" t="s">
        <v>451</v>
      </c>
      <c r="G188" s="73">
        <v>6.7551700000000006E-2</v>
      </c>
      <c r="H188" s="73">
        <v>1.3813600000000001E-2</v>
      </c>
      <c r="I188" s="73">
        <v>4.3251499999999998E-2</v>
      </c>
      <c r="J188" s="73">
        <v>6.8109282146892804E-4</v>
      </c>
      <c r="K188" s="73">
        <v>7.95570010788179E-5</v>
      </c>
      <c r="L188" s="73">
        <v>3.2600527349847499E-4</v>
      </c>
    </row>
    <row r="189" spans="1:12" x14ac:dyDescent="0.3">
      <c r="A189" s="72">
        <v>13015</v>
      </c>
      <c r="B189" s="72" t="s">
        <v>667</v>
      </c>
      <c r="C189" s="72" t="s">
        <v>135</v>
      </c>
      <c r="D189" s="72" t="s">
        <v>143</v>
      </c>
      <c r="E189" s="72" t="s">
        <v>450</v>
      </c>
      <c r="F189" s="72" t="s">
        <v>554</v>
      </c>
      <c r="G189" s="73">
        <v>7.0647499999999997E-5</v>
      </c>
      <c r="H189" s="73">
        <v>9.5390100000000003E-6</v>
      </c>
      <c r="I189" s="73">
        <v>5.3209399999999999E-5</v>
      </c>
      <c r="J189" s="73">
        <v>7.0293954432670099E-7</v>
      </c>
      <c r="K189" s="73">
        <v>6.2690097571798996E-8</v>
      </c>
      <c r="L189" s="73">
        <v>3.7349613508893402E-7</v>
      </c>
    </row>
    <row r="190" spans="1:12" x14ac:dyDescent="0.3">
      <c r="A190" s="72">
        <v>13015</v>
      </c>
      <c r="B190" s="72" t="s">
        <v>668</v>
      </c>
      <c r="C190" s="72" t="s">
        <v>135</v>
      </c>
      <c r="D190" s="72" t="s">
        <v>143</v>
      </c>
      <c r="E190" s="72" t="s">
        <v>450</v>
      </c>
      <c r="F190" s="72" t="s">
        <v>556</v>
      </c>
      <c r="G190" s="73">
        <v>7.1226600000000001E-2</v>
      </c>
      <c r="H190" s="73">
        <v>7.6467699999999998E-3</v>
      </c>
      <c r="I190" s="73">
        <v>3.8331999999999998E-2</v>
      </c>
      <c r="J190" s="73">
        <v>6.3929978881182702E-4</v>
      </c>
      <c r="K190" s="73">
        <v>7.3577404581364007E-5</v>
      </c>
      <c r="L190" s="73">
        <v>4.2376485953237602E-4</v>
      </c>
    </row>
    <row r="191" spans="1:12" x14ac:dyDescent="0.3">
      <c r="A191" s="72">
        <v>13015</v>
      </c>
      <c r="B191" s="72" t="s">
        <v>669</v>
      </c>
      <c r="C191" s="72" t="s">
        <v>135</v>
      </c>
      <c r="D191" s="72" t="s">
        <v>143</v>
      </c>
      <c r="E191" s="72" t="s">
        <v>450</v>
      </c>
      <c r="F191" s="72" t="s">
        <v>558</v>
      </c>
      <c r="G191" s="73">
        <v>0.18077399999999999</v>
      </c>
      <c r="H191" s="73">
        <v>2.48617E-2</v>
      </c>
      <c r="I191" s="73">
        <v>0.107847</v>
      </c>
      <c r="J191" s="73">
        <v>1.6930950041905101E-3</v>
      </c>
      <c r="K191" s="73">
        <v>1.66558135692888E-4</v>
      </c>
      <c r="L191" s="73">
        <v>8.0214529372105896E-4</v>
      </c>
    </row>
    <row r="192" spans="1:12" x14ac:dyDescent="0.3">
      <c r="A192" s="72">
        <v>13015</v>
      </c>
      <c r="B192" s="72" t="s">
        <v>670</v>
      </c>
      <c r="C192" s="72" t="s">
        <v>135</v>
      </c>
      <c r="D192" s="72" t="s">
        <v>143</v>
      </c>
      <c r="E192" s="72" t="s">
        <v>450</v>
      </c>
      <c r="F192" s="72" t="s">
        <v>560</v>
      </c>
      <c r="G192" s="73">
        <v>9.7486100000000006E-2</v>
      </c>
      <c r="H192" s="73">
        <v>9.7115099999999996E-3</v>
      </c>
      <c r="I192" s="73">
        <v>4.0990600000000002E-2</v>
      </c>
      <c r="J192" s="73">
        <v>1.0260997109714501E-3</v>
      </c>
      <c r="K192" s="73">
        <v>9.4675751729241894E-5</v>
      </c>
      <c r="L192" s="73">
        <v>4.0000451365909901E-4</v>
      </c>
    </row>
    <row r="193" spans="1:12" x14ac:dyDescent="0.3">
      <c r="A193" s="72">
        <v>13015</v>
      </c>
      <c r="B193" s="72" t="s">
        <v>671</v>
      </c>
      <c r="C193" s="72" t="s">
        <v>135</v>
      </c>
      <c r="D193" s="72" t="s">
        <v>143</v>
      </c>
      <c r="E193" s="72" t="s">
        <v>453</v>
      </c>
      <c r="F193" s="72" t="s">
        <v>454</v>
      </c>
      <c r="G193" s="73">
        <v>5.5347200000000001</v>
      </c>
      <c r="H193" s="73">
        <v>0.65411699999999995</v>
      </c>
      <c r="I193" s="73">
        <v>2.79983</v>
      </c>
      <c r="J193" s="73">
        <v>2.79401749974597E-2</v>
      </c>
      <c r="K193" s="73">
        <v>3.13266944074629E-3</v>
      </c>
      <c r="L193" s="73">
        <v>1.27083264260899E-2</v>
      </c>
    </row>
    <row r="194" spans="1:12" x14ac:dyDescent="0.3">
      <c r="A194" s="72">
        <v>13015</v>
      </c>
      <c r="B194" s="72" t="s">
        <v>672</v>
      </c>
      <c r="C194" s="72" t="s">
        <v>135</v>
      </c>
      <c r="D194" s="72" t="s">
        <v>143</v>
      </c>
      <c r="E194" s="72" t="s">
        <v>453</v>
      </c>
      <c r="F194" s="72" t="s">
        <v>456</v>
      </c>
      <c r="G194" s="73">
        <v>1.2747599999999999</v>
      </c>
      <c r="H194" s="73">
        <v>0.14894299999999999</v>
      </c>
      <c r="I194" s="73">
        <v>0.685199</v>
      </c>
      <c r="J194" s="73">
        <v>6.5506173717025896E-3</v>
      </c>
      <c r="K194" s="73">
        <v>7.15786966592486E-4</v>
      </c>
      <c r="L194" s="73">
        <v>3.07148012911212E-3</v>
      </c>
    </row>
    <row r="195" spans="1:12" x14ac:dyDescent="0.3">
      <c r="A195" s="72">
        <v>13015</v>
      </c>
      <c r="B195" s="72" t="s">
        <v>673</v>
      </c>
      <c r="C195" s="72" t="s">
        <v>135</v>
      </c>
      <c r="D195" s="72" t="s">
        <v>143</v>
      </c>
      <c r="E195" s="72" t="s">
        <v>453</v>
      </c>
      <c r="F195" s="72" t="s">
        <v>458</v>
      </c>
      <c r="G195" s="73">
        <v>2.8453400000000002</v>
      </c>
      <c r="H195" s="73">
        <v>0.25675999999999999</v>
      </c>
      <c r="I195" s="73">
        <v>1.3561799999999999</v>
      </c>
      <c r="J195" s="73">
        <v>1.39674964212636E-2</v>
      </c>
      <c r="K195" s="73">
        <v>1.25148705219037E-3</v>
      </c>
      <c r="L195" s="73">
        <v>6.3769150692090503E-3</v>
      </c>
    </row>
    <row r="196" spans="1:12" x14ac:dyDescent="0.3">
      <c r="A196" s="72">
        <v>13015</v>
      </c>
      <c r="B196" s="72" t="s">
        <v>674</v>
      </c>
      <c r="C196" s="72" t="s">
        <v>135</v>
      </c>
      <c r="D196" s="72" t="s">
        <v>143</v>
      </c>
      <c r="E196" s="72" t="s">
        <v>453</v>
      </c>
      <c r="F196" s="72" t="s">
        <v>565</v>
      </c>
      <c r="G196" s="73">
        <v>1.7852300000000001</v>
      </c>
      <c r="H196" s="73">
        <v>0.38076100000000002</v>
      </c>
      <c r="I196" s="73">
        <v>1.76491</v>
      </c>
      <c r="J196" s="73">
        <v>8.5740088186861407E-3</v>
      </c>
      <c r="K196" s="73">
        <v>2.1146299102777701E-3</v>
      </c>
      <c r="L196" s="73">
        <v>9.2664034932399691E-3</v>
      </c>
    </row>
    <row r="197" spans="1:12" x14ac:dyDescent="0.3">
      <c r="A197" s="72">
        <v>13015</v>
      </c>
      <c r="B197" s="72" t="s">
        <v>675</v>
      </c>
      <c r="C197" s="72" t="s">
        <v>135</v>
      </c>
      <c r="D197" s="72" t="s">
        <v>143</v>
      </c>
      <c r="E197" s="72" t="s">
        <v>453</v>
      </c>
      <c r="F197" s="72" t="s">
        <v>567</v>
      </c>
      <c r="G197" s="73">
        <v>0.18148600000000001</v>
      </c>
      <c r="H197" s="73">
        <v>2.29077E-2</v>
      </c>
      <c r="I197" s="73">
        <v>8.51933E-2</v>
      </c>
      <c r="J197" s="73">
        <v>9.3259943727376103E-4</v>
      </c>
      <c r="K197" s="73">
        <v>1.08392367303591E-4</v>
      </c>
      <c r="L197" s="73">
        <v>3.8350731881213901E-4</v>
      </c>
    </row>
    <row r="198" spans="1:12" x14ac:dyDescent="0.3">
      <c r="A198" s="72">
        <v>13015</v>
      </c>
      <c r="B198" s="72" t="s">
        <v>676</v>
      </c>
      <c r="C198" s="72" t="s">
        <v>135</v>
      </c>
      <c r="D198" s="72" t="s">
        <v>143</v>
      </c>
      <c r="E198" s="72" t="s">
        <v>453</v>
      </c>
      <c r="F198" s="72" t="s">
        <v>460</v>
      </c>
      <c r="G198" s="73">
        <v>0.129638</v>
      </c>
      <c r="H198" s="73">
        <v>1.16261E-2</v>
      </c>
      <c r="I198" s="73">
        <v>6.08893E-2</v>
      </c>
      <c r="J198" s="73">
        <v>6.2030362246696296E-4</v>
      </c>
      <c r="K198" s="73">
        <v>5.6198033537913697E-5</v>
      </c>
      <c r="L198" s="73">
        <v>2.8273514772152002E-4</v>
      </c>
    </row>
    <row r="199" spans="1:12" x14ac:dyDescent="0.3">
      <c r="A199" s="72">
        <v>13015</v>
      </c>
      <c r="B199" s="72" t="s">
        <v>677</v>
      </c>
      <c r="C199" s="72" t="s">
        <v>135</v>
      </c>
      <c r="D199" s="72" t="s">
        <v>143</v>
      </c>
      <c r="E199" s="72" t="s">
        <v>462</v>
      </c>
      <c r="F199" s="72" t="s">
        <v>572</v>
      </c>
      <c r="G199" s="73">
        <v>3.13646</v>
      </c>
      <c r="H199" s="73">
        <v>0.30498900000000001</v>
      </c>
      <c r="I199" s="73">
        <v>1.1199300000000001</v>
      </c>
      <c r="J199" s="73">
        <v>1.1623431418582899E-2</v>
      </c>
      <c r="K199" s="73">
        <v>1.11035817003818E-3</v>
      </c>
      <c r="L199" s="73">
        <v>4.7679706073773297E-3</v>
      </c>
    </row>
    <row r="200" spans="1:12" x14ac:dyDescent="0.3">
      <c r="A200" s="72">
        <v>13015</v>
      </c>
      <c r="B200" s="72" t="s">
        <v>697</v>
      </c>
      <c r="C200" s="72" t="s">
        <v>135</v>
      </c>
      <c r="D200" s="72" t="s">
        <v>143</v>
      </c>
      <c r="E200" s="72" t="s">
        <v>426</v>
      </c>
      <c r="F200" s="72" t="s">
        <v>695</v>
      </c>
      <c r="G200" s="73">
        <v>0</v>
      </c>
      <c r="H200" s="73">
        <v>0</v>
      </c>
      <c r="I200" s="73">
        <v>0</v>
      </c>
      <c r="J200" s="73">
        <v>4.5886352643881701E-35</v>
      </c>
      <c r="K200" s="73">
        <v>3.85276557882809E-36</v>
      </c>
      <c r="L200" s="73">
        <v>1.16873661140966E-35</v>
      </c>
    </row>
    <row r="201" spans="1:12" x14ac:dyDescent="0.3">
      <c r="A201" s="72">
        <v>13015</v>
      </c>
      <c r="B201" s="72" t="s">
        <v>678</v>
      </c>
      <c r="C201" s="72" t="s">
        <v>135</v>
      </c>
      <c r="D201" s="72" t="s">
        <v>679</v>
      </c>
      <c r="E201" s="72" t="s">
        <v>680</v>
      </c>
      <c r="F201" s="72" t="s">
        <v>681</v>
      </c>
      <c r="G201" s="73">
        <v>8.8930399999999992</v>
      </c>
      <c r="H201" s="73">
        <v>80.058547000000004</v>
      </c>
      <c r="I201" s="73">
        <v>175.45599999999999</v>
      </c>
      <c r="J201" s="73">
        <v>1.9297061809042299E-2</v>
      </c>
      <c r="K201" s="73">
        <v>0.21053594883000301</v>
      </c>
      <c r="L201" s="73">
        <v>0.38072289443493001</v>
      </c>
    </row>
    <row r="202" spans="1:12" x14ac:dyDescent="0.3">
      <c r="A202" s="72">
        <v>13015</v>
      </c>
      <c r="B202" s="72" t="s">
        <v>682</v>
      </c>
      <c r="C202" s="72" t="s">
        <v>135</v>
      </c>
      <c r="D202" s="72" t="s">
        <v>679</v>
      </c>
      <c r="E202" s="72" t="s">
        <v>680</v>
      </c>
      <c r="F202" s="72" t="s">
        <v>683</v>
      </c>
      <c r="G202" s="73">
        <v>3.7708499999999998</v>
      </c>
      <c r="H202" s="73">
        <v>16.721391000000001</v>
      </c>
      <c r="I202" s="73">
        <v>81.808999999999997</v>
      </c>
      <c r="J202" s="73">
        <v>8.1824240284770998E-3</v>
      </c>
      <c r="K202" s="73">
        <v>3.8467577418409803E-2</v>
      </c>
      <c r="L202" s="73">
        <v>0.177518418133885</v>
      </c>
    </row>
    <row r="203" spans="1:12" x14ac:dyDescent="0.3">
      <c r="A203" s="72">
        <v>13015</v>
      </c>
      <c r="B203" s="72" t="s">
        <v>684</v>
      </c>
      <c r="C203" s="72" t="s">
        <v>135</v>
      </c>
      <c r="D203" s="72" t="s">
        <v>679</v>
      </c>
      <c r="E203" s="72" t="s">
        <v>685</v>
      </c>
      <c r="F203" s="72" t="s">
        <v>686</v>
      </c>
      <c r="G203" s="73">
        <v>8.2816399999999994</v>
      </c>
      <c r="H203" s="73">
        <v>7.9073899999999995</v>
      </c>
      <c r="I203" s="73">
        <v>88.046999999999997</v>
      </c>
      <c r="J203" s="73">
        <v>1.61946066244456E-2</v>
      </c>
      <c r="K203" s="73">
        <v>2.47701472683226E-2</v>
      </c>
      <c r="L203" s="73">
        <v>0.19549601330375099</v>
      </c>
    </row>
    <row r="204" spans="1:12" x14ac:dyDescent="0.3">
      <c r="A204" s="72">
        <v>13015</v>
      </c>
      <c r="B204" s="72" t="s">
        <v>687</v>
      </c>
      <c r="C204" s="72" t="s">
        <v>135</v>
      </c>
      <c r="D204" s="72" t="s">
        <v>679</v>
      </c>
      <c r="E204" s="72" t="s">
        <v>163</v>
      </c>
      <c r="F204" s="72" t="s">
        <v>686</v>
      </c>
      <c r="G204" s="73">
        <v>7.8070700000000004</v>
      </c>
      <c r="H204" s="73">
        <v>0.39395799999999997</v>
      </c>
      <c r="I204" s="73">
        <v>1.4692000000000001</v>
      </c>
      <c r="J204" s="73">
        <v>1.6940650704384001E-2</v>
      </c>
      <c r="K204" s="73">
        <v>8.5485453197561997E-4</v>
      </c>
      <c r="L204" s="73">
        <v>3.18803851636451E-3</v>
      </c>
    </row>
    <row r="205" spans="1:12" x14ac:dyDescent="0.3">
      <c r="A205" s="72">
        <v>13015</v>
      </c>
      <c r="B205" s="72" t="s">
        <v>688</v>
      </c>
      <c r="C205" s="72" t="s">
        <v>135</v>
      </c>
      <c r="D205" s="72" t="s">
        <v>679</v>
      </c>
      <c r="E205" s="72" t="s">
        <v>163</v>
      </c>
      <c r="F205" s="72" t="s">
        <v>681</v>
      </c>
      <c r="G205" s="73">
        <v>2.8239899999999998E-2</v>
      </c>
      <c r="H205" s="73">
        <v>5.2637999999999999E-3</v>
      </c>
      <c r="I205" s="73">
        <v>1.6168399999999999E-2</v>
      </c>
      <c r="J205" s="73">
        <v>6.1278036795382705E-5</v>
      </c>
      <c r="K205" s="73">
        <v>1.1421929555149499E-5</v>
      </c>
      <c r="L205" s="73">
        <v>3.5084033337305503E-5</v>
      </c>
    </row>
    <row r="206" spans="1:12" x14ac:dyDescent="0.3">
      <c r="A206" s="72">
        <v>13015</v>
      </c>
      <c r="B206" s="72" t="s">
        <v>689</v>
      </c>
      <c r="C206" s="72" t="s">
        <v>135</v>
      </c>
      <c r="D206" s="72" t="s">
        <v>162</v>
      </c>
      <c r="E206" s="72" t="s">
        <v>163</v>
      </c>
      <c r="F206" s="72" t="s">
        <v>690</v>
      </c>
      <c r="G206" s="73">
        <v>1.7963899999999999</v>
      </c>
      <c r="H206" s="73">
        <v>0.30990200000000001</v>
      </c>
      <c r="I206" s="73">
        <v>1.2808200000000001</v>
      </c>
      <c r="J206" s="73">
        <v>6.8310560263130597E-3</v>
      </c>
      <c r="K206" s="73">
        <v>1.16225500539483E-3</v>
      </c>
      <c r="L206" s="73">
        <v>4.8438756135409603E-3</v>
      </c>
    </row>
    <row r="207" spans="1:12" x14ac:dyDescent="0.3">
      <c r="A207" s="72">
        <v>13015</v>
      </c>
      <c r="B207" s="72" t="s">
        <v>691</v>
      </c>
      <c r="C207" s="72" t="s">
        <v>135</v>
      </c>
      <c r="D207" s="72" t="s">
        <v>162</v>
      </c>
      <c r="E207" s="72" t="s">
        <v>692</v>
      </c>
      <c r="F207" s="72" t="s">
        <v>690</v>
      </c>
      <c r="G207" s="73">
        <v>3.02516E-2</v>
      </c>
      <c r="H207" s="73">
        <v>7.4522859999999996E-2</v>
      </c>
      <c r="I207" s="73">
        <v>2.7588400000000002</v>
      </c>
      <c r="J207" s="73">
        <v>7.7706337185409901E-5</v>
      </c>
      <c r="K207" s="73">
        <v>2.2121513933008401E-4</v>
      </c>
      <c r="L207" s="73">
        <v>8.6719379833125193E-3</v>
      </c>
    </row>
    <row r="208" spans="1:12" x14ac:dyDescent="0.3">
      <c r="A208" s="72">
        <v>13015</v>
      </c>
      <c r="B208" s="72" t="s">
        <v>693</v>
      </c>
      <c r="C208" s="72" t="s">
        <v>135</v>
      </c>
      <c r="D208" s="72" t="s">
        <v>162</v>
      </c>
      <c r="E208" s="72" t="s">
        <v>139</v>
      </c>
      <c r="F208" s="72" t="s">
        <v>690</v>
      </c>
      <c r="G208" s="73">
        <v>2.3930499999999999E-3</v>
      </c>
      <c r="H208" s="73">
        <v>5.2154199999999995E-4</v>
      </c>
      <c r="I208" s="73">
        <v>1.3917300000000001E-2</v>
      </c>
      <c r="J208" s="73">
        <v>8.1055044479925306E-6</v>
      </c>
      <c r="K208" s="73">
        <v>1.7665200622035999E-6</v>
      </c>
      <c r="L208" s="73">
        <v>4.7139240833090697E-5</v>
      </c>
    </row>
    <row r="209" spans="1:12" x14ac:dyDescent="0.3">
      <c r="A209" s="72">
        <v>13063</v>
      </c>
      <c r="B209" s="72" t="s">
        <v>404</v>
      </c>
      <c r="C209" s="72" t="s">
        <v>135</v>
      </c>
      <c r="D209" s="72" t="s">
        <v>405</v>
      </c>
      <c r="E209" s="72" t="s">
        <v>406</v>
      </c>
      <c r="F209" s="72" t="s">
        <v>407</v>
      </c>
      <c r="G209" s="73">
        <v>0</v>
      </c>
      <c r="H209" s="73">
        <v>0</v>
      </c>
      <c r="I209" s="73">
        <v>0</v>
      </c>
      <c r="J209" s="73">
        <v>0</v>
      </c>
      <c r="K209" s="73">
        <v>0</v>
      </c>
      <c r="L209" s="73">
        <v>0</v>
      </c>
    </row>
    <row r="210" spans="1:12" x14ac:dyDescent="0.3">
      <c r="A210" s="72">
        <v>13063</v>
      </c>
      <c r="B210" s="72" t="s">
        <v>408</v>
      </c>
      <c r="C210" s="72" t="s">
        <v>135</v>
      </c>
      <c r="D210" s="72" t="s">
        <v>405</v>
      </c>
      <c r="E210" s="72" t="s">
        <v>406</v>
      </c>
      <c r="F210" s="72" t="s">
        <v>409</v>
      </c>
      <c r="G210" s="73">
        <v>8.6572000000000004E-18</v>
      </c>
      <c r="H210" s="73">
        <v>7.0416715000000008E-16</v>
      </c>
      <c r="I210" s="73">
        <v>9.7842799999999997E-16</v>
      </c>
      <c r="J210" s="73">
        <v>2.1325976526646601E-38</v>
      </c>
      <c r="K210" s="73">
        <v>1.7463367338704899E-36</v>
      </c>
      <c r="L210" s="73">
        <v>2.4102368422091999E-36</v>
      </c>
    </row>
    <row r="211" spans="1:12" x14ac:dyDescent="0.3">
      <c r="A211" s="72">
        <v>13063</v>
      </c>
      <c r="B211" s="72" t="s">
        <v>410</v>
      </c>
      <c r="C211" s="72" t="s">
        <v>135</v>
      </c>
      <c r="D211" s="72" t="s">
        <v>405</v>
      </c>
      <c r="E211" s="72" t="s">
        <v>406</v>
      </c>
      <c r="F211" s="72" t="s">
        <v>411</v>
      </c>
      <c r="G211" s="73">
        <v>1.5430200000000001E-18</v>
      </c>
      <c r="H211" s="73">
        <v>5.8800519999999996E-18</v>
      </c>
      <c r="I211" s="73">
        <v>1.33803E-16</v>
      </c>
      <c r="J211" s="73">
        <v>1.0192653879843499E-36</v>
      </c>
      <c r="K211" s="73">
        <v>8.6238991829336799E-36</v>
      </c>
      <c r="L211" s="73">
        <v>9.5181605026188204E-35</v>
      </c>
    </row>
    <row r="212" spans="1:12" x14ac:dyDescent="0.3">
      <c r="A212" s="72">
        <v>13063</v>
      </c>
      <c r="B212" s="72" t="s">
        <v>412</v>
      </c>
      <c r="C212" s="72" t="s">
        <v>135</v>
      </c>
      <c r="D212" s="72" t="s">
        <v>405</v>
      </c>
      <c r="E212" s="72" t="s">
        <v>413</v>
      </c>
      <c r="F212" s="72" t="s">
        <v>414</v>
      </c>
      <c r="G212" s="73">
        <v>0.107608</v>
      </c>
      <c r="H212" s="73">
        <v>4.3115247000000005</v>
      </c>
      <c r="I212" s="73">
        <v>17.9087</v>
      </c>
      <c r="J212" s="73">
        <v>3.6078980895688599E-4</v>
      </c>
      <c r="K212" s="73">
        <v>1.44440264621569E-2</v>
      </c>
      <c r="L212" s="73">
        <v>6.0044770174099198E-2</v>
      </c>
    </row>
    <row r="213" spans="1:12" x14ac:dyDescent="0.3">
      <c r="A213" s="72">
        <v>13063</v>
      </c>
      <c r="B213" s="72" t="s">
        <v>415</v>
      </c>
      <c r="C213" s="72" t="s">
        <v>135</v>
      </c>
      <c r="D213" s="72" t="s">
        <v>405</v>
      </c>
      <c r="E213" s="72" t="s">
        <v>413</v>
      </c>
      <c r="F213" s="72" t="s">
        <v>416</v>
      </c>
      <c r="G213" s="73">
        <v>7.1885200000000003E-3</v>
      </c>
      <c r="H213" s="73">
        <v>0.15040607</v>
      </c>
      <c r="I213" s="73">
        <v>0.67144300000000001</v>
      </c>
      <c r="J213" s="73">
        <v>2.41018157994056E-5</v>
      </c>
      <c r="K213" s="73">
        <v>5.02743238000612E-4</v>
      </c>
      <c r="L213" s="73">
        <v>2.25122837636893E-3</v>
      </c>
    </row>
    <row r="214" spans="1:12" x14ac:dyDescent="0.3">
      <c r="A214" s="72">
        <v>13063</v>
      </c>
      <c r="B214" s="72" t="s">
        <v>417</v>
      </c>
      <c r="C214" s="72" t="s">
        <v>135</v>
      </c>
      <c r="D214" s="72" t="s">
        <v>405</v>
      </c>
      <c r="E214" s="72" t="s">
        <v>413</v>
      </c>
      <c r="F214" s="72" t="s">
        <v>418</v>
      </c>
      <c r="G214" s="73">
        <v>8.6081500000000002E-3</v>
      </c>
      <c r="H214" s="73">
        <v>0.17934265999999999</v>
      </c>
      <c r="I214" s="73">
        <v>0.81014699999999995</v>
      </c>
      <c r="J214" s="73">
        <v>2.88615969146138E-5</v>
      </c>
      <c r="K214" s="73">
        <v>5.9958677669235598E-4</v>
      </c>
      <c r="L214" s="73">
        <v>2.7162713430445998E-3</v>
      </c>
    </row>
    <row r="215" spans="1:12" x14ac:dyDescent="0.3">
      <c r="A215" s="72">
        <v>13063</v>
      </c>
      <c r="B215" s="72" t="s">
        <v>419</v>
      </c>
      <c r="C215" s="72" t="s">
        <v>135</v>
      </c>
      <c r="D215" s="72" t="s">
        <v>405</v>
      </c>
      <c r="E215" s="72" t="s">
        <v>413</v>
      </c>
      <c r="F215" s="72" t="s">
        <v>420</v>
      </c>
      <c r="G215" s="73">
        <v>6.0690599999999998E-5</v>
      </c>
      <c r="H215" s="73">
        <v>1.4889327000000001E-3</v>
      </c>
      <c r="I215" s="73">
        <v>5.92554E-3</v>
      </c>
      <c r="J215" s="73">
        <v>2.0348446211462699E-7</v>
      </c>
      <c r="K215" s="73">
        <v>4.9874515608692503E-6</v>
      </c>
      <c r="L215" s="73">
        <v>1.9867287638566799E-5</v>
      </c>
    </row>
    <row r="216" spans="1:12" x14ac:dyDescent="0.3">
      <c r="A216" s="72">
        <v>13063</v>
      </c>
      <c r="B216" s="72" t="s">
        <v>421</v>
      </c>
      <c r="C216" s="72" t="s">
        <v>135</v>
      </c>
      <c r="D216" s="72" t="s">
        <v>405</v>
      </c>
      <c r="E216" s="72" t="s">
        <v>413</v>
      </c>
      <c r="F216" s="72" t="s">
        <v>422</v>
      </c>
      <c r="G216" s="73">
        <v>0.28284999999999999</v>
      </c>
      <c r="H216" s="73">
        <v>10.971717399999999</v>
      </c>
      <c r="I216" s="73">
        <v>46.645299999999999</v>
      </c>
      <c r="J216" s="73">
        <v>9.4834484827133897E-4</v>
      </c>
      <c r="K216" s="73">
        <v>3.6765828355424003E-2</v>
      </c>
      <c r="L216" s="73">
        <v>0.15639372417132999</v>
      </c>
    </row>
    <row r="217" spans="1:12" x14ac:dyDescent="0.3">
      <c r="A217" s="72">
        <v>13063</v>
      </c>
      <c r="B217" s="72" t="s">
        <v>423</v>
      </c>
      <c r="C217" s="72" t="s">
        <v>135</v>
      </c>
      <c r="D217" s="72" t="s">
        <v>405</v>
      </c>
      <c r="E217" s="72" t="s">
        <v>413</v>
      </c>
      <c r="F217" s="72" t="s">
        <v>424</v>
      </c>
      <c r="G217" s="73">
        <v>1.6914E-3</v>
      </c>
      <c r="H217" s="73">
        <v>3.6360237000000004E-2</v>
      </c>
      <c r="I217" s="73">
        <v>0.16514000000000001</v>
      </c>
      <c r="J217" s="73">
        <v>5.6709617140728103E-6</v>
      </c>
      <c r="K217" s="73">
        <v>1.21755797866545E-4</v>
      </c>
      <c r="L217" s="73">
        <v>5.5368547472230795E-4</v>
      </c>
    </row>
    <row r="218" spans="1:12" x14ac:dyDescent="0.3">
      <c r="A218" s="72">
        <v>13063</v>
      </c>
      <c r="B218" s="72" t="s">
        <v>425</v>
      </c>
      <c r="C218" s="72" t="s">
        <v>135</v>
      </c>
      <c r="D218" s="72" t="s">
        <v>405</v>
      </c>
      <c r="E218" s="72" t="s">
        <v>426</v>
      </c>
      <c r="F218" s="72" t="s">
        <v>427</v>
      </c>
      <c r="G218" s="73">
        <v>4.54015E-4</v>
      </c>
      <c r="H218" s="73">
        <v>1.0630661E-2</v>
      </c>
      <c r="I218" s="73">
        <v>4.4327800000000001E-2</v>
      </c>
      <c r="J218" s="73">
        <v>1.4238886406668101E-6</v>
      </c>
      <c r="K218" s="73">
        <v>3.3354727383003201E-5</v>
      </c>
      <c r="L218" s="73">
        <v>1.39021293739817E-4</v>
      </c>
    </row>
    <row r="219" spans="1:12" x14ac:dyDescent="0.3">
      <c r="A219" s="72">
        <v>13063</v>
      </c>
      <c r="B219" s="72" t="s">
        <v>428</v>
      </c>
      <c r="C219" s="72" t="s">
        <v>135</v>
      </c>
      <c r="D219" s="72" t="s">
        <v>405</v>
      </c>
      <c r="E219" s="72" t="s">
        <v>426</v>
      </c>
      <c r="F219" s="72" t="s">
        <v>429</v>
      </c>
      <c r="G219" s="73">
        <v>3.5967999999999999E-5</v>
      </c>
      <c r="H219" s="73">
        <v>8.1228459999999991E-4</v>
      </c>
      <c r="I219" s="73">
        <v>3.5117500000000001E-3</v>
      </c>
      <c r="J219" s="73">
        <v>1.12802825356642E-7</v>
      </c>
      <c r="K219" s="73">
        <v>2.5484005585389498E-6</v>
      </c>
      <c r="L219" s="73">
        <v>1.1013556231985901E-5</v>
      </c>
    </row>
    <row r="220" spans="1:12" x14ac:dyDescent="0.3">
      <c r="A220" s="72">
        <v>13063</v>
      </c>
      <c r="B220" s="72" t="s">
        <v>430</v>
      </c>
      <c r="C220" s="72" t="s">
        <v>135</v>
      </c>
      <c r="D220" s="72" t="s">
        <v>405</v>
      </c>
      <c r="E220" s="72" t="s">
        <v>431</v>
      </c>
      <c r="F220" s="72" t="s">
        <v>432</v>
      </c>
      <c r="G220" s="73">
        <v>2.1160700000000001E-2</v>
      </c>
      <c r="H220" s="73">
        <v>0.53411050000000004</v>
      </c>
      <c r="I220" s="73">
        <v>1.83362</v>
      </c>
      <c r="J220" s="73">
        <v>6.0053368861665898E-5</v>
      </c>
      <c r="K220" s="73">
        <v>1.5937878158659899E-3</v>
      </c>
      <c r="L220" s="73">
        <v>5.2037468858051996E-3</v>
      </c>
    </row>
    <row r="221" spans="1:12" x14ac:dyDescent="0.3">
      <c r="A221" s="72">
        <v>13063</v>
      </c>
      <c r="B221" s="72" t="s">
        <v>433</v>
      </c>
      <c r="C221" s="72" t="s">
        <v>135</v>
      </c>
      <c r="D221" s="72" t="s">
        <v>405</v>
      </c>
      <c r="E221" s="72" t="s">
        <v>431</v>
      </c>
      <c r="F221" s="72" t="s">
        <v>434</v>
      </c>
      <c r="G221" s="73">
        <v>4.8438700000000001E-2</v>
      </c>
      <c r="H221" s="73">
        <v>1.0207321</v>
      </c>
      <c r="I221" s="73">
        <v>4.22323</v>
      </c>
      <c r="J221" s="73">
        <v>1.9795306723419299E-4</v>
      </c>
      <c r="K221" s="73">
        <v>4.1708262871986796E-3</v>
      </c>
      <c r="L221" s="73">
        <v>1.72588881951431E-2</v>
      </c>
    </row>
    <row r="222" spans="1:12" x14ac:dyDescent="0.3">
      <c r="A222" s="72">
        <v>13063</v>
      </c>
      <c r="B222" s="72" t="s">
        <v>435</v>
      </c>
      <c r="C222" s="72" t="s">
        <v>135</v>
      </c>
      <c r="D222" s="72" t="s">
        <v>405</v>
      </c>
      <c r="E222" s="72" t="s">
        <v>431</v>
      </c>
      <c r="F222" s="72" t="s">
        <v>436</v>
      </c>
      <c r="G222" s="73">
        <v>0.29058699999999998</v>
      </c>
      <c r="H222" s="73">
        <v>9.2507599999999996</v>
      </c>
      <c r="I222" s="73">
        <v>25.986000000000001</v>
      </c>
      <c r="J222" s="73">
        <v>6.0755982992797696E-4</v>
      </c>
      <c r="K222" s="73">
        <v>2.0990321783162898E-2</v>
      </c>
      <c r="L222" s="73">
        <v>5.43316026030706E-2</v>
      </c>
    </row>
    <row r="223" spans="1:12" x14ac:dyDescent="0.3">
      <c r="A223" s="72">
        <v>13063</v>
      </c>
      <c r="B223" s="72" t="s">
        <v>437</v>
      </c>
      <c r="C223" s="72" t="s">
        <v>135</v>
      </c>
      <c r="D223" s="72" t="s">
        <v>405</v>
      </c>
      <c r="E223" s="72" t="s">
        <v>431</v>
      </c>
      <c r="F223" s="72" t="s">
        <v>438</v>
      </c>
      <c r="G223" s="73">
        <v>0.53609899999999999</v>
      </c>
      <c r="H223" s="73">
        <v>23.975525000000001</v>
      </c>
      <c r="I223" s="73">
        <v>85.423500000000004</v>
      </c>
      <c r="J223" s="73">
        <v>1.6140593370210299E-3</v>
      </c>
      <c r="K223" s="73">
        <v>7.2266539186384399E-2</v>
      </c>
      <c r="L223" s="73">
        <v>0.25718907044225597</v>
      </c>
    </row>
    <row r="224" spans="1:12" x14ac:dyDescent="0.3">
      <c r="A224" s="72">
        <v>13063</v>
      </c>
      <c r="B224" s="72" t="s">
        <v>439</v>
      </c>
      <c r="C224" s="72" t="s">
        <v>135</v>
      </c>
      <c r="D224" s="72" t="s">
        <v>405</v>
      </c>
      <c r="E224" s="72" t="s">
        <v>431</v>
      </c>
      <c r="F224" s="72" t="s">
        <v>440</v>
      </c>
      <c r="G224" s="73">
        <v>0.407383</v>
      </c>
      <c r="H224" s="73">
        <v>10.71115</v>
      </c>
      <c r="I224" s="73">
        <v>33.317100000000003</v>
      </c>
      <c r="J224" s="73">
        <v>1.1561371237954099E-3</v>
      </c>
      <c r="K224" s="73">
        <v>3.1779635093950098E-2</v>
      </c>
      <c r="L224" s="73">
        <v>9.4552733410176101E-2</v>
      </c>
    </row>
    <row r="225" spans="1:12" x14ac:dyDescent="0.3">
      <c r="A225" s="72">
        <v>13063</v>
      </c>
      <c r="B225" s="72" t="s">
        <v>441</v>
      </c>
      <c r="C225" s="72" t="s">
        <v>135</v>
      </c>
      <c r="D225" s="72" t="s">
        <v>405</v>
      </c>
      <c r="E225" s="72" t="s">
        <v>431</v>
      </c>
      <c r="F225" s="72" t="s">
        <v>442</v>
      </c>
      <c r="G225" s="73">
        <v>0.470611</v>
      </c>
      <c r="H225" s="73">
        <v>12.007548999999999</v>
      </c>
      <c r="I225" s="73">
        <v>46.684600000000003</v>
      </c>
      <c r="J225" s="73">
        <v>1.9232355919795801E-3</v>
      </c>
      <c r="K225" s="73">
        <v>4.9042600979762901E-2</v>
      </c>
      <c r="L225" s="73">
        <v>0.19078473476086</v>
      </c>
    </row>
    <row r="226" spans="1:12" x14ac:dyDescent="0.3">
      <c r="A226" s="72">
        <v>13063</v>
      </c>
      <c r="B226" s="72" t="s">
        <v>443</v>
      </c>
      <c r="C226" s="72" t="s">
        <v>135</v>
      </c>
      <c r="D226" s="72" t="s">
        <v>405</v>
      </c>
      <c r="E226" s="72" t="s">
        <v>431</v>
      </c>
      <c r="F226" s="72" t="s">
        <v>444</v>
      </c>
      <c r="G226" s="73">
        <v>0.26041700000000001</v>
      </c>
      <c r="H226" s="73">
        <v>6.8095289999999995</v>
      </c>
      <c r="I226" s="73">
        <v>22.7439</v>
      </c>
      <c r="J226" s="73">
        <v>7.3905344551155E-4</v>
      </c>
      <c r="K226" s="73">
        <v>2.0263898629263699E-2</v>
      </c>
      <c r="L226" s="73">
        <v>6.4546501920325502E-2</v>
      </c>
    </row>
    <row r="227" spans="1:12" x14ac:dyDescent="0.3">
      <c r="A227" s="72">
        <v>13063</v>
      </c>
      <c r="B227" s="72" t="s">
        <v>445</v>
      </c>
      <c r="C227" s="72" t="s">
        <v>135</v>
      </c>
      <c r="D227" s="72" t="s">
        <v>405</v>
      </c>
      <c r="E227" s="72" t="s">
        <v>431</v>
      </c>
      <c r="F227" s="72" t="s">
        <v>446</v>
      </c>
      <c r="G227" s="73">
        <v>0.43629400000000002</v>
      </c>
      <c r="H227" s="73">
        <v>12.005894000000001</v>
      </c>
      <c r="I227" s="73">
        <v>52.022599999999997</v>
      </c>
      <c r="J227" s="73">
        <v>1.78298854542019E-3</v>
      </c>
      <c r="K227" s="73">
        <v>4.9009751241516603E-2</v>
      </c>
      <c r="L227" s="73">
        <v>0.21259947560405301</v>
      </c>
    </row>
    <row r="228" spans="1:12" x14ac:dyDescent="0.3">
      <c r="A228" s="72">
        <v>13063</v>
      </c>
      <c r="B228" s="72">
        <v>2260004035</v>
      </c>
      <c r="C228" s="72" t="s">
        <v>135</v>
      </c>
      <c r="D228" s="72" t="s">
        <v>405</v>
      </c>
      <c r="E228" s="72" t="s">
        <v>933</v>
      </c>
      <c r="F228" s="72" t="s">
        <v>933</v>
      </c>
      <c r="G228" s="73">
        <v>2.3640900000000002E-21</v>
      </c>
      <c r="H228" s="73">
        <v>2.8102400000000002E-19</v>
      </c>
      <c r="I228" s="73">
        <v>7.0580000000000003E-19</v>
      </c>
      <c r="J228" s="73">
        <v>0</v>
      </c>
      <c r="K228" s="73">
        <v>1.636965407045E-36</v>
      </c>
      <c r="L228" s="73">
        <v>0</v>
      </c>
    </row>
    <row r="229" spans="1:12" x14ac:dyDescent="0.3">
      <c r="A229" s="72">
        <v>13063</v>
      </c>
      <c r="B229" s="72">
        <v>2260004036</v>
      </c>
      <c r="C229" s="72" t="s">
        <v>135</v>
      </c>
      <c r="D229" s="72" t="s">
        <v>405</v>
      </c>
      <c r="E229" s="72" t="s">
        <v>933</v>
      </c>
      <c r="F229" s="72" t="s">
        <v>933</v>
      </c>
      <c r="G229" s="73">
        <v>1.53713E-21</v>
      </c>
      <c r="H229" s="73">
        <v>1.7049621E-19</v>
      </c>
      <c r="I229" s="73">
        <v>4.5890200000000001E-19</v>
      </c>
      <c r="J229" s="73">
        <v>0</v>
      </c>
      <c r="K229" s="73">
        <v>1.04861775020153E-37</v>
      </c>
      <c r="L229" s="73">
        <v>0</v>
      </c>
    </row>
    <row r="230" spans="1:12" x14ac:dyDescent="0.3">
      <c r="A230" s="72">
        <v>13063</v>
      </c>
      <c r="B230" s="72" t="s">
        <v>447</v>
      </c>
      <c r="C230" s="72" t="s">
        <v>135</v>
      </c>
      <c r="D230" s="72" t="s">
        <v>405</v>
      </c>
      <c r="E230" s="72" t="s">
        <v>431</v>
      </c>
      <c r="F230" s="72" t="s">
        <v>448</v>
      </c>
      <c r="G230" s="73">
        <v>2.0420099999999999E-4</v>
      </c>
      <c r="H230" s="73">
        <v>3.8909597000000001E-3</v>
      </c>
      <c r="I230" s="73">
        <v>1.8714399999999999E-2</v>
      </c>
      <c r="J230" s="73">
        <v>8.3450258524643002E-7</v>
      </c>
      <c r="K230" s="73">
        <v>1.5864133462997299E-5</v>
      </c>
      <c r="L230" s="73">
        <v>7.6479793828854306E-5</v>
      </c>
    </row>
    <row r="231" spans="1:12" x14ac:dyDescent="0.3">
      <c r="A231" s="72">
        <v>13063</v>
      </c>
      <c r="B231" s="72" t="s">
        <v>449</v>
      </c>
      <c r="C231" s="72" t="s">
        <v>135</v>
      </c>
      <c r="D231" s="72" t="s">
        <v>405</v>
      </c>
      <c r="E231" s="72" t="s">
        <v>450</v>
      </c>
      <c r="F231" s="72" t="s">
        <v>451</v>
      </c>
      <c r="G231" s="73">
        <v>2.8889200000000001E-5</v>
      </c>
      <c r="H231" s="73">
        <v>5.6818535000000003E-4</v>
      </c>
      <c r="I231" s="73">
        <v>2.29766E-3</v>
      </c>
      <c r="J231" s="73">
        <v>1.2297936284611399E-7</v>
      </c>
      <c r="K231" s="73">
        <v>2.3581084779644699E-6</v>
      </c>
      <c r="L231" s="73">
        <v>9.7810396957383804E-6</v>
      </c>
    </row>
    <row r="232" spans="1:12" x14ac:dyDescent="0.3">
      <c r="A232" s="72">
        <v>13063</v>
      </c>
      <c r="B232" s="72" t="s">
        <v>452</v>
      </c>
      <c r="C232" s="72" t="s">
        <v>135</v>
      </c>
      <c r="D232" s="72" t="s">
        <v>405</v>
      </c>
      <c r="E232" s="72" t="s">
        <v>453</v>
      </c>
      <c r="F232" s="72" t="s">
        <v>454</v>
      </c>
      <c r="G232" s="73">
        <v>3.5874099999999999E-2</v>
      </c>
      <c r="H232" s="73">
        <v>0.93544769999999999</v>
      </c>
      <c r="I232" s="73">
        <v>3.29772</v>
      </c>
      <c r="J232" s="73">
        <v>1.1250850834648E-4</v>
      </c>
      <c r="K232" s="73">
        <v>2.9328975833969799E-3</v>
      </c>
      <c r="L232" s="73">
        <v>1.0342314232972501E-2</v>
      </c>
    </row>
    <row r="233" spans="1:12" x14ac:dyDescent="0.3">
      <c r="A233" s="72">
        <v>13063</v>
      </c>
      <c r="B233" s="72" t="s">
        <v>455</v>
      </c>
      <c r="C233" s="72" t="s">
        <v>135</v>
      </c>
      <c r="D233" s="72" t="s">
        <v>405</v>
      </c>
      <c r="E233" s="72" t="s">
        <v>453</v>
      </c>
      <c r="F233" s="72" t="s">
        <v>456</v>
      </c>
      <c r="G233" s="73">
        <v>0.24471799999999999</v>
      </c>
      <c r="H233" s="73">
        <v>6.6217779999999999</v>
      </c>
      <c r="I233" s="73">
        <v>21.444199999999999</v>
      </c>
      <c r="J233" s="73">
        <v>7.6748647046262703E-4</v>
      </c>
      <c r="K233" s="73">
        <v>2.0768206054011602E-2</v>
      </c>
      <c r="L233" s="73">
        <v>6.7253446945381795E-2</v>
      </c>
    </row>
    <row r="234" spans="1:12" x14ac:dyDescent="0.3">
      <c r="A234" s="72">
        <v>13063</v>
      </c>
      <c r="B234" s="72" t="s">
        <v>457</v>
      </c>
      <c r="C234" s="72" t="s">
        <v>135</v>
      </c>
      <c r="D234" s="72" t="s">
        <v>405</v>
      </c>
      <c r="E234" s="72" t="s">
        <v>453</v>
      </c>
      <c r="F234" s="72" t="s">
        <v>458</v>
      </c>
      <c r="G234" s="73">
        <v>9.2942000000000006E-5</v>
      </c>
      <c r="H234" s="73">
        <v>2.4602110000000003E-3</v>
      </c>
      <c r="I234" s="73">
        <v>9.0744099999999998E-3</v>
      </c>
      <c r="J234" s="73">
        <v>2.9148528198992699E-7</v>
      </c>
      <c r="K234" s="73">
        <v>7.7172041413069801E-6</v>
      </c>
      <c r="L234" s="73">
        <v>2.8459253538425399E-5</v>
      </c>
    </row>
    <row r="235" spans="1:12" x14ac:dyDescent="0.3">
      <c r="A235" s="72">
        <v>13063</v>
      </c>
      <c r="B235" s="72" t="s">
        <v>459</v>
      </c>
      <c r="C235" s="72" t="s">
        <v>135</v>
      </c>
      <c r="D235" s="72" t="s">
        <v>405</v>
      </c>
      <c r="E235" s="72" t="s">
        <v>453</v>
      </c>
      <c r="F235" s="72" t="s">
        <v>460</v>
      </c>
      <c r="G235" s="73">
        <v>1.4744999999999999E-3</v>
      </c>
      <c r="H235" s="73">
        <v>4.0832879999999995E-2</v>
      </c>
      <c r="I235" s="73">
        <v>0.14396300000000001</v>
      </c>
      <c r="J235" s="73">
        <v>4.62432806992331E-6</v>
      </c>
      <c r="K235" s="73">
        <v>1.28064325028007E-4</v>
      </c>
      <c r="L235" s="73">
        <v>4.5149679592049598E-4</v>
      </c>
    </row>
    <row r="236" spans="1:12" x14ac:dyDescent="0.3">
      <c r="A236" s="72">
        <v>13063</v>
      </c>
      <c r="B236" s="72" t="s">
        <v>461</v>
      </c>
      <c r="C236" s="72" t="s">
        <v>135</v>
      </c>
      <c r="D236" s="72" t="s">
        <v>405</v>
      </c>
      <c r="E236" s="72" t="s">
        <v>462</v>
      </c>
      <c r="F236" s="72" t="s">
        <v>463</v>
      </c>
      <c r="G236" s="73">
        <v>7.5521299999999998E-3</v>
      </c>
      <c r="H236" s="73">
        <v>0.33754464000000001</v>
      </c>
      <c r="I236" s="73">
        <v>1.3145800000000001</v>
      </c>
      <c r="J236" s="73">
        <v>4.1977559967500301E-5</v>
      </c>
      <c r="K236" s="73">
        <v>1.87776525040395E-3</v>
      </c>
      <c r="L236" s="73">
        <v>7.3069461022900297E-3</v>
      </c>
    </row>
    <row r="237" spans="1:12" x14ac:dyDescent="0.3">
      <c r="A237" s="72">
        <v>13063</v>
      </c>
      <c r="B237" s="72" t="s">
        <v>464</v>
      </c>
      <c r="C237" s="72" t="s">
        <v>135</v>
      </c>
      <c r="D237" s="72" t="s">
        <v>136</v>
      </c>
      <c r="E237" s="72" t="s">
        <v>406</v>
      </c>
      <c r="F237" s="72" t="s">
        <v>407</v>
      </c>
      <c r="G237" s="73">
        <v>4.5735199999999998E-18</v>
      </c>
      <c r="H237" s="73">
        <v>2.9750919999999997E-17</v>
      </c>
      <c r="I237" s="73">
        <v>2.5504E-16</v>
      </c>
      <c r="J237" s="73">
        <v>9.9253983400862806E-39</v>
      </c>
      <c r="K237" s="73">
        <v>7.6998099335238603E-38</v>
      </c>
      <c r="L237" s="73">
        <v>6.4504502764502901E-37</v>
      </c>
    </row>
    <row r="238" spans="1:12" x14ac:dyDescent="0.3">
      <c r="A238" s="72">
        <v>13063</v>
      </c>
      <c r="B238" s="72" t="s">
        <v>465</v>
      </c>
      <c r="C238" s="72" t="s">
        <v>135</v>
      </c>
      <c r="D238" s="72" t="s">
        <v>136</v>
      </c>
      <c r="E238" s="72" t="s">
        <v>406</v>
      </c>
      <c r="F238" s="72" t="s">
        <v>409</v>
      </c>
      <c r="G238" s="73">
        <v>3.94083E-17</v>
      </c>
      <c r="H238" s="73">
        <v>3.4338490000000003E-16</v>
      </c>
      <c r="I238" s="73">
        <v>3.1056699999999998E-15</v>
      </c>
      <c r="J238" s="73">
        <v>5.7006578861912603E-33</v>
      </c>
      <c r="K238" s="73">
        <v>5.8476843057760304E-32</v>
      </c>
      <c r="L238" s="73">
        <v>5.2357142896203503E-31</v>
      </c>
    </row>
    <row r="239" spans="1:12" x14ac:dyDescent="0.3">
      <c r="A239" s="72">
        <v>13063</v>
      </c>
      <c r="B239" s="72" t="s">
        <v>466</v>
      </c>
      <c r="C239" s="72" t="s">
        <v>135</v>
      </c>
      <c r="D239" s="72" t="s">
        <v>136</v>
      </c>
      <c r="E239" s="72" t="s">
        <v>406</v>
      </c>
      <c r="F239" s="72" t="s">
        <v>467</v>
      </c>
      <c r="G239" s="73">
        <v>0.37721300000000002</v>
      </c>
      <c r="H239" s="73">
        <v>0.98127810000000004</v>
      </c>
      <c r="I239" s="73">
        <v>44.8414</v>
      </c>
      <c r="J239" s="73">
        <v>9.73456608704363E-4</v>
      </c>
      <c r="K239" s="73">
        <v>2.8217845494320098E-3</v>
      </c>
      <c r="L239" s="73">
        <v>0.134863379646355</v>
      </c>
    </row>
    <row r="240" spans="1:12" x14ac:dyDescent="0.3">
      <c r="A240" s="72">
        <v>13063</v>
      </c>
      <c r="B240" s="72" t="s">
        <v>468</v>
      </c>
      <c r="C240" s="72" t="s">
        <v>135</v>
      </c>
      <c r="D240" s="72" t="s">
        <v>136</v>
      </c>
      <c r="E240" s="72" t="s">
        <v>406</v>
      </c>
      <c r="F240" s="72" t="s">
        <v>411</v>
      </c>
      <c r="G240" s="73">
        <v>2.1643399999999998E-18</v>
      </c>
      <c r="H240" s="73">
        <v>6.5520849999999996E-18</v>
      </c>
      <c r="I240" s="73">
        <v>1.6158300000000001E-16</v>
      </c>
      <c r="J240" s="73">
        <v>3.4348680271606999E-35</v>
      </c>
      <c r="K240" s="73">
        <v>2.58316736770741E-35</v>
      </c>
      <c r="L240" s="73">
        <v>5.6025521626221503E-34</v>
      </c>
    </row>
    <row r="241" spans="1:12" x14ac:dyDescent="0.3">
      <c r="A241" s="72">
        <v>13063</v>
      </c>
      <c r="B241" s="72" t="s">
        <v>469</v>
      </c>
      <c r="C241" s="72" t="s">
        <v>135</v>
      </c>
      <c r="D241" s="72" t="s">
        <v>136</v>
      </c>
      <c r="E241" s="72" t="s">
        <v>413</v>
      </c>
      <c r="F241" s="72" t="s">
        <v>470</v>
      </c>
      <c r="G241" s="73">
        <v>0.114014</v>
      </c>
      <c r="H241" s="73">
        <v>0.20648549999999999</v>
      </c>
      <c r="I241" s="73">
        <v>9.2507099999999998</v>
      </c>
      <c r="J241" s="73">
        <v>3.29378343418714E-4</v>
      </c>
      <c r="K241" s="73">
        <v>6.7285522428344499E-4</v>
      </c>
      <c r="L241" s="73">
        <v>3.1985216153437503E-2</v>
      </c>
    </row>
    <row r="242" spans="1:12" x14ac:dyDescent="0.3">
      <c r="A242" s="72">
        <v>13063</v>
      </c>
      <c r="B242" s="72" t="s">
        <v>471</v>
      </c>
      <c r="C242" s="72" t="s">
        <v>135</v>
      </c>
      <c r="D242" s="72" t="s">
        <v>136</v>
      </c>
      <c r="E242" s="72" t="s">
        <v>413</v>
      </c>
      <c r="F242" s="72" t="s">
        <v>414</v>
      </c>
      <c r="G242" s="73">
        <v>8.6441000000000003E-4</v>
      </c>
      <c r="H242" s="73">
        <v>2.1546899999999999E-3</v>
      </c>
      <c r="I242" s="73">
        <v>8.3165100000000006E-2</v>
      </c>
      <c r="J242" s="73">
        <v>2.4972201220917899E-6</v>
      </c>
      <c r="K242" s="73">
        <v>7.1061490151904698E-6</v>
      </c>
      <c r="L242" s="73">
        <v>2.8755113265211898E-4</v>
      </c>
    </row>
    <row r="243" spans="1:12" x14ac:dyDescent="0.3">
      <c r="A243" s="72">
        <v>13063</v>
      </c>
      <c r="B243" s="72" t="s">
        <v>472</v>
      </c>
      <c r="C243" s="72" t="s">
        <v>135</v>
      </c>
      <c r="D243" s="72" t="s">
        <v>136</v>
      </c>
      <c r="E243" s="72" t="s">
        <v>413</v>
      </c>
      <c r="F243" s="72" t="s">
        <v>416</v>
      </c>
      <c r="G243" s="73">
        <v>0.18915999999999999</v>
      </c>
      <c r="H243" s="73">
        <v>0.56696069999999998</v>
      </c>
      <c r="I243" s="73">
        <v>16.191400000000002</v>
      </c>
      <c r="J243" s="73">
        <v>5.4646972227500397E-4</v>
      </c>
      <c r="K243" s="73">
        <v>1.8577032383689199E-3</v>
      </c>
      <c r="L243" s="73">
        <v>5.5983416102490802E-2</v>
      </c>
    </row>
    <row r="244" spans="1:12" x14ac:dyDescent="0.3">
      <c r="A244" s="72">
        <v>13063</v>
      </c>
      <c r="B244" s="72" t="s">
        <v>473</v>
      </c>
      <c r="C244" s="72" t="s">
        <v>135</v>
      </c>
      <c r="D244" s="72" t="s">
        <v>136</v>
      </c>
      <c r="E244" s="72" t="s">
        <v>413</v>
      </c>
      <c r="F244" s="72" t="s">
        <v>474</v>
      </c>
      <c r="G244" s="73">
        <v>0.17222799999999999</v>
      </c>
      <c r="H244" s="73">
        <v>0.34946539999999998</v>
      </c>
      <c r="I244" s="73">
        <v>16.557300000000001</v>
      </c>
      <c r="J244" s="73">
        <v>4.9755576796849501E-4</v>
      </c>
      <c r="K244" s="73">
        <v>1.1366483351715701E-3</v>
      </c>
      <c r="L244" s="73">
        <v>5.7248318331776599E-2</v>
      </c>
    </row>
    <row r="245" spans="1:12" x14ac:dyDescent="0.3">
      <c r="A245" s="72">
        <v>13063</v>
      </c>
      <c r="B245" s="72" t="s">
        <v>475</v>
      </c>
      <c r="C245" s="72" t="s">
        <v>135</v>
      </c>
      <c r="D245" s="72" t="s">
        <v>136</v>
      </c>
      <c r="E245" s="72" t="s">
        <v>413</v>
      </c>
      <c r="F245" s="72" t="s">
        <v>418</v>
      </c>
      <c r="G245" s="73">
        <v>0.40260099999999999</v>
      </c>
      <c r="H245" s="73">
        <v>1.0378704000000001</v>
      </c>
      <c r="I245" s="73">
        <v>35.715200000000003</v>
      </c>
      <c r="J245" s="73">
        <v>1.16308173887802E-3</v>
      </c>
      <c r="K245" s="73">
        <v>3.3900042315767702E-3</v>
      </c>
      <c r="L245" s="73">
        <v>0.12348862922892601</v>
      </c>
    </row>
    <row r="246" spans="1:12" x14ac:dyDescent="0.3">
      <c r="A246" s="72">
        <v>13063</v>
      </c>
      <c r="B246" s="72" t="s">
        <v>476</v>
      </c>
      <c r="C246" s="72" t="s">
        <v>135</v>
      </c>
      <c r="D246" s="72" t="s">
        <v>136</v>
      </c>
      <c r="E246" s="72" t="s">
        <v>413</v>
      </c>
      <c r="F246" s="72" t="s">
        <v>477</v>
      </c>
      <c r="G246" s="73">
        <v>0.14300499999999999</v>
      </c>
      <c r="H246" s="73">
        <v>0.3651007</v>
      </c>
      <c r="I246" s="73">
        <v>14.9659</v>
      </c>
      <c r="J246" s="73">
        <v>4.1313304540899302E-4</v>
      </c>
      <c r="K246" s="73">
        <v>1.1882805592986199E-3</v>
      </c>
      <c r="L246" s="73">
        <v>5.1745799868723498E-2</v>
      </c>
    </row>
    <row r="247" spans="1:12" x14ac:dyDescent="0.3">
      <c r="A247" s="72">
        <v>13063</v>
      </c>
      <c r="B247" s="72" t="s">
        <v>478</v>
      </c>
      <c r="C247" s="72" t="s">
        <v>135</v>
      </c>
      <c r="D247" s="72" t="s">
        <v>136</v>
      </c>
      <c r="E247" s="72" t="s">
        <v>413</v>
      </c>
      <c r="F247" s="72" t="s">
        <v>420</v>
      </c>
      <c r="G247" s="73">
        <v>7.1886700000000003E-3</v>
      </c>
      <c r="H247" s="73">
        <v>1.8193560000000001E-2</v>
      </c>
      <c r="I247" s="73">
        <v>0.72601300000000002</v>
      </c>
      <c r="J247" s="73">
        <v>2.0767545266014801E-5</v>
      </c>
      <c r="K247" s="73">
        <v>5.9143742529991398E-5</v>
      </c>
      <c r="L247" s="73">
        <v>2.51026050055829E-3</v>
      </c>
    </row>
    <row r="248" spans="1:12" x14ac:dyDescent="0.3">
      <c r="A248" s="72">
        <v>13063</v>
      </c>
      <c r="B248" s="72" t="s">
        <v>479</v>
      </c>
      <c r="C248" s="72" t="s">
        <v>135</v>
      </c>
      <c r="D248" s="72" t="s">
        <v>136</v>
      </c>
      <c r="E248" s="72" t="s">
        <v>413</v>
      </c>
      <c r="F248" s="72" t="s">
        <v>480</v>
      </c>
      <c r="G248" s="73">
        <v>0.355072</v>
      </c>
      <c r="H248" s="73">
        <v>0.66357050000000006</v>
      </c>
      <c r="I248" s="73">
        <v>27.0379</v>
      </c>
      <c r="J248" s="73">
        <v>1.0257789211563599E-3</v>
      </c>
      <c r="K248" s="73">
        <v>2.15648463845929E-3</v>
      </c>
      <c r="L248" s="73">
        <v>9.3486031921678897E-2</v>
      </c>
    </row>
    <row r="249" spans="1:12" x14ac:dyDescent="0.3">
      <c r="A249" s="72">
        <v>13063</v>
      </c>
      <c r="B249" s="72" t="s">
        <v>481</v>
      </c>
      <c r="C249" s="72" t="s">
        <v>135</v>
      </c>
      <c r="D249" s="72" t="s">
        <v>136</v>
      </c>
      <c r="E249" s="72" t="s">
        <v>413</v>
      </c>
      <c r="F249" s="72" t="s">
        <v>482</v>
      </c>
      <c r="G249" s="73">
        <v>0.18179400000000001</v>
      </c>
      <c r="H249" s="73">
        <v>0.34237189999999995</v>
      </c>
      <c r="I249" s="73">
        <v>7.8004600000000002</v>
      </c>
      <c r="J249" s="73">
        <v>5.2519183072269999E-4</v>
      </c>
      <c r="K249" s="73">
        <v>1.1039096757811701E-3</v>
      </c>
      <c r="L249" s="73">
        <v>2.6970802000042399E-2</v>
      </c>
    </row>
    <row r="250" spans="1:12" x14ac:dyDescent="0.3">
      <c r="A250" s="72">
        <v>13063</v>
      </c>
      <c r="B250" s="72" t="s">
        <v>483</v>
      </c>
      <c r="C250" s="72" t="s">
        <v>135</v>
      </c>
      <c r="D250" s="72" t="s">
        <v>136</v>
      </c>
      <c r="E250" s="72" t="s">
        <v>413</v>
      </c>
      <c r="F250" s="72" t="s">
        <v>422</v>
      </c>
      <c r="G250" s="73">
        <v>0.61783200000000005</v>
      </c>
      <c r="H250" s="73">
        <v>1.4060329</v>
      </c>
      <c r="I250" s="73">
        <v>67.001800000000003</v>
      </c>
      <c r="J250" s="73">
        <v>1.78487345470284E-3</v>
      </c>
      <c r="K250" s="73">
        <v>4.5776561289558801E-3</v>
      </c>
      <c r="L250" s="73">
        <v>0.23166505203780199</v>
      </c>
    </row>
    <row r="251" spans="1:12" x14ac:dyDescent="0.3">
      <c r="A251" s="72">
        <v>13063</v>
      </c>
      <c r="B251" s="72" t="s">
        <v>484</v>
      </c>
      <c r="C251" s="72" t="s">
        <v>135</v>
      </c>
      <c r="D251" s="72" t="s">
        <v>136</v>
      </c>
      <c r="E251" s="72" t="s">
        <v>413</v>
      </c>
      <c r="F251" s="72" t="s">
        <v>485</v>
      </c>
      <c r="G251" s="73">
        <v>0.41814200000000001</v>
      </c>
      <c r="H251" s="73">
        <v>1.4493567999999999</v>
      </c>
      <c r="I251" s="73">
        <v>33.144799999999996</v>
      </c>
      <c r="J251" s="73">
        <v>1.20797885704246E-3</v>
      </c>
      <c r="K251" s="73">
        <v>4.7789824174897296E-3</v>
      </c>
      <c r="L251" s="73">
        <v>0.114600693128943</v>
      </c>
    </row>
    <row r="252" spans="1:12" x14ac:dyDescent="0.3">
      <c r="A252" s="72">
        <v>13063</v>
      </c>
      <c r="B252" s="72" t="s">
        <v>486</v>
      </c>
      <c r="C252" s="72" t="s">
        <v>135</v>
      </c>
      <c r="D252" s="72" t="s">
        <v>136</v>
      </c>
      <c r="E252" s="72" t="s">
        <v>413</v>
      </c>
      <c r="F252" s="72" t="s">
        <v>487</v>
      </c>
      <c r="G252" s="73">
        <v>7.6457499999999998E-2</v>
      </c>
      <c r="H252" s="73">
        <v>4.6225179999999998E-2</v>
      </c>
      <c r="I252" s="73">
        <v>1.2090700000000001</v>
      </c>
      <c r="J252" s="73">
        <v>2.2088003574964699E-4</v>
      </c>
      <c r="K252" s="73">
        <v>1.4821678626766399E-4</v>
      </c>
      <c r="L252" s="73">
        <v>4.1804715111692604E-3</v>
      </c>
    </row>
    <row r="253" spans="1:12" x14ac:dyDescent="0.3">
      <c r="A253" s="72">
        <v>13063</v>
      </c>
      <c r="B253" s="72" t="s">
        <v>488</v>
      </c>
      <c r="C253" s="72" t="s">
        <v>135</v>
      </c>
      <c r="D253" s="72" t="s">
        <v>136</v>
      </c>
      <c r="E253" s="72" t="s">
        <v>413</v>
      </c>
      <c r="F253" s="72" t="s">
        <v>424</v>
      </c>
      <c r="G253" s="73">
        <v>4.7609499999999999E-2</v>
      </c>
      <c r="H253" s="73">
        <v>9.7837159999999992E-2</v>
      </c>
      <c r="I253" s="73">
        <v>4.1075400000000002</v>
      </c>
      <c r="J253" s="73">
        <v>1.3754089550258399E-4</v>
      </c>
      <c r="K253" s="73">
        <v>3.1696960400035901E-4</v>
      </c>
      <c r="L253" s="73">
        <v>1.4202178929949801E-2</v>
      </c>
    </row>
    <row r="254" spans="1:12" x14ac:dyDescent="0.3">
      <c r="A254" s="72">
        <v>13063</v>
      </c>
      <c r="B254" s="72" t="s">
        <v>489</v>
      </c>
      <c r="C254" s="72" t="s">
        <v>135</v>
      </c>
      <c r="D254" s="72" t="s">
        <v>136</v>
      </c>
      <c r="E254" s="72" t="s">
        <v>413</v>
      </c>
      <c r="F254" s="72" t="s">
        <v>490</v>
      </c>
      <c r="G254" s="73">
        <v>8.4474400000000005E-2</v>
      </c>
      <c r="H254" s="73">
        <v>4.1498709999999994E-2</v>
      </c>
      <c r="I254" s="73">
        <v>1.0254099999999999</v>
      </c>
      <c r="J254" s="73">
        <v>2.4404070045275201E-4</v>
      </c>
      <c r="K254" s="73">
        <v>1.3280536032479501E-4</v>
      </c>
      <c r="L254" s="73">
        <v>3.5454629589317401E-3</v>
      </c>
    </row>
    <row r="255" spans="1:12" x14ac:dyDescent="0.3">
      <c r="A255" s="72">
        <v>13063</v>
      </c>
      <c r="B255" s="72" t="s">
        <v>491</v>
      </c>
      <c r="C255" s="72" t="s">
        <v>135</v>
      </c>
      <c r="D255" s="72" t="s">
        <v>136</v>
      </c>
      <c r="E255" s="72" t="s">
        <v>413</v>
      </c>
      <c r="F255" s="72" t="s">
        <v>492</v>
      </c>
      <c r="G255" s="73">
        <v>0.11978800000000001</v>
      </c>
      <c r="H255" s="73">
        <v>4.909794E-2</v>
      </c>
      <c r="I255" s="73">
        <v>1.3043899999999999</v>
      </c>
      <c r="J255" s="73">
        <v>3.4605850552703001E-4</v>
      </c>
      <c r="K255" s="73">
        <v>1.57352736222869E-4</v>
      </c>
      <c r="L255" s="73">
        <v>4.5100515592577904E-3</v>
      </c>
    </row>
    <row r="256" spans="1:12" x14ac:dyDescent="0.3">
      <c r="A256" s="72">
        <v>13063</v>
      </c>
      <c r="B256" s="72" t="s">
        <v>493</v>
      </c>
      <c r="C256" s="72" t="s">
        <v>135</v>
      </c>
      <c r="D256" s="72" t="s">
        <v>136</v>
      </c>
      <c r="E256" s="72" t="s">
        <v>413</v>
      </c>
      <c r="F256" s="72" t="s">
        <v>494</v>
      </c>
      <c r="G256" s="73">
        <v>0.201488</v>
      </c>
      <c r="H256" s="73">
        <v>0.44900109999999999</v>
      </c>
      <c r="I256" s="73">
        <v>22.578700000000001</v>
      </c>
      <c r="J256" s="73">
        <v>5.8208428792401999E-4</v>
      </c>
      <c r="K256" s="73">
        <v>1.4609372351438699E-3</v>
      </c>
      <c r="L256" s="73">
        <v>7.8067891662287003E-2</v>
      </c>
    </row>
    <row r="257" spans="1:12" x14ac:dyDescent="0.3">
      <c r="A257" s="72">
        <v>13063</v>
      </c>
      <c r="B257" s="72" t="s">
        <v>495</v>
      </c>
      <c r="C257" s="72" t="s">
        <v>135</v>
      </c>
      <c r="D257" s="72" t="s">
        <v>136</v>
      </c>
      <c r="E257" s="72" t="s">
        <v>413</v>
      </c>
      <c r="F257" s="72" t="s">
        <v>496</v>
      </c>
      <c r="G257" s="73">
        <v>0.31525799999999998</v>
      </c>
      <c r="H257" s="73">
        <v>0.29618812999999999</v>
      </c>
      <c r="I257" s="73">
        <v>10.285299999999999</v>
      </c>
      <c r="J257" s="73">
        <v>9.10758279712237E-4</v>
      </c>
      <c r="K257" s="73">
        <v>9.56176815885683E-4</v>
      </c>
      <c r="L257" s="73">
        <v>3.5562326157927801E-2</v>
      </c>
    </row>
    <row r="258" spans="1:12" x14ac:dyDescent="0.3">
      <c r="A258" s="72">
        <v>13063</v>
      </c>
      <c r="B258" s="72" t="s">
        <v>497</v>
      </c>
      <c r="C258" s="72" t="s">
        <v>135</v>
      </c>
      <c r="D258" s="72" t="s">
        <v>136</v>
      </c>
      <c r="E258" s="72" t="s">
        <v>413</v>
      </c>
      <c r="F258" s="72" t="s">
        <v>498</v>
      </c>
      <c r="G258" s="73">
        <v>7.2350600000000001E-2</v>
      </c>
      <c r="H258" s="73">
        <v>0.22581931</v>
      </c>
      <c r="I258" s="73">
        <v>5.5550699999999997</v>
      </c>
      <c r="J258" s="73">
        <v>2.0901585857193E-4</v>
      </c>
      <c r="K258" s="73">
        <v>7.5396108914806701E-4</v>
      </c>
      <c r="L258" s="73">
        <v>1.9207113636661201E-2</v>
      </c>
    </row>
    <row r="259" spans="1:12" x14ac:dyDescent="0.3">
      <c r="A259" s="72">
        <v>13063</v>
      </c>
      <c r="B259" s="72" t="s">
        <v>499</v>
      </c>
      <c r="C259" s="72" t="s">
        <v>135</v>
      </c>
      <c r="D259" s="72" t="s">
        <v>136</v>
      </c>
      <c r="E259" s="72" t="s">
        <v>413</v>
      </c>
      <c r="F259" s="72" t="s">
        <v>500</v>
      </c>
      <c r="G259" s="73">
        <v>0.125808</v>
      </c>
      <c r="H259" s="73">
        <v>6.5592009999999992E-2</v>
      </c>
      <c r="I259" s="73">
        <v>1.42933</v>
      </c>
      <c r="J259" s="73">
        <v>3.63451866552061E-4</v>
      </c>
      <c r="K259" s="73">
        <v>2.0935647909130101E-4</v>
      </c>
      <c r="L259" s="73">
        <v>4.9420362204835996E-3</v>
      </c>
    </row>
    <row r="260" spans="1:12" x14ac:dyDescent="0.3">
      <c r="A260" s="72">
        <v>13063</v>
      </c>
      <c r="B260" s="72" t="s">
        <v>501</v>
      </c>
      <c r="C260" s="72" t="s">
        <v>135</v>
      </c>
      <c r="D260" s="72" t="s">
        <v>136</v>
      </c>
      <c r="E260" s="72" t="s">
        <v>426</v>
      </c>
      <c r="F260" s="72" t="s">
        <v>502</v>
      </c>
      <c r="G260" s="73">
        <v>0.23958699999999999</v>
      </c>
      <c r="H260" s="73">
        <v>0.16449696</v>
      </c>
      <c r="I260" s="73">
        <v>4.2862600000000004</v>
      </c>
      <c r="J260" s="73">
        <v>6.4419290996788796E-4</v>
      </c>
      <c r="K260" s="73">
        <v>4.9858090941408602E-4</v>
      </c>
      <c r="L260" s="73">
        <v>1.38768872926863E-2</v>
      </c>
    </row>
    <row r="261" spans="1:12" x14ac:dyDescent="0.3">
      <c r="A261" s="72">
        <v>13063</v>
      </c>
      <c r="B261" s="72" t="s">
        <v>503</v>
      </c>
      <c r="C261" s="72" t="s">
        <v>135</v>
      </c>
      <c r="D261" s="72" t="s">
        <v>136</v>
      </c>
      <c r="E261" s="72" t="s">
        <v>426</v>
      </c>
      <c r="F261" s="72" t="s">
        <v>504</v>
      </c>
      <c r="G261" s="73">
        <v>0.32319500000000001</v>
      </c>
      <c r="H261" s="73">
        <v>0.13910511</v>
      </c>
      <c r="I261" s="73">
        <v>3.67754</v>
      </c>
      <c r="J261" s="73">
        <v>8.6899390822569602E-4</v>
      </c>
      <c r="K261" s="73">
        <v>4.2380781764834498E-4</v>
      </c>
      <c r="L261" s="73">
        <v>1.1906174269835E-2</v>
      </c>
    </row>
    <row r="262" spans="1:12" x14ac:dyDescent="0.3">
      <c r="A262" s="72">
        <v>13063</v>
      </c>
      <c r="B262" s="72" t="s">
        <v>505</v>
      </c>
      <c r="C262" s="72" t="s">
        <v>135</v>
      </c>
      <c r="D262" s="72" t="s">
        <v>136</v>
      </c>
      <c r="E262" s="72" t="s">
        <v>426</v>
      </c>
      <c r="F262" s="72" t="s">
        <v>427</v>
      </c>
      <c r="G262" s="73">
        <v>4.86633E-2</v>
      </c>
      <c r="H262" s="73">
        <v>5.8212640000000003E-2</v>
      </c>
      <c r="I262" s="73">
        <v>2.2138800000000001</v>
      </c>
      <c r="J262" s="73">
        <v>1.3084434924273699E-4</v>
      </c>
      <c r="K262" s="73">
        <v>1.7794281014154201E-4</v>
      </c>
      <c r="L262" s="73">
        <v>7.1675144862169901E-3</v>
      </c>
    </row>
    <row r="263" spans="1:12" x14ac:dyDescent="0.3">
      <c r="A263" s="72">
        <v>13063</v>
      </c>
      <c r="B263" s="72" t="s">
        <v>506</v>
      </c>
      <c r="C263" s="72" t="s">
        <v>135</v>
      </c>
      <c r="D263" s="72" t="s">
        <v>136</v>
      </c>
      <c r="E263" s="72" t="s">
        <v>426</v>
      </c>
      <c r="F263" s="72" t="s">
        <v>429</v>
      </c>
      <c r="G263" s="73">
        <v>7.9052499999999998E-2</v>
      </c>
      <c r="H263" s="73">
        <v>0.21523239999999999</v>
      </c>
      <c r="I263" s="73">
        <v>6.4138799999999998</v>
      </c>
      <c r="J263" s="73">
        <v>2.1255317516500699E-4</v>
      </c>
      <c r="K263" s="73">
        <v>6.6172412718652795E-4</v>
      </c>
      <c r="L263" s="73">
        <v>2.07651208741121E-2</v>
      </c>
    </row>
    <row r="264" spans="1:12" x14ac:dyDescent="0.3">
      <c r="A264" s="72">
        <v>13063</v>
      </c>
      <c r="B264" s="72" t="s">
        <v>507</v>
      </c>
      <c r="C264" s="72" t="s">
        <v>135</v>
      </c>
      <c r="D264" s="72" t="s">
        <v>136</v>
      </c>
      <c r="E264" s="72" t="s">
        <v>426</v>
      </c>
      <c r="F264" s="72" t="s">
        <v>508</v>
      </c>
      <c r="G264" s="73">
        <v>1.42367E-2</v>
      </c>
      <c r="H264" s="73">
        <v>1.0469392000000001E-2</v>
      </c>
      <c r="I264" s="73">
        <v>0.30162800000000001</v>
      </c>
      <c r="J264" s="73">
        <v>3.8279192489380498E-5</v>
      </c>
      <c r="K264" s="73">
        <v>3.1688033639621903E-5</v>
      </c>
      <c r="L264" s="73">
        <v>9.7652880361346597E-4</v>
      </c>
    </row>
    <row r="265" spans="1:12" x14ac:dyDescent="0.3">
      <c r="A265" s="72">
        <v>13063</v>
      </c>
      <c r="B265" s="72" t="s">
        <v>509</v>
      </c>
      <c r="C265" s="72" t="s">
        <v>135</v>
      </c>
      <c r="D265" s="72" t="s">
        <v>136</v>
      </c>
      <c r="E265" s="72" t="s">
        <v>426</v>
      </c>
      <c r="F265" s="72" t="s">
        <v>510</v>
      </c>
      <c r="G265" s="73">
        <v>4.0386800000000002E-3</v>
      </c>
      <c r="H265" s="73">
        <v>9.873123000000001E-3</v>
      </c>
      <c r="I265" s="73">
        <v>0.44179099999999999</v>
      </c>
      <c r="J265" s="73">
        <v>9.3077508816987303E-6</v>
      </c>
      <c r="K265" s="73">
        <v>2.62568343281631E-5</v>
      </c>
      <c r="L265" s="73">
        <v>1.22597955230844E-3</v>
      </c>
    </row>
    <row r="266" spans="1:12" x14ac:dyDescent="0.3">
      <c r="A266" s="72">
        <v>13063</v>
      </c>
      <c r="B266" s="72" t="s">
        <v>511</v>
      </c>
      <c r="C266" s="72" t="s">
        <v>135</v>
      </c>
      <c r="D266" s="72" t="s">
        <v>136</v>
      </c>
      <c r="E266" s="72" t="s">
        <v>426</v>
      </c>
      <c r="F266" s="72" t="s">
        <v>512</v>
      </c>
      <c r="G266" s="73">
        <v>1.32465E-2</v>
      </c>
      <c r="H266" s="73">
        <v>4.197175E-3</v>
      </c>
      <c r="I266" s="73">
        <v>0.127529</v>
      </c>
      <c r="J266" s="73">
        <v>3.5616558811405399E-5</v>
      </c>
      <c r="K266" s="73">
        <v>1.2698406044789899E-5</v>
      </c>
      <c r="L266" s="73">
        <v>4.1288061181288699E-4</v>
      </c>
    </row>
    <row r="267" spans="1:12" x14ac:dyDescent="0.3">
      <c r="A267" s="72">
        <v>13063</v>
      </c>
      <c r="B267" s="72" t="s">
        <v>513</v>
      </c>
      <c r="C267" s="72" t="s">
        <v>135</v>
      </c>
      <c r="D267" s="72" t="s">
        <v>136</v>
      </c>
      <c r="E267" s="72" t="s">
        <v>431</v>
      </c>
      <c r="F267" s="72" t="s">
        <v>514</v>
      </c>
      <c r="G267" s="73">
        <v>4.2030099999999999</v>
      </c>
      <c r="H267" s="73">
        <v>35.916329999999995</v>
      </c>
      <c r="I267" s="73">
        <v>322.971</v>
      </c>
      <c r="J267" s="73">
        <v>1.0695913956704099E-2</v>
      </c>
      <c r="K267" s="73">
        <v>0.107778376472139</v>
      </c>
      <c r="L267" s="73">
        <v>0.938427381395326</v>
      </c>
    </row>
    <row r="268" spans="1:12" x14ac:dyDescent="0.3">
      <c r="A268" s="72">
        <v>13063</v>
      </c>
      <c r="B268" s="72" t="s">
        <v>515</v>
      </c>
      <c r="C268" s="72" t="s">
        <v>135</v>
      </c>
      <c r="D268" s="72" t="s">
        <v>136</v>
      </c>
      <c r="E268" s="72" t="s">
        <v>431</v>
      </c>
      <c r="F268" s="72" t="s">
        <v>516</v>
      </c>
      <c r="G268" s="73">
        <v>1.2238199999999999</v>
      </c>
      <c r="H268" s="73">
        <v>6.7034249999999993</v>
      </c>
      <c r="I268" s="73">
        <v>99.020600000000002</v>
      </c>
      <c r="J268" s="73">
        <v>4.4847535684958703E-3</v>
      </c>
      <c r="K268" s="73">
        <v>2.7125125583571798E-2</v>
      </c>
      <c r="L268" s="73">
        <v>0.41431032007879598</v>
      </c>
    </row>
    <row r="269" spans="1:12" x14ac:dyDescent="0.3">
      <c r="A269" s="72">
        <v>13063</v>
      </c>
      <c r="B269" s="72" t="s">
        <v>517</v>
      </c>
      <c r="C269" s="72" t="s">
        <v>135</v>
      </c>
      <c r="D269" s="72" t="s">
        <v>136</v>
      </c>
      <c r="E269" s="72" t="s">
        <v>431</v>
      </c>
      <c r="F269" s="72" t="s">
        <v>432</v>
      </c>
      <c r="G269" s="73">
        <v>0.35237299999999999</v>
      </c>
      <c r="H269" s="73">
        <v>3.0332249999999998</v>
      </c>
      <c r="I269" s="73">
        <v>27.0459</v>
      </c>
      <c r="J269" s="73">
        <v>8.9672695472957701E-4</v>
      </c>
      <c r="K269" s="73">
        <v>9.0690563978319295E-3</v>
      </c>
      <c r="L269" s="73">
        <v>7.8584763713618E-2</v>
      </c>
    </row>
    <row r="270" spans="1:12" x14ac:dyDescent="0.3">
      <c r="A270" s="72">
        <v>13063</v>
      </c>
      <c r="B270" s="72" t="s">
        <v>518</v>
      </c>
      <c r="C270" s="72" t="s">
        <v>135</v>
      </c>
      <c r="D270" s="72" t="s">
        <v>136</v>
      </c>
      <c r="E270" s="72" t="s">
        <v>431</v>
      </c>
      <c r="F270" s="72" t="s">
        <v>434</v>
      </c>
      <c r="G270" s="73">
        <v>0.75130600000000003</v>
      </c>
      <c r="H270" s="73">
        <v>4.9342939999999995</v>
      </c>
      <c r="I270" s="73">
        <v>56.061300000000003</v>
      </c>
      <c r="J270" s="73">
        <v>2.7531987719605698E-3</v>
      </c>
      <c r="K270" s="73">
        <v>1.99839115562889E-2</v>
      </c>
      <c r="L270" s="73">
        <v>0.23456523309684399</v>
      </c>
    </row>
    <row r="271" spans="1:12" x14ac:dyDescent="0.3">
      <c r="A271" s="72">
        <v>13063</v>
      </c>
      <c r="B271" s="72" t="s">
        <v>519</v>
      </c>
      <c r="C271" s="72" t="s">
        <v>135</v>
      </c>
      <c r="D271" s="72" t="s">
        <v>136</v>
      </c>
      <c r="E271" s="72" t="s">
        <v>431</v>
      </c>
      <c r="F271" s="72" t="s">
        <v>440</v>
      </c>
      <c r="G271" s="73">
        <v>2.1668699999999999E-2</v>
      </c>
      <c r="H271" s="73">
        <v>0.1965083</v>
      </c>
      <c r="I271" s="73">
        <v>1.61503</v>
      </c>
      <c r="J271" s="73">
        <v>5.5142792817254503E-5</v>
      </c>
      <c r="K271" s="73">
        <v>5.7690455506235897E-4</v>
      </c>
      <c r="L271" s="73">
        <v>4.6926495893837997E-3</v>
      </c>
    </row>
    <row r="272" spans="1:12" x14ac:dyDescent="0.3">
      <c r="A272" s="72">
        <v>13063</v>
      </c>
      <c r="B272" s="72" t="s">
        <v>520</v>
      </c>
      <c r="C272" s="72" t="s">
        <v>135</v>
      </c>
      <c r="D272" s="72" t="s">
        <v>136</v>
      </c>
      <c r="E272" s="72" t="s">
        <v>431</v>
      </c>
      <c r="F272" s="72" t="s">
        <v>442</v>
      </c>
      <c r="G272" s="73">
        <v>2.9326700000000001E-2</v>
      </c>
      <c r="H272" s="73">
        <v>0.17722682000000001</v>
      </c>
      <c r="I272" s="73">
        <v>2.8675299999999999</v>
      </c>
      <c r="J272" s="73">
        <v>1.0746896123953301E-4</v>
      </c>
      <c r="K272" s="73">
        <v>7.1904976501378705E-4</v>
      </c>
      <c r="L272" s="73">
        <v>1.1997997663215699E-2</v>
      </c>
    </row>
    <row r="273" spans="1:12" x14ac:dyDescent="0.3">
      <c r="A273" s="72">
        <v>13063</v>
      </c>
      <c r="B273" s="72" t="s">
        <v>521</v>
      </c>
      <c r="C273" s="72" t="s">
        <v>135</v>
      </c>
      <c r="D273" s="72" t="s">
        <v>136</v>
      </c>
      <c r="E273" s="72" t="s">
        <v>431</v>
      </c>
      <c r="F273" s="72" t="s">
        <v>444</v>
      </c>
      <c r="G273" s="73">
        <v>4.1314900000000002E-2</v>
      </c>
      <c r="H273" s="73">
        <v>0.31651689999999999</v>
      </c>
      <c r="I273" s="73">
        <v>3.0751499999999998</v>
      </c>
      <c r="J273" s="73">
        <v>1.0513900486625999E-4</v>
      </c>
      <c r="K273" s="73">
        <v>9.5716004205132301E-4</v>
      </c>
      <c r="L273" s="73">
        <v>8.9351923150597697E-3</v>
      </c>
    </row>
    <row r="274" spans="1:12" x14ac:dyDescent="0.3">
      <c r="A274" s="72">
        <v>13063</v>
      </c>
      <c r="B274" s="72" t="s">
        <v>522</v>
      </c>
      <c r="C274" s="72" t="s">
        <v>135</v>
      </c>
      <c r="D274" s="72" t="s">
        <v>136</v>
      </c>
      <c r="E274" s="72" t="s">
        <v>431</v>
      </c>
      <c r="F274" s="72" t="s">
        <v>446</v>
      </c>
      <c r="G274" s="73">
        <v>1.5182199999999999</v>
      </c>
      <c r="H274" s="73">
        <v>4.1887699999999999</v>
      </c>
      <c r="I274" s="73">
        <v>125.488</v>
      </c>
      <c r="J274" s="73">
        <v>5.5635966285516401E-3</v>
      </c>
      <c r="K274" s="73">
        <v>1.6969310798468099E-2</v>
      </c>
      <c r="L274" s="73">
        <v>0.52505402593081496</v>
      </c>
    </row>
    <row r="275" spans="1:12" x14ac:dyDescent="0.3">
      <c r="A275" s="72">
        <v>13063</v>
      </c>
      <c r="B275" s="72">
        <v>2265004035</v>
      </c>
      <c r="C275" s="72" t="s">
        <v>135</v>
      </c>
      <c r="D275" s="72" t="s">
        <v>136</v>
      </c>
      <c r="E275" s="72" t="s">
        <v>933</v>
      </c>
      <c r="F275" s="72" t="s">
        <v>933</v>
      </c>
      <c r="G275" s="73">
        <v>1.52449E-20</v>
      </c>
      <c r="H275" s="73">
        <v>1.067556E-19</v>
      </c>
      <c r="I275" s="73">
        <v>1.90737E-18</v>
      </c>
      <c r="J275" s="73">
        <v>0</v>
      </c>
      <c r="K275" s="73">
        <v>6.6927162770913197E-39</v>
      </c>
      <c r="L275" s="73">
        <v>0</v>
      </c>
    </row>
    <row r="276" spans="1:12" x14ac:dyDescent="0.3">
      <c r="A276" s="72">
        <v>13063</v>
      </c>
      <c r="B276" s="72">
        <v>2265004036</v>
      </c>
      <c r="C276" s="72" t="s">
        <v>135</v>
      </c>
      <c r="D276" s="72" t="s">
        <v>136</v>
      </c>
      <c r="E276" s="72" t="s">
        <v>933</v>
      </c>
      <c r="F276" s="72" t="s">
        <v>933</v>
      </c>
      <c r="G276" s="73">
        <v>9.9278500000000007E-21</v>
      </c>
      <c r="H276" s="73">
        <v>4.442786E-20</v>
      </c>
      <c r="I276" s="73">
        <v>1.2420699999999999E-18</v>
      </c>
      <c r="J276" s="73">
        <v>0</v>
      </c>
      <c r="K276" s="73">
        <v>8.0380430018427899E-38</v>
      </c>
      <c r="L276" s="73">
        <v>0</v>
      </c>
    </row>
    <row r="277" spans="1:12" x14ac:dyDescent="0.3">
      <c r="A277" s="72">
        <v>13063</v>
      </c>
      <c r="B277" s="72" t="s">
        <v>523</v>
      </c>
      <c r="C277" s="72" t="s">
        <v>135</v>
      </c>
      <c r="D277" s="72" t="s">
        <v>136</v>
      </c>
      <c r="E277" s="72" t="s">
        <v>431</v>
      </c>
      <c r="F277" s="72" t="s">
        <v>524</v>
      </c>
      <c r="G277" s="73">
        <v>0.90432100000000004</v>
      </c>
      <c r="H277" s="73">
        <v>4.1884359999999994</v>
      </c>
      <c r="I277" s="73">
        <v>84.882999999999996</v>
      </c>
      <c r="J277" s="73">
        <v>2.3013394055045201E-3</v>
      </c>
      <c r="K277" s="73">
        <v>1.2879074878742401E-2</v>
      </c>
      <c r="L277" s="73">
        <v>0.24663664426277701</v>
      </c>
    </row>
    <row r="278" spans="1:12" x14ac:dyDescent="0.3">
      <c r="A278" s="72">
        <v>13063</v>
      </c>
      <c r="B278" s="72" t="s">
        <v>525</v>
      </c>
      <c r="C278" s="72" t="s">
        <v>135</v>
      </c>
      <c r="D278" s="72" t="s">
        <v>136</v>
      </c>
      <c r="E278" s="72" t="s">
        <v>431</v>
      </c>
      <c r="F278" s="72" t="s">
        <v>526</v>
      </c>
      <c r="G278" s="73">
        <v>0.14757600000000001</v>
      </c>
      <c r="H278" s="73">
        <v>0.4074873</v>
      </c>
      <c r="I278" s="73">
        <v>17.2178</v>
      </c>
      <c r="J278" s="73">
        <v>5.40798342690652E-4</v>
      </c>
      <c r="K278" s="73">
        <v>1.6326001540645999E-3</v>
      </c>
      <c r="L278" s="73">
        <v>7.2040673015233897E-2</v>
      </c>
    </row>
    <row r="279" spans="1:12" x14ac:dyDescent="0.3">
      <c r="A279" s="72">
        <v>13063</v>
      </c>
      <c r="B279" s="72" t="s">
        <v>527</v>
      </c>
      <c r="C279" s="72" t="s">
        <v>135</v>
      </c>
      <c r="D279" s="72" t="s">
        <v>136</v>
      </c>
      <c r="E279" s="72" t="s">
        <v>431</v>
      </c>
      <c r="F279" s="72" t="s">
        <v>528</v>
      </c>
      <c r="G279" s="73">
        <v>0.248944</v>
      </c>
      <c r="H279" s="73">
        <v>0.6743036</v>
      </c>
      <c r="I279" s="73">
        <v>21.314800000000002</v>
      </c>
      <c r="J279" s="73">
        <v>9.1226514411841197E-4</v>
      </c>
      <c r="K279" s="73">
        <v>2.6949086790159999E-3</v>
      </c>
      <c r="L279" s="73">
        <v>8.9182720517322595E-2</v>
      </c>
    </row>
    <row r="280" spans="1:12" x14ac:dyDescent="0.3">
      <c r="A280" s="72">
        <v>13063</v>
      </c>
      <c r="B280" s="72" t="s">
        <v>529</v>
      </c>
      <c r="C280" s="72" t="s">
        <v>135</v>
      </c>
      <c r="D280" s="72" t="s">
        <v>136</v>
      </c>
      <c r="E280" s="72" t="s">
        <v>431</v>
      </c>
      <c r="F280" s="72" t="s">
        <v>530</v>
      </c>
      <c r="G280" s="73">
        <v>8.9297600000000005E-2</v>
      </c>
      <c r="H280" s="73">
        <v>0.59558159999999993</v>
      </c>
      <c r="I280" s="73">
        <v>6.7245499999999998</v>
      </c>
      <c r="J280" s="73">
        <v>3.2723544996115801E-4</v>
      </c>
      <c r="K280" s="73">
        <v>2.4018370416034199E-3</v>
      </c>
      <c r="L280" s="73">
        <v>2.8136054856230198E-2</v>
      </c>
    </row>
    <row r="281" spans="1:12" x14ac:dyDescent="0.3">
      <c r="A281" s="72">
        <v>13063</v>
      </c>
      <c r="B281" s="72" t="s">
        <v>531</v>
      </c>
      <c r="C281" s="72" t="s">
        <v>135</v>
      </c>
      <c r="D281" s="72" t="s">
        <v>136</v>
      </c>
      <c r="E281" s="72" t="s">
        <v>431</v>
      </c>
      <c r="F281" s="72" t="s">
        <v>532</v>
      </c>
      <c r="G281" s="73">
        <v>12.1111</v>
      </c>
      <c r="H281" s="73">
        <v>43.01482</v>
      </c>
      <c r="I281" s="73">
        <v>1136.96</v>
      </c>
      <c r="J281" s="73">
        <v>3.08206242534458E-2</v>
      </c>
      <c r="K281" s="73">
        <v>0.130011005255666</v>
      </c>
      <c r="L281" s="73">
        <v>3.3035718832748402</v>
      </c>
    </row>
    <row r="282" spans="1:12" x14ac:dyDescent="0.3">
      <c r="A282" s="72">
        <v>13063</v>
      </c>
      <c r="B282" s="72" t="s">
        <v>533</v>
      </c>
      <c r="C282" s="72" t="s">
        <v>135</v>
      </c>
      <c r="D282" s="72" t="s">
        <v>136</v>
      </c>
      <c r="E282" s="72" t="s">
        <v>431</v>
      </c>
      <c r="F282" s="72" t="s">
        <v>534</v>
      </c>
      <c r="G282" s="73">
        <v>2.00583</v>
      </c>
      <c r="H282" s="73">
        <v>5.2482679999999995</v>
      </c>
      <c r="I282" s="73">
        <v>234.13800000000001</v>
      </c>
      <c r="J282" s="73">
        <v>7.3504545665569101E-3</v>
      </c>
      <c r="K282" s="73">
        <v>2.1113339294871698E-2</v>
      </c>
      <c r="L282" s="73">
        <v>0.97965051748996501</v>
      </c>
    </row>
    <row r="283" spans="1:12" x14ac:dyDescent="0.3">
      <c r="A283" s="72">
        <v>13063</v>
      </c>
      <c r="B283" s="72" t="s">
        <v>535</v>
      </c>
      <c r="C283" s="72" t="s">
        <v>135</v>
      </c>
      <c r="D283" s="72" t="s">
        <v>136</v>
      </c>
      <c r="E283" s="72" t="s">
        <v>431</v>
      </c>
      <c r="F283" s="72" t="s">
        <v>536</v>
      </c>
      <c r="G283" s="73">
        <v>0.34945100000000001</v>
      </c>
      <c r="H283" s="73">
        <v>0.56530590000000003</v>
      </c>
      <c r="I283" s="73">
        <v>24.6252</v>
      </c>
      <c r="J283" s="73">
        <v>1.2805770638327999E-3</v>
      </c>
      <c r="K283" s="73">
        <v>2.2556816225646099E-3</v>
      </c>
      <c r="L283" s="73">
        <v>0.10303402858992</v>
      </c>
    </row>
    <row r="284" spans="1:12" x14ac:dyDescent="0.3">
      <c r="A284" s="72">
        <v>13063</v>
      </c>
      <c r="B284" s="72" t="s">
        <v>537</v>
      </c>
      <c r="C284" s="72" t="s">
        <v>135</v>
      </c>
      <c r="D284" s="72" t="s">
        <v>136</v>
      </c>
      <c r="E284" s="72" t="s">
        <v>431</v>
      </c>
      <c r="F284" s="72" t="s">
        <v>448</v>
      </c>
      <c r="G284" s="73">
        <v>6.1542599999999998</v>
      </c>
      <c r="H284" s="73">
        <v>15.662240000000001</v>
      </c>
      <c r="I284" s="73">
        <v>649.13099999999997</v>
      </c>
      <c r="J284" s="73">
        <v>2.2552518664775999E-2</v>
      </c>
      <c r="K284" s="73">
        <v>6.2641707975048103E-2</v>
      </c>
      <c r="L284" s="73">
        <v>2.7160179083259202</v>
      </c>
    </row>
    <row r="285" spans="1:12" x14ac:dyDescent="0.3">
      <c r="A285" s="72">
        <v>13063</v>
      </c>
      <c r="B285" s="72" t="s">
        <v>538</v>
      </c>
      <c r="C285" s="72" t="s">
        <v>135</v>
      </c>
      <c r="D285" s="72" t="s">
        <v>136</v>
      </c>
      <c r="E285" s="72" t="s">
        <v>431</v>
      </c>
      <c r="F285" s="72" t="s">
        <v>539</v>
      </c>
      <c r="G285" s="73">
        <v>0.45947100000000002</v>
      </c>
      <c r="H285" s="73">
        <v>2.3646120000000002</v>
      </c>
      <c r="I285" s="73">
        <v>37.105499999999999</v>
      </c>
      <c r="J285" s="73">
        <v>1.1688468055046401E-3</v>
      </c>
      <c r="K285" s="73">
        <v>7.0649004985191798E-3</v>
      </c>
      <c r="L285" s="73">
        <v>0.10775986108683799</v>
      </c>
    </row>
    <row r="286" spans="1:12" x14ac:dyDescent="0.3">
      <c r="A286" s="72">
        <v>13063</v>
      </c>
      <c r="B286" s="72" t="s">
        <v>540</v>
      </c>
      <c r="C286" s="72" t="s">
        <v>135</v>
      </c>
      <c r="D286" s="72" t="s">
        <v>136</v>
      </c>
      <c r="E286" s="72" t="s">
        <v>431</v>
      </c>
      <c r="F286" s="72" t="s">
        <v>541</v>
      </c>
      <c r="G286" s="73">
        <v>0.27289200000000002</v>
      </c>
      <c r="H286" s="73">
        <v>1.3640300999999999</v>
      </c>
      <c r="I286" s="73">
        <v>21.780200000000001</v>
      </c>
      <c r="J286" s="73">
        <v>9.9967068044831209E-4</v>
      </c>
      <c r="K286" s="73">
        <v>5.1261663449194399E-3</v>
      </c>
      <c r="L286" s="73">
        <v>9.1084310870352597E-2</v>
      </c>
    </row>
    <row r="287" spans="1:12" x14ac:dyDescent="0.3">
      <c r="A287" s="72">
        <v>13063</v>
      </c>
      <c r="B287" s="72" t="s">
        <v>542</v>
      </c>
      <c r="C287" s="72" t="s">
        <v>135</v>
      </c>
      <c r="D287" s="72" t="s">
        <v>136</v>
      </c>
      <c r="E287" s="72" t="s">
        <v>450</v>
      </c>
      <c r="F287" s="72" t="s">
        <v>543</v>
      </c>
      <c r="G287" s="73">
        <v>6.5412899999999998E-5</v>
      </c>
      <c r="H287" s="73">
        <v>1.5561817999999999E-4</v>
      </c>
      <c r="I287" s="73">
        <v>7.8593599999999993E-3</v>
      </c>
      <c r="J287" s="73">
        <v>2.4969666075519999E-7</v>
      </c>
      <c r="K287" s="73">
        <v>6.3908922844583298E-7</v>
      </c>
      <c r="L287" s="73">
        <v>3.4254324827972098E-5</v>
      </c>
    </row>
    <row r="288" spans="1:12" x14ac:dyDescent="0.3">
      <c r="A288" s="72">
        <v>13063</v>
      </c>
      <c r="B288" s="72" t="s">
        <v>544</v>
      </c>
      <c r="C288" s="72" t="s">
        <v>135</v>
      </c>
      <c r="D288" s="72" t="s">
        <v>136</v>
      </c>
      <c r="E288" s="72" t="s">
        <v>450</v>
      </c>
      <c r="F288" s="72" t="s">
        <v>545</v>
      </c>
      <c r="G288" s="73">
        <v>3.5096200000000002E-4</v>
      </c>
      <c r="H288" s="73">
        <v>2.409814E-4</v>
      </c>
      <c r="I288" s="73">
        <v>9.6696000000000004E-3</v>
      </c>
      <c r="J288" s="73">
        <v>1.3397051249264201E-6</v>
      </c>
      <c r="K288" s="73">
        <v>9.8738101829089507E-7</v>
      </c>
      <c r="L288" s="73">
        <v>4.2144115176524298E-5</v>
      </c>
    </row>
    <row r="289" spans="1:12" x14ac:dyDescent="0.3">
      <c r="A289" s="72">
        <v>13063</v>
      </c>
      <c r="B289" s="72" t="s">
        <v>546</v>
      </c>
      <c r="C289" s="72" t="s">
        <v>135</v>
      </c>
      <c r="D289" s="72" t="s">
        <v>136</v>
      </c>
      <c r="E289" s="72" t="s">
        <v>450</v>
      </c>
      <c r="F289" s="72" t="s">
        <v>547</v>
      </c>
      <c r="G289" s="73">
        <v>7.8564399999999993E-6</v>
      </c>
      <c r="H289" s="73">
        <v>5.5375748000000002E-6</v>
      </c>
      <c r="I289" s="73">
        <v>8.95679E-5</v>
      </c>
      <c r="J289" s="73">
        <v>2.9989922900754299E-8</v>
      </c>
      <c r="K289" s="73">
        <v>2.0207902425362499E-8</v>
      </c>
      <c r="L289" s="73">
        <v>3.9037474353012602E-7</v>
      </c>
    </row>
    <row r="290" spans="1:12" x14ac:dyDescent="0.3">
      <c r="A290" s="72">
        <v>13063</v>
      </c>
      <c r="B290" s="72" t="s">
        <v>548</v>
      </c>
      <c r="C290" s="72" t="s">
        <v>135</v>
      </c>
      <c r="D290" s="72" t="s">
        <v>136</v>
      </c>
      <c r="E290" s="72" t="s">
        <v>450</v>
      </c>
      <c r="F290" s="72" t="s">
        <v>549</v>
      </c>
      <c r="G290" s="73">
        <v>8.1537600000000003E-4</v>
      </c>
      <c r="H290" s="73">
        <v>6.728749899999999E-4</v>
      </c>
      <c r="I290" s="73">
        <v>9.2964599999999994E-3</v>
      </c>
      <c r="J290" s="73">
        <v>3.11247523873352E-6</v>
      </c>
      <c r="K290" s="73">
        <v>2.3639066251997699E-6</v>
      </c>
      <c r="L290" s="73">
        <v>4.0517875481172901E-5</v>
      </c>
    </row>
    <row r="291" spans="1:12" x14ac:dyDescent="0.3">
      <c r="A291" s="72">
        <v>13063</v>
      </c>
      <c r="B291" s="72" t="s">
        <v>550</v>
      </c>
      <c r="C291" s="72" t="s">
        <v>135</v>
      </c>
      <c r="D291" s="72" t="s">
        <v>136</v>
      </c>
      <c r="E291" s="72" t="s">
        <v>450</v>
      </c>
      <c r="F291" s="72" t="s">
        <v>551</v>
      </c>
      <c r="G291" s="73">
        <v>7.1957000000000002E-5</v>
      </c>
      <c r="H291" s="73">
        <v>1.6944278000000001E-4</v>
      </c>
      <c r="I291" s="73">
        <v>6.7414800000000002E-3</v>
      </c>
      <c r="J291" s="73">
        <v>2.7467723843554001E-7</v>
      </c>
      <c r="K291" s="73">
        <v>6.9133661386581198E-7</v>
      </c>
      <c r="L291" s="73">
        <v>2.9382218079169199E-5</v>
      </c>
    </row>
    <row r="292" spans="1:12" x14ac:dyDescent="0.3">
      <c r="A292" s="72">
        <v>13063</v>
      </c>
      <c r="B292" s="72" t="s">
        <v>552</v>
      </c>
      <c r="C292" s="72" t="s">
        <v>135</v>
      </c>
      <c r="D292" s="72" t="s">
        <v>136</v>
      </c>
      <c r="E292" s="72" t="s">
        <v>450</v>
      </c>
      <c r="F292" s="72" t="s">
        <v>451</v>
      </c>
      <c r="G292" s="73">
        <v>1.3647100000000001E-3</v>
      </c>
      <c r="H292" s="73">
        <v>2.567719E-3</v>
      </c>
      <c r="I292" s="73">
        <v>5.88237E-2</v>
      </c>
      <c r="J292" s="73">
        <v>5.2094021771209802E-6</v>
      </c>
      <c r="K292" s="73">
        <v>1.00121067171799E-5</v>
      </c>
      <c r="L292" s="73">
        <v>2.5637886342059802E-4</v>
      </c>
    </row>
    <row r="293" spans="1:12" x14ac:dyDescent="0.3">
      <c r="A293" s="72">
        <v>13063</v>
      </c>
      <c r="B293" s="72" t="s">
        <v>553</v>
      </c>
      <c r="C293" s="72" t="s">
        <v>135</v>
      </c>
      <c r="D293" s="72" t="s">
        <v>136</v>
      </c>
      <c r="E293" s="72" t="s">
        <v>450</v>
      </c>
      <c r="F293" s="72" t="s">
        <v>554</v>
      </c>
      <c r="G293" s="73">
        <v>2.0892300000000001E-3</v>
      </c>
      <c r="H293" s="73">
        <v>7.6527390000000004E-3</v>
      </c>
      <c r="I293" s="73">
        <v>0.21263699999999999</v>
      </c>
      <c r="J293" s="73">
        <v>7.9750900247181598E-6</v>
      </c>
      <c r="K293" s="73">
        <v>3.1973751786133103E-5</v>
      </c>
      <c r="L293" s="73">
        <v>9.2675942101333301E-4</v>
      </c>
    </row>
    <row r="294" spans="1:12" x14ac:dyDescent="0.3">
      <c r="A294" s="72">
        <v>13063</v>
      </c>
      <c r="B294" s="72" t="s">
        <v>555</v>
      </c>
      <c r="C294" s="72" t="s">
        <v>135</v>
      </c>
      <c r="D294" s="72" t="s">
        <v>136</v>
      </c>
      <c r="E294" s="72" t="s">
        <v>450</v>
      </c>
      <c r="F294" s="72" t="s">
        <v>556</v>
      </c>
      <c r="G294" s="73">
        <v>1.2914999999999999E-3</v>
      </c>
      <c r="H294" s="73">
        <v>9.1413650000000003E-4</v>
      </c>
      <c r="I294" s="73">
        <v>1.4724900000000001E-2</v>
      </c>
      <c r="J294" s="73">
        <v>4.9299442004558802E-6</v>
      </c>
      <c r="K294" s="73">
        <v>3.33887893298158E-6</v>
      </c>
      <c r="L294" s="73">
        <v>6.4177444709256906E-5</v>
      </c>
    </row>
    <row r="295" spans="1:12" x14ac:dyDescent="0.3">
      <c r="A295" s="72">
        <v>13063</v>
      </c>
      <c r="B295" s="72" t="s">
        <v>557</v>
      </c>
      <c r="C295" s="72" t="s">
        <v>135</v>
      </c>
      <c r="D295" s="72" t="s">
        <v>136</v>
      </c>
      <c r="E295" s="72" t="s">
        <v>450</v>
      </c>
      <c r="F295" s="72" t="s">
        <v>558</v>
      </c>
      <c r="G295" s="73">
        <v>1.5317900000000001E-3</v>
      </c>
      <c r="H295" s="73">
        <v>1.1713002E-3</v>
      </c>
      <c r="I295" s="73">
        <v>2.86468E-2</v>
      </c>
      <c r="J295" s="73">
        <v>5.8472215004158298E-6</v>
      </c>
      <c r="K295" s="73">
        <v>4.6100973530120102E-6</v>
      </c>
      <c r="L295" s="73">
        <v>1.2485439166484599E-4</v>
      </c>
    </row>
    <row r="296" spans="1:12" x14ac:dyDescent="0.3">
      <c r="A296" s="72">
        <v>13063</v>
      </c>
      <c r="B296" s="72" t="s">
        <v>559</v>
      </c>
      <c r="C296" s="72" t="s">
        <v>135</v>
      </c>
      <c r="D296" s="72" t="s">
        <v>136</v>
      </c>
      <c r="E296" s="72" t="s">
        <v>450</v>
      </c>
      <c r="F296" s="72" t="s">
        <v>560</v>
      </c>
      <c r="G296" s="73">
        <v>4.5847800000000001E-4</v>
      </c>
      <c r="H296" s="73">
        <v>2.1994700000000001E-4</v>
      </c>
      <c r="I296" s="73">
        <v>6.3715500000000001E-3</v>
      </c>
      <c r="J296" s="73">
        <v>1.75011760249115E-6</v>
      </c>
      <c r="K296" s="73">
        <v>8.9853364973400195E-7</v>
      </c>
      <c r="L296" s="73">
        <v>2.7769867445783601E-5</v>
      </c>
    </row>
    <row r="297" spans="1:12" x14ac:dyDescent="0.3">
      <c r="A297" s="72">
        <v>13063</v>
      </c>
      <c r="B297" s="72" t="s">
        <v>561</v>
      </c>
      <c r="C297" s="72" t="s">
        <v>135</v>
      </c>
      <c r="D297" s="72" t="s">
        <v>136</v>
      </c>
      <c r="E297" s="72" t="s">
        <v>453</v>
      </c>
      <c r="F297" s="72" t="s">
        <v>454</v>
      </c>
      <c r="G297" s="73">
        <v>9.5798199999999998</v>
      </c>
      <c r="H297" s="73">
        <v>28.595860000000002</v>
      </c>
      <c r="I297" s="73">
        <v>828.40700000000004</v>
      </c>
      <c r="J297" s="73">
        <v>2.5757818202910902E-2</v>
      </c>
      <c r="K297" s="73">
        <v>8.9892824296735799E-2</v>
      </c>
      <c r="L297" s="73">
        <v>2.68198955815769</v>
      </c>
    </row>
    <row r="298" spans="1:12" x14ac:dyDescent="0.3">
      <c r="A298" s="72">
        <v>13063</v>
      </c>
      <c r="B298" s="72" t="s">
        <v>562</v>
      </c>
      <c r="C298" s="72" t="s">
        <v>135</v>
      </c>
      <c r="D298" s="72" t="s">
        <v>136</v>
      </c>
      <c r="E298" s="72" t="s">
        <v>453</v>
      </c>
      <c r="F298" s="72" t="s">
        <v>456</v>
      </c>
      <c r="G298" s="73">
        <v>2.1817299999999999</v>
      </c>
      <c r="H298" s="73">
        <v>5.5918000000000001</v>
      </c>
      <c r="I298" s="73">
        <v>158.65700000000001</v>
      </c>
      <c r="J298" s="73">
        <v>5.8661482508857504E-3</v>
      </c>
      <c r="K298" s="73">
        <v>1.7242243724938499E-2</v>
      </c>
      <c r="L298" s="73">
        <v>0.51365612697585705</v>
      </c>
    </row>
    <row r="299" spans="1:12" x14ac:dyDescent="0.3">
      <c r="A299" s="72">
        <v>13063</v>
      </c>
      <c r="B299" s="72" t="s">
        <v>563</v>
      </c>
      <c r="C299" s="72" t="s">
        <v>135</v>
      </c>
      <c r="D299" s="72" t="s">
        <v>136</v>
      </c>
      <c r="E299" s="72" t="s">
        <v>453</v>
      </c>
      <c r="F299" s="72" t="s">
        <v>458</v>
      </c>
      <c r="G299" s="73">
        <v>1.1715100000000001</v>
      </c>
      <c r="H299" s="73">
        <v>2.303801</v>
      </c>
      <c r="I299" s="73">
        <v>76.407300000000006</v>
      </c>
      <c r="J299" s="73">
        <v>3.1499207742336399E-3</v>
      </c>
      <c r="K299" s="73">
        <v>7.0835956552934296E-3</v>
      </c>
      <c r="L299" s="73">
        <v>0.24737078359585199</v>
      </c>
    </row>
    <row r="300" spans="1:12" x14ac:dyDescent="0.3">
      <c r="A300" s="72">
        <v>13063</v>
      </c>
      <c r="B300" s="72" t="s">
        <v>564</v>
      </c>
      <c r="C300" s="72" t="s">
        <v>135</v>
      </c>
      <c r="D300" s="72" t="s">
        <v>136</v>
      </c>
      <c r="E300" s="72" t="s">
        <v>453</v>
      </c>
      <c r="F300" s="72" t="s">
        <v>565</v>
      </c>
      <c r="G300" s="73">
        <v>2.3186300000000002</v>
      </c>
      <c r="H300" s="73">
        <v>5.2404220000000006</v>
      </c>
      <c r="I300" s="73">
        <v>208.86799999999999</v>
      </c>
      <c r="J300" s="73">
        <v>6.2342319577115496E-3</v>
      </c>
      <c r="K300" s="73">
        <v>1.61401520150956E-2</v>
      </c>
      <c r="L300" s="73">
        <v>0.67621838524311995</v>
      </c>
    </row>
    <row r="301" spans="1:12" x14ac:dyDescent="0.3">
      <c r="A301" s="72">
        <v>13063</v>
      </c>
      <c r="B301" s="72" t="s">
        <v>566</v>
      </c>
      <c r="C301" s="72" t="s">
        <v>135</v>
      </c>
      <c r="D301" s="72" t="s">
        <v>136</v>
      </c>
      <c r="E301" s="72" t="s">
        <v>453</v>
      </c>
      <c r="F301" s="72" t="s">
        <v>567</v>
      </c>
      <c r="G301" s="73">
        <v>3.56094</v>
      </c>
      <c r="H301" s="73">
        <v>11.56983</v>
      </c>
      <c r="I301" s="73">
        <v>321.74799999999999</v>
      </c>
      <c r="J301" s="73">
        <v>9.5745328753959209E-3</v>
      </c>
      <c r="K301" s="73">
        <v>3.5861052523188303E-2</v>
      </c>
      <c r="L301" s="73">
        <v>1.0416687564651901</v>
      </c>
    </row>
    <row r="302" spans="1:12" x14ac:dyDescent="0.3">
      <c r="A302" s="72">
        <v>13063</v>
      </c>
      <c r="B302" s="72" t="s">
        <v>568</v>
      </c>
      <c r="C302" s="72" t="s">
        <v>135</v>
      </c>
      <c r="D302" s="72" t="s">
        <v>136</v>
      </c>
      <c r="E302" s="72" t="s">
        <v>453</v>
      </c>
      <c r="F302" s="72" t="s">
        <v>460</v>
      </c>
      <c r="G302" s="73">
        <v>0.154616</v>
      </c>
      <c r="H302" s="73">
        <v>0.37448999999999999</v>
      </c>
      <c r="I302" s="73">
        <v>16.1965</v>
      </c>
      <c r="J302" s="73">
        <v>4.1572678042505102E-4</v>
      </c>
      <c r="K302" s="73">
        <v>1.1451360784419001E-3</v>
      </c>
      <c r="L302" s="73">
        <v>5.2436617506099098E-2</v>
      </c>
    </row>
    <row r="303" spans="1:12" x14ac:dyDescent="0.3">
      <c r="A303" s="72">
        <v>13063</v>
      </c>
      <c r="B303" s="72" t="s">
        <v>569</v>
      </c>
      <c r="C303" s="72" t="s">
        <v>135</v>
      </c>
      <c r="D303" s="72" t="s">
        <v>136</v>
      </c>
      <c r="E303" s="72" t="s">
        <v>462</v>
      </c>
      <c r="F303" s="72" t="s">
        <v>570</v>
      </c>
      <c r="G303" s="73">
        <v>2.9362300000000001E-2</v>
      </c>
      <c r="H303" s="73">
        <v>8.86102E-2</v>
      </c>
      <c r="I303" s="73">
        <v>2.5683099999999999</v>
      </c>
      <c r="J303" s="73">
        <v>1.2639983259372001E-4</v>
      </c>
      <c r="K303" s="73">
        <v>4.3038861752015797E-4</v>
      </c>
      <c r="L303" s="73">
        <v>1.2237309018227E-2</v>
      </c>
    </row>
    <row r="304" spans="1:12" x14ac:dyDescent="0.3">
      <c r="A304" s="72">
        <v>13063</v>
      </c>
      <c r="B304" s="72" t="s">
        <v>571</v>
      </c>
      <c r="C304" s="72" t="s">
        <v>135</v>
      </c>
      <c r="D304" s="72" t="s">
        <v>136</v>
      </c>
      <c r="E304" s="72" t="s">
        <v>462</v>
      </c>
      <c r="F304" s="72" t="s">
        <v>572</v>
      </c>
      <c r="G304" s="73">
        <v>2.1202600000000001E-4</v>
      </c>
      <c r="H304" s="73">
        <v>6.0535659999999992E-4</v>
      </c>
      <c r="I304" s="73">
        <v>1.9293899999999999E-2</v>
      </c>
      <c r="J304" s="73">
        <v>9.0911030130114298E-7</v>
      </c>
      <c r="K304" s="73">
        <v>2.9582508823127102E-6</v>
      </c>
      <c r="L304" s="73">
        <v>9.9659414599577898E-5</v>
      </c>
    </row>
    <row r="305" spans="1:12" x14ac:dyDescent="0.3">
      <c r="A305" s="72">
        <v>13063</v>
      </c>
      <c r="B305" s="72" t="s">
        <v>694</v>
      </c>
      <c r="C305" s="72" t="s">
        <v>135</v>
      </c>
      <c r="D305" s="72" t="s">
        <v>136</v>
      </c>
      <c r="E305" s="72" t="s">
        <v>426</v>
      </c>
      <c r="F305" s="72" t="s">
        <v>695</v>
      </c>
      <c r="G305" s="73">
        <v>0</v>
      </c>
      <c r="H305" s="73">
        <v>0</v>
      </c>
      <c r="I305" s="73">
        <v>0</v>
      </c>
      <c r="J305" s="73">
        <v>2.4211937119190201E-35</v>
      </c>
      <c r="K305" s="73">
        <v>6.47315780925237E-35</v>
      </c>
      <c r="L305" s="73">
        <v>3.2570101577804198E-33</v>
      </c>
    </row>
    <row r="306" spans="1:12" x14ac:dyDescent="0.3">
      <c r="A306" s="72">
        <v>13063</v>
      </c>
      <c r="B306" s="72" t="s">
        <v>573</v>
      </c>
      <c r="C306" s="72" t="s">
        <v>135</v>
      </c>
      <c r="D306" s="72" t="s">
        <v>139</v>
      </c>
      <c r="E306" s="72" t="s">
        <v>406</v>
      </c>
      <c r="F306" s="72" t="s">
        <v>411</v>
      </c>
      <c r="G306" s="73">
        <v>4.1249400000000001E-19</v>
      </c>
      <c r="H306" s="73">
        <v>9.0446200000000004E-20</v>
      </c>
      <c r="I306" s="73">
        <v>1.93266E-18</v>
      </c>
      <c r="J306" s="73">
        <v>1.6284775523714598E-36</v>
      </c>
      <c r="K306" s="73">
        <v>3.5707169285149402E-37</v>
      </c>
      <c r="L306" s="73">
        <v>7.6299449775094202E-36</v>
      </c>
    </row>
    <row r="307" spans="1:12" x14ac:dyDescent="0.3">
      <c r="A307" s="72">
        <v>13063</v>
      </c>
      <c r="B307" s="72" t="s">
        <v>574</v>
      </c>
      <c r="C307" s="72" t="s">
        <v>135</v>
      </c>
      <c r="D307" s="72" t="s">
        <v>139</v>
      </c>
      <c r="E307" s="72" t="s">
        <v>413</v>
      </c>
      <c r="F307" s="72" t="s">
        <v>470</v>
      </c>
      <c r="G307" s="73">
        <v>3.7742999999999999E-2</v>
      </c>
      <c r="H307" s="73">
        <v>7.7292300000000001E-3</v>
      </c>
      <c r="I307" s="73">
        <v>0.239762</v>
      </c>
      <c r="J307" s="73">
        <v>1.2654534185810599E-4</v>
      </c>
      <c r="K307" s="73">
        <v>2.59146768871602E-5</v>
      </c>
      <c r="L307" s="73">
        <v>8.0387815078430101E-4</v>
      </c>
    </row>
    <row r="308" spans="1:12" x14ac:dyDescent="0.3">
      <c r="A308" s="72">
        <v>13063</v>
      </c>
      <c r="B308" s="72" t="s">
        <v>575</v>
      </c>
      <c r="C308" s="72" t="s">
        <v>135</v>
      </c>
      <c r="D308" s="72" t="s">
        <v>139</v>
      </c>
      <c r="E308" s="72" t="s">
        <v>413</v>
      </c>
      <c r="F308" s="72" t="s">
        <v>474</v>
      </c>
      <c r="G308" s="73">
        <v>3.4158599999999997E-2</v>
      </c>
      <c r="H308" s="73">
        <v>5.6552599999999996E-3</v>
      </c>
      <c r="I308" s="73">
        <v>0.21370600000000001</v>
      </c>
      <c r="J308" s="73">
        <v>1.14527943475451E-4</v>
      </c>
      <c r="K308" s="73">
        <v>1.8961077856346499E-5</v>
      </c>
      <c r="L308" s="73">
        <v>7.1651890291765403E-4</v>
      </c>
    </row>
    <row r="309" spans="1:12" x14ac:dyDescent="0.3">
      <c r="A309" s="72">
        <v>13063</v>
      </c>
      <c r="B309" s="72" t="s">
        <v>576</v>
      </c>
      <c r="C309" s="72" t="s">
        <v>135</v>
      </c>
      <c r="D309" s="72" t="s">
        <v>139</v>
      </c>
      <c r="E309" s="72" t="s">
        <v>413</v>
      </c>
      <c r="F309" s="72" t="s">
        <v>418</v>
      </c>
      <c r="G309" s="73">
        <v>1.94082E-2</v>
      </c>
      <c r="H309" s="73">
        <v>4.2477599999999997E-3</v>
      </c>
      <c r="I309" s="73">
        <v>0.104187</v>
      </c>
      <c r="J309" s="73">
        <v>6.5072303137321305E-5</v>
      </c>
      <c r="K309" s="73">
        <v>1.42419726020712E-5</v>
      </c>
      <c r="L309" s="73">
        <v>3.4932133758820298E-4</v>
      </c>
    </row>
    <row r="310" spans="1:12" x14ac:dyDescent="0.3">
      <c r="A310" s="72">
        <v>13063</v>
      </c>
      <c r="B310" s="72" t="s">
        <v>577</v>
      </c>
      <c r="C310" s="72" t="s">
        <v>135</v>
      </c>
      <c r="D310" s="72" t="s">
        <v>139</v>
      </c>
      <c r="E310" s="72" t="s">
        <v>413</v>
      </c>
      <c r="F310" s="72" t="s">
        <v>477</v>
      </c>
      <c r="G310" s="73">
        <v>5.86346E-3</v>
      </c>
      <c r="H310" s="73">
        <v>1.1589599999999999E-3</v>
      </c>
      <c r="I310" s="73">
        <v>3.5857100000000003E-2</v>
      </c>
      <c r="J310" s="73">
        <v>1.9659061038661101E-5</v>
      </c>
      <c r="K310" s="73">
        <v>3.8858017464814903E-6</v>
      </c>
      <c r="L310" s="73">
        <v>1.2022248411136399E-4</v>
      </c>
    </row>
    <row r="311" spans="1:12" x14ac:dyDescent="0.3">
      <c r="A311" s="72">
        <v>13063</v>
      </c>
      <c r="B311" s="72" t="s">
        <v>578</v>
      </c>
      <c r="C311" s="72" t="s">
        <v>135</v>
      </c>
      <c r="D311" s="72" t="s">
        <v>139</v>
      </c>
      <c r="E311" s="72" t="s">
        <v>413</v>
      </c>
      <c r="F311" s="72" t="s">
        <v>480</v>
      </c>
      <c r="G311" s="73">
        <v>0.120889</v>
      </c>
      <c r="H311" s="73">
        <v>2.5065400000000002E-2</v>
      </c>
      <c r="I311" s="73">
        <v>0.77774900000000002</v>
      </c>
      <c r="J311" s="73">
        <v>4.0531766225132299E-4</v>
      </c>
      <c r="K311" s="73">
        <v>8.4039665342171602E-5</v>
      </c>
      <c r="L311" s="73">
        <v>2.60764981252605E-3</v>
      </c>
    </row>
    <row r="312" spans="1:12" x14ac:dyDescent="0.3">
      <c r="A312" s="72">
        <v>13063</v>
      </c>
      <c r="B312" s="72" t="s">
        <v>579</v>
      </c>
      <c r="C312" s="72" t="s">
        <v>135</v>
      </c>
      <c r="D312" s="72" t="s">
        <v>139</v>
      </c>
      <c r="E312" s="72" t="s">
        <v>413</v>
      </c>
      <c r="F312" s="72" t="s">
        <v>482</v>
      </c>
      <c r="G312" s="73">
        <v>0.10419200000000001</v>
      </c>
      <c r="H312" s="73">
        <v>2.2741600000000001E-2</v>
      </c>
      <c r="I312" s="73">
        <v>0.49419299999999999</v>
      </c>
      <c r="J312" s="73">
        <v>3.4933788840500502E-4</v>
      </c>
      <c r="K312" s="73">
        <v>7.6248528121921404E-5</v>
      </c>
      <c r="L312" s="73">
        <v>1.65693927392789E-3</v>
      </c>
    </row>
    <row r="313" spans="1:12" x14ac:dyDescent="0.3">
      <c r="A313" s="72">
        <v>13063</v>
      </c>
      <c r="B313" s="72" t="s">
        <v>580</v>
      </c>
      <c r="C313" s="72" t="s">
        <v>135</v>
      </c>
      <c r="D313" s="72" t="s">
        <v>139</v>
      </c>
      <c r="E313" s="72" t="s">
        <v>413</v>
      </c>
      <c r="F313" s="72" t="s">
        <v>422</v>
      </c>
      <c r="G313" s="73">
        <v>4.5629099999999999E-2</v>
      </c>
      <c r="H313" s="73">
        <v>6.32002E-3</v>
      </c>
      <c r="I313" s="73">
        <v>0.26827000000000001</v>
      </c>
      <c r="J313" s="73">
        <v>1.5298648273501199E-4</v>
      </c>
      <c r="K313" s="73">
        <v>2.1189841291015801E-5</v>
      </c>
      <c r="L313" s="73">
        <v>8.9946180900678501E-4</v>
      </c>
    </row>
    <row r="314" spans="1:12" x14ac:dyDescent="0.3">
      <c r="A314" s="72">
        <v>13063</v>
      </c>
      <c r="B314" s="72" t="s">
        <v>581</v>
      </c>
      <c r="C314" s="72" t="s">
        <v>135</v>
      </c>
      <c r="D314" s="72" t="s">
        <v>139</v>
      </c>
      <c r="E314" s="72" t="s">
        <v>413</v>
      </c>
      <c r="F314" s="72" t="s">
        <v>487</v>
      </c>
      <c r="G314" s="73">
        <v>7.8445200000000007E-2</v>
      </c>
      <c r="H314" s="73">
        <v>1.72076E-2</v>
      </c>
      <c r="I314" s="73">
        <v>0.42326799999999998</v>
      </c>
      <c r="J314" s="73">
        <v>2.6301257881035801E-4</v>
      </c>
      <c r="K314" s="73">
        <v>5.7693981805771101E-5</v>
      </c>
      <c r="L314" s="73">
        <v>1.4191376763516899E-3</v>
      </c>
    </row>
    <row r="315" spans="1:12" x14ac:dyDescent="0.3">
      <c r="A315" s="72">
        <v>13063</v>
      </c>
      <c r="B315" s="72" t="s">
        <v>582</v>
      </c>
      <c r="C315" s="72" t="s">
        <v>135</v>
      </c>
      <c r="D315" s="72" t="s">
        <v>139</v>
      </c>
      <c r="E315" s="72" t="s">
        <v>413</v>
      </c>
      <c r="F315" s="72" t="s">
        <v>424</v>
      </c>
      <c r="G315" s="73">
        <v>1.23432E-2</v>
      </c>
      <c r="H315" s="73">
        <v>2.7039E-3</v>
      </c>
      <c r="I315" s="73">
        <v>6.8108699999999994E-2</v>
      </c>
      <c r="J315" s="73">
        <v>4.1384623591573997E-5</v>
      </c>
      <c r="K315" s="73">
        <v>9.0657056984262706E-6</v>
      </c>
      <c r="L315" s="73">
        <v>2.2835590850370601E-4</v>
      </c>
    </row>
    <row r="316" spans="1:12" x14ac:dyDescent="0.3">
      <c r="A316" s="72">
        <v>13063</v>
      </c>
      <c r="B316" s="72" t="s">
        <v>583</v>
      </c>
      <c r="C316" s="72" t="s">
        <v>135</v>
      </c>
      <c r="D316" s="72" t="s">
        <v>139</v>
      </c>
      <c r="E316" s="72" t="s">
        <v>413</v>
      </c>
      <c r="F316" s="72" t="s">
        <v>490</v>
      </c>
      <c r="G316" s="73">
        <v>8.9649699999999999E-2</v>
      </c>
      <c r="H316" s="73">
        <v>1.9104199999999998E-2</v>
      </c>
      <c r="I316" s="73">
        <v>0.57189999999999996</v>
      </c>
      <c r="J316" s="73">
        <v>3.0057935030505399E-4</v>
      </c>
      <c r="K316" s="73">
        <v>6.4052884674878103E-5</v>
      </c>
      <c r="L316" s="73">
        <v>1.91748155923084E-3</v>
      </c>
    </row>
    <row r="317" spans="1:12" x14ac:dyDescent="0.3">
      <c r="A317" s="72">
        <v>13063</v>
      </c>
      <c r="B317" s="72" t="s">
        <v>584</v>
      </c>
      <c r="C317" s="72" t="s">
        <v>135</v>
      </c>
      <c r="D317" s="72" t="s">
        <v>139</v>
      </c>
      <c r="E317" s="72" t="s">
        <v>413</v>
      </c>
      <c r="F317" s="72" t="s">
        <v>492</v>
      </c>
      <c r="G317" s="73">
        <v>0.12651200000000001</v>
      </c>
      <c r="H317" s="73">
        <v>2.3824499999999998E-2</v>
      </c>
      <c r="I317" s="73">
        <v>0.87386900000000001</v>
      </c>
      <c r="J317" s="73">
        <v>4.2417270933503901E-4</v>
      </c>
      <c r="K317" s="73">
        <v>7.9879430837649206E-5</v>
      </c>
      <c r="L317" s="73">
        <v>2.9299324305591501E-3</v>
      </c>
    </row>
    <row r="318" spans="1:12" x14ac:dyDescent="0.3">
      <c r="A318" s="72">
        <v>13063</v>
      </c>
      <c r="B318" s="72" t="s">
        <v>585</v>
      </c>
      <c r="C318" s="72" t="s">
        <v>135</v>
      </c>
      <c r="D318" s="72" t="s">
        <v>139</v>
      </c>
      <c r="E318" s="72" t="s">
        <v>413</v>
      </c>
      <c r="F318" s="72" t="s">
        <v>494</v>
      </c>
      <c r="G318" s="73">
        <v>1.0194699999999999E-2</v>
      </c>
      <c r="H318" s="73">
        <v>1.67555E-3</v>
      </c>
      <c r="I318" s="73">
        <v>6.5101999999999993E-2</v>
      </c>
      <c r="J318" s="73">
        <v>3.4181019342882402E-5</v>
      </c>
      <c r="K318" s="73">
        <v>5.6178191269929597E-6</v>
      </c>
      <c r="L318" s="73">
        <v>2.18275283675656E-4</v>
      </c>
    </row>
    <row r="319" spans="1:12" x14ac:dyDescent="0.3">
      <c r="A319" s="72">
        <v>13063</v>
      </c>
      <c r="B319" s="72" t="s">
        <v>586</v>
      </c>
      <c r="C319" s="72" t="s">
        <v>135</v>
      </c>
      <c r="D319" s="72" t="s">
        <v>139</v>
      </c>
      <c r="E319" s="72" t="s">
        <v>413</v>
      </c>
      <c r="F319" s="72" t="s">
        <v>496</v>
      </c>
      <c r="G319" s="73">
        <v>0.255805</v>
      </c>
      <c r="H319" s="73">
        <v>5.5205999999999998E-2</v>
      </c>
      <c r="I319" s="73">
        <v>1.3914500000000001</v>
      </c>
      <c r="J319" s="73">
        <v>8.5766763259405104E-4</v>
      </c>
      <c r="K319" s="73">
        <v>1.85095706488857E-4</v>
      </c>
      <c r="L319" s="73">
        <v>4.6652791134154702E-3</v>
      </c>
    </row>
    <row r="320" spans="1:12" x14ac:dyDescent="0.3">
      <c r="A320" s="72">
        <v>13063</v>
      </c>
      <c r="B320" s="72" t="s">
        <v>587</v>
      </c>
      <c r="C320" s="72" t="s">
        <v>135</v>
      </c>
      <c r="D320" s="72" t="s">
        <v>139</v>
      </c>
      <c r="E320" s="72" t="s">
        <v>413</v>
      </c>
      <c r="F320" s="72" t="s">
        <v>500</v>
      </c>
      <c r="G320" s="73">
        <v>0.12876499999999999</v>
      </c>
      <c r="H320" s="73">
        <v>2.82565E-2</v>
      </c>
      <c r="I320" s="73">
        <v>0.67166599999999999</v>
      </c>
      <c r="J320" s="73">
        <v>4.3172573513449602E-4</v>
      </c>
      <c r="K320" s="73">
        <v>9.4739028327625905E-5</v>
      </c>
      <c r="L320" s="73">
        <v>2.2519778727070499E-3</v>
      </c>
    </row>
    <row r="321" spans="1:12" x14ac:dyDescent="0.3">
      <c r="A321" s="72">
        <v>13063</v>
      </c>
      <c r="B321" s="72" t="s">
        <v>588</v>
      </c>
      <c r="C321" s="72" t="s">
        <v>135</v>
      </c>
      <c r="D321" s="72" t="s">
        <v>139</v>
      </c>
      <c r="E321" s="72" t="s">
        <v>426</v>
      </c>
      <c r="F321" s="72" t="s">
        <v>502</v>
      </c>
      <c r="G321" s="73">
        <v>0.438892</v>
      </c>
      <c r="H321" s="73">
        <v>9.6058400000000002E-2</v>
      </c>
      <c r="I321" s="73">
        <v>2.21102</v>
      </c>
      <c r="J321" s="73">
        <v>1.5853992429370001E-3</v>
      </c>
      <c r="K321" s="73">
        <v>3.44479988194455E-4</v>
      </c>
      <c r="L321" s="73">
        <v>8.3391061706805693E-3</v>
      </c>
    </row>
    <row r="322" spans="1:12" x14ac:dyDescent="0.3">
      <c r="A322" s="72">
        <v>13063</v>
      </c>
      <c r="B322" s="72" t="s">
        <v>589</v>
      </c>
      <c r="C322" s="72" t="s">
        <v>135</v>
      </c>
      <c r="D322" s="72" t="s">
        <v>139</v>
      </c>
      <c r="E322" s="72" t="s">
        <v>426</v>
      </c>
      <c r="F322" s="72" t="s">
        <v>504</v>
      </c>
      <c r="G322" s="73">
        <v>14.139200000000001</v>
      </c>
      <c r="H322" s="73">
        <v>2.65503</v>
      </c>
      <c r="I322" s="73">
        <v>95.720799999999997</v>
      </c>
      <c r="J322" s="73">
        <v>5.3393867232048003E-2</v>
      </c>
      <c r="K322" s="73">
        <v>1.0045815096327499E-2</v>
      </c>
      <c r="L322" s="73">
        <v>0.36930846081030799</v>
      </c>
    </row>
    <row r="323" spans="1:12" x14ac:dyDescent="0.3">
      <c r="A323" s="72">
        <v>13063</v>
      </c>
      <c r="B323" s="72" t="s">
        <v>590</v>
      </c>
      <c r="C323" s="72" t="s">
        <v>135</v>
      </c>
      <c r="D323" s="72" t="s">
        <v>139</v>
      </c>
      <c r="E323" s="72" t="s">
        <v>426</v>
      </c>
      <c r="F323" s="72" t="s">
        <v>427</v>
      </c>
      <c r="G323" s="73">
        <v>7.8624799999999995E-2</v>
      </c>
      <c r="H323" s="73">
        <v>1.2723399999999999E-2</v>
      </c>
      <c r="I323" s="73">
        <v>0.48855700000000002</v>
      </c>
      <c r="J323" s="73">
        <v>3.0366580851969298E-4</v>
      </c>
      <c r="K323" s="73">
        <v>4.9209934716334203E-5</v>
      </c>
      <c r="L323" s="73">
        <v>1.9120471052618E-3</v>
      </c>
    </row>
    <row r="324" spans="1:12" x14ac:dyDescent="0.3">
      <c r="A324" s="72">
        <v>13063</v>
      </c>
      <c r="B324" s="72" t="s">
        <v>591</v>
      </c>
      <c r="C324" s="72" t="s">
        <v>135</v>
      </c>
      <c r="D324" s="72" t="s">
        <v>139</v>
      </c>
      <c r="E324" s="72" t="s">
        <v>426</v>
      </c>
      <c r="F324" s="72" t="s">
        <v>429</v>
      </c>
      <c r="G324" s="73">
        <v>2.6756499999999999E-2</v>
      </c>
      <c r="H324" s="73">
        <v>4.5825500000000003E-3</v>
      </c>
      <c r="I324" s="73">
        <v>0.169875</v>
      </c>
      <c r="J324" s="73">
        <v>1.02783255121476E-4</v>
      </c>
      <c r="K324" s="73">
        <v>1.7576905420433201E-5</v>
      </c>
      <c r="L324" s="73">
        <v>6.5878756823951098E-4</v>
      </c>
    </row>
    <row r="325" spans="1:12" x14ac:dyDescent="0.3">
      <c r="A325" s="72">
        <v>13063</v>
      </c>
      <c r="B325" s="72" t="s">
        <v>592</v>
      </c>
      <c r="C325" s="72" t="s">
        <v>135</v>
      </c>
      <c r="D325" s="72" t="s">
        <v>139</v>
      </c>
      <c r="E325" s="72" t="s">
        <v>426</v>
      </c>
      <c r="F325" s="72" t="s">
        <v>508</v>
      </c>
      <c r="G325" s="73">
        <v>2.0908599999999999E-2</v>
      </c>
      <c r="H325" s="73">
        <v>4.5717199999999996E-3</v>
      </c>
      <c r="I325" s="73">
        <v>0.11115800000000001</v>
      </c>
      <c r="J325" s="73">
        <v>7.8455463484939197E-5</v>
      </c>
      <c r="K325" s="73">
        <v>1.7125288042393098E-5</v>
      </c>
      <c r="L325" s="73">
        <v>4.3426877486413002E-4</v>
      </c>
    </row>
    <row r="326" spans="1:12" x14ac:dyDescent="0.3">
      <c r="A326" s="72">
        <v>13063</v>
      </c>
      <c r="B326" s="72" t="s">
        <v>593</v>
      </c>
      <c r="C326" s="72" t="s">
        <v>135</v>
      </c>
      <c r="D326" s="72" t="s">
        <v>139</v>
      </c>
      <c r="E326" s="72" t="s">
        <v>426</v>
      </c>
      <c r="F326" s="72" t="s">
        <v>512</v>
      </c>
      <c r="G326" s="73">
        <v>3.51425E-2</v>
      </c>
      <c r="H326" s="73">
        <v>4.4065800000000002E-3</v>
      </c>
      <c r="I326" s="73">
        <v>0.19431200000000001</v>
      </c>
      <c r="J326" s="73">
        <v>1.3648267765329201E-4</v>
      </c>
      <c r="K326" s="73">
        <v>1.7161443545586599E-5</v>
      </c>
      <c r="L326" s="73">
        <v>7.5599818520960104E-4</v>
      </c>
    </row>
    <row r="327" spans="1:12" x14ac:dyDescent="0.3">
      <c r="A327" s="72">
        <v>13063</v>
      </c>
      <c r="B327" s="72" t="s">
        <v>594</v>
      </c>
      <c r="C327" s="72" t="s">
        <v>135</v>
      </c>
      <c r="D327" s="72" t="s">
        <v>139</v>
      </c>
      <c r="E327" s="72" t="s">
        <v>431</v>
      </c>
      <c r="F327" s="72" t="s">
        <v>536</v>
      </c>
      <c r="G327" s="73">
        <v>0.140983</v>
      </c>
      <c r="H327" s="73">
        <v>2.4885299999999999E-2</v>
      </c>
      <c r="I327" s="73">
        <v>0.91534300000000002</v>
      </c>
      <c r="J327" s="73">
        <v>5.76150550981455E-4</v>
      </c>
      <c r="K327" s="73">
        <v>1.0169791512574801E-4</v>
      </c>
      <c r="L327" s="73">
        <v>3.7407044674997699E-3</v>
      </c>
    </row>
    <row r="328" spans="1:12" x14ac:dyDescent="0.3">
      <c r="A328" s="72">
        <v>13063</v>
      </c>
      <c r="B328" s="72" t="s">
        <v>595</v>
      </c>
      <c r="C328" s="72" t="s">
        <v>135</v>
      </c>
      <c r="D328" s="72" t="s">
        <v>139</v>
      </c>
      <c r="E328" s="72" t="s">
        <v>450</v>
      </c>
      <c r="F328" s="72" t="s">
        <v>558</v>
      </c>
      <c r="G328" s="73">
        <v>1.6768800000000001E-5</v>
      </c>
      <c r="H328" s="73">
        <v>3.6951800000000001E-6</v>
      </c>
      <c r="I328" s="73">
        <v>7.7863900000000005E-5</v>
      </c>
      <c r="J328" s="73">
        <v>7.1383914194585906E-8</v>
      </c>
      <c r="K328" s="73">
        <v>1.5730203303567401E-8</v>
      </c>
      <c r="L328" s="73">
        <v>3.3146281992526802E-7</v>
      </c>
    </row>
    <row r="329" spans="1:12" x14ac:dyDescent="0.3">
      <c r="A329" s="72">
        <v>13063</v>
      </c>
      <c r="B329" s="72" t="s">
        <v>596</v>
      </c>
      <c r="C329" s="72" t="s">
        <v>135</v>
      </c>
      <c r="D329" s="72" t="s">
        <v>139</v>
      </c>
      <c r="E329" s="72" t="s">
        <v>450</v>
      </c>
      <c r="F329" s="72" t="s">
        <v>560</v>
      </c>
      <c r="G329" s="73">
        <v>1.50932E-6</v>
      </c>
      <c r="H329" s="73">
        <v>2.5274799999999998E-7</v>
      </c>
      <c r="I329" s="73">
        <v>9.8916899999999998E-6</v>
      </c>
      <c r="J329" s="73">
        <v>6.4251189648020103E-9</v>
      </c>
      <c r="K329" s="73">
        <v>1.0759374339890299E-9</v>
      </c>
      <c r="L329" s="73">
        <v>4.2108401229496299E-8</v>
      </c>
    </row>
    <row r="330" spans="1:12" x14ac:dyDescent="0.3">
      <c r="A330" s="72">
        <v>13063</v>
      </c>
      <c r="B330" s="72" t="s">
        <v>597</v>
      </c>
      <c r="C330" s="72" t="s">
        <v>135</v>
      </c>
      <c r="D330" s="72" t="s">
        <v>139</v>
      </c>
      <c r="E330" s="72" t="s">
        <v>453</v>
      </c>
      <c r="F330" s="72" t="s">
        <v>454</v>
      </c>
      <c r="G330" s="73">
        <v>4.1931099999999999</v>
      </c>
      <c r="H330" s="73">
        <v>0.69000899999999998</v>
      </c>
      <c r="I330" s="73">
        <v>14.8849</v>
      </c>
      <c r="J330" s="73">
        <v>1.3150353261770499E-2</v>
      </c>
      <c r="K330" s="73">
        <v>2.1640024769530998E-3</v>
      </c>
      <c r="L330" s="73">
        <v>4.6681893659829402E-2</v>
      </c>
    </row>
    <row r="331" spans="1:12" x14ac:dyDescent="0.3">
      <c r="A331" s="72">
        <v>13063</v>
      </c>
      <c r="B331" s="72" t="s">
        <v>598</v>
      </c>
      <c r="C331" s="72" t="s">
        <v>135</v>
      </c>
      <c r="D331" s="72" t="s">
        <v>139</v>
      </c>
      <c r="E331" s="72" t="s">
        <v>453</v>
      </c>
      <c r="F331" s="72" t="s">
        <v>456</v>
      </c>
      <c r="G331" s="73">
        <v>0.62507100000000004</v>
      </c>
      <c r="H331" s="73">
        <v>0.100312</v>
      </c>
      <c r="I331" s="73">
        <v>2.65259</v>
      </c>
      <c r="J331" s="73">
        <v>1.9603504622598199E-3</v>
      </c>
      <c r="K331" s="73">
        <v>3.1460075152560699E-4</v>
      </c>
      <c r="L331" s="73">
        <v>8.3190772602791396E-3</v>
      </c>
    </row>
    <row r="332" spans="1:12" x14ac:dyDescent="0.3">
      <c r="A332" s="72">
        <v>13063</v>
      </c>
      <c r="B332" s="72" t="s">
        <v>599</v>
      </c>
      <c r="C332" s="72" t="s">
        <v>135</v>
      </c>
      <c r="D332" s="72" t="s">
        <v>139</v>
      </c>
      <c r="E332" s="72" t="s">
        <v>453</v>
      </c>
      <c r="F332" s="72" t="s">
        <v>458</v>
      </c>
      <c r="G332" s="73">
        <v>0.48417199999999999</v>
      </c>
      <c r="H332" s="73">
        <v>7.4082999999999996E-2</v>
      </c>
      <c r="I332" s="73">
        <v>2.6042299999999998</v>
      </c>
      <c r="J332" s="73">
        <v>1.51846693243194E-3</v>
      </c>
      <c r="K332" s="73">
        <v>2.3233965983211299E-4</v>
      </c>
      <c r="L332" s="73">
        <v>8.1673991162483604E-3</v>
      </c>
    </row>
    <row r="333" spans="1:12" x14ac:dyDescent="0.3">
      <c r="A333" s="72">
        <v>13063</v>
      </c>
      <c r="B333" s="72" t="s">
        <v>600</v>
      </c>
      <c r="C333" s="72" t="s">
        <v>135</v>
      </c>
      <c r="D333" s="72" t="s">
        <v>139</v>
      </c>
      <c r="E333" s="72" t="s">
        <v>453</v>
      </c>
      <c r="F333" s="72" t="s">
        <v>565</v>
      </c>
      <c r="G333" s="73">
        <v>0.62699899999999997</v>
      </c>
      <c r="H333" s="73">
        <v>0.129773</v>
      </c>
      <c r="I333" s="73">
        <v>4.3165899999999997</v>
      </c>
      <c r="J333" s="73">
        <v>1.9664021405920401E-3</v>
      </c>
      <c r="K333" s="73">
        <v>4.06995383565097E-4</v>
      </c>
      <c r="L333" s="73">
        <v>1.35377058870197E-2</v>
      </c>
    </row>
    <row r="334" spans="1:12" x14ac:dyDescent="0.3">
      <c r="A334" s="72">
        <v>13063</v>
      </c>
      <c r="B334" s="72" t="s">
        <v>601</v>
      </c>
      <c r="C334" s="72" t="s">
        <v>135</v>
      </c>
      <c r="D334" s="72" t="s">
        <v>139</v>
      </c>
      <c r="E334" s="72" t="s">
        <v>453</v>
      </c>
      <c r="F334" s="72" t="s">
        <v>567</v>
      </c>
      <c r="G334" s="73">
        <v>1.51702E-2</v>
      </c>
      <c r="H334" s="73">
        <v>3.2847000000000002E-3</v>
      </c>
      <c r="I334" s="73">
        <v>8.18218E-2</v>
      </c>
      <c r="J334" s="73">
        <v>4.7576967046672998E-5</v>
      </c>
      <c r="K334" s="73">
        <v>1.0301495814673899E-5</v>
      </c>
      <c r="L334" s="73">
        <v>2.5661035619666401E-4</v>
      </c>
    </row>
    <row r="335" spans="1:12" x14ac:dyDescent="0.3">
      <c r="A335" s="72">
        <v>13063</v>
      </c>
      <c r="B335" s="72" t="s">
        <v>602</v>
      </c>
      <c r="C335" s="72" t="s">
        <v>135</v>
      </c>
      <c r="D335" s="72" t="s">
        <v>139</v>
      </c>
      <c r="E335" s="72" t="s">
        <v>453</v>
      </c>
      <c r="F335" s="72" t="s">
        <v>460</v>
      </c>
      <c r="G335" s="73">
        <v>6.2907800000000002E-3</v>
      </c>
      <c r="H335" s="73">
        <v>9.3571799999999999E-4</v>
      </c>
      <c r="I335" s="73">
        <v>3.2969499999999999E-2</v>
      </c>
      <c r="J335" s="73">
        <v>1.9729168633461599E-5</v>
      </c>
      <c r="K335" s="73">
        <v>2.9346062575975699E-6</v>
      </c>
      <c r="L335" s="73">
        <v>1.03398898410698E-4</v>
      </c>
    </row>
    <row r="336" spans="1:12" x14ac:dyDescent="0.3">
      <c r="A336" s="72">
        <v>13063</v>
      </c>
      <c r="B336" s="72" t="s">
        <v>603</v>
      </c>
      <c r="C336" s="72" t="s">
        <v>135</v>
      </c>
      <c r="D336" s="72" t="s">
        <v>141</v>
      </c>
      <c r="E336" s="72" t="s">
        <v>413</v>
      </c>
      <c r="F336" s="72" t="s">
        <v>500</v>
      </c>
      <c r="G336" s="73">
        <v>5.2424500000000001E-3</v>
      </c>
      <c r="H336" s="73">
        <v>4.0931700000000001E-3</v>
      </c>
      <c r="I336" s="73">
        <v>2.7243099999999999E-2</v>
      </c>
      <c r="J336" s="73">
        <v>1.7577014750015701E-5</v>
      </c>
      <c r="K336" s="73">
        <v>1.37236652299309E-5</v>
      </c>
      <c r="L336" s="73">
        <v>9.1341266741669895E-5</v>
      </c>
    </row>
    <row r="337" spans="1:12" x14ac:dyDescent="0.3">
      <c r="A337" s="72">
        <v>13063</v>
      </c>
      <c r="B337" s="72" t="s">
        <v>604</v>
      </c>
      <c r="C337" s="72" t="s">
        <v>135</v>
      </c>
      <c r="D337" s="72" t="s">
        <v>141</v>
      </c>
      <c r="E337" s="72" t="s">
        <v>426</v>
      </c>
      <c r="F337" s="72" t="s">
        <v>504</v>
      </c>
      <c r="G337" s="73">
        <v>1.12138</v>
      </c>
      <c r="H337" s="73">
        <v>0.748977</v>
      </c>
      <c r="I337" s="73">
        <v>7.4405799999999997</v>
      </c>
      <c r="J337" s="73">
        <v>3.8199936447412498E-3</v>
      </c>
      <c r="K337" s="73">
        <v>2.5686609322815501E-3</v>
      </c>
      <c r="L337" s="73">
        <v>2.58975921383168E-2</v>
      </c>
    </row>
    <row r="338" spans="1:12" x14ac:dyDescent="0.3">
      <c r="A338" s="72">
        <v>13063</v>
      </c>
      <c r="B338" s="72" t="s">
        <v>605</v>
      </c>
      <c r="C338" s="72" t="s">
        <v>135</v>
      </c>
      <c r="D338" s="72" t="s">
        <v>141</v>
      </c>
      <c r="E338" s="72" t="s">
        <v>426</v>
      </c>
      <c r="F338" s="72" t="s">
        <v>427</v>
      </c>
      <c r="G338" s="73">
        <v>1.2963300000000001E-3</v>
      </c>
      <c r="H338" s="73">
        <v>8.5635599999999996E-4</v>
      </c>
      <c r="I338" s="73">
        <v>8.6095300000000007E-3</v>
      </c>
      <c r="J338" s="73">
        <v>4.6301703694900201E-6</v>
      </c>
      <c r="K338" s="73">
        <v>3.0808277411391099E-6</v>
      </c>
      <c r="L338" s="73">
        <v>3.1361859342588801E-5</v>
      </c>
    </row>
    <row r="339" spans="1:12" x14ac:dyDescent="0.3">
      <c r="A339" s="72">
        <v>13063</v>
      </c>
      <c r="B339" s="72" t="s">
        <v>606</v>
      </c>
      <c r="C339" s="72" t="s">
        <v>135</v>
      </c>
      <c r="D339" s="72" t="s">
        <v>141</v>
      </c>
      <c r="E339" s="72" t="s">
        <v>426</v>
      </c>
      <c r="F339" s="72" t="s">
        <v>429</v>
      </c>
      <c r="G339" s="73">
        <v>7.4700000000000005E-4</v>
      </c>
      <c r="H339" s="73">
        <v>4.6960300000000002E-4</v>
      </c>
      <c r="I339" s="73">
        <v>4.7171699999999997E-3</v>
      </c>
      <c r="J339" s="73">
        <v>2.6569230469681801E-6</v>
      </c>
      <c r="K339" s="73">
        <v>1.67710055301887E-6</v>
      </c>
      <c r="L339" s="73">
        <v>1.69614849953602E-5</v>
      </c>
    </row>
    <row r="340" spans="1:12" x14ac:dyDescent="0.3">
      <c r="A340" s="72">
        <v>13063</v>
      </c>
      <c r="B340" s="72" t="s">
        <v>607</v>
      </c>
      <c r="C340" s="72" t="s">
        <v>135</v>
      </c>
      <c r="D340" s="72" t="s">
        <v>141</v>
      </c>
      <c r="E340" s="72" t="s">
        <v>426</v>
      </c>
      <c r="F340" s="72" t="s">
        <v>510</v>
      </c>
      <c r="G340" s="73">
        <v>4.8699599999999996E-3</v>
      </c>
      <c r="H340" s="73">
        <v>3.0796600000000001E-3</v>
      </c>
      <c r="I340" s="73">
        <v>3.02539E-2</v>
      </c>
      <c r="J340" s="73">
        <v>1.47848602078542E-5</v>
      </c>
      <c r="K340" s="73">
        <v>9.3813191782848701E-6</v>
      </c>
      <c r="L340" s="73">
        <v>9.3822123168745003E-5</v>
      </c>
    </row>
    <row r="341" spans="1:12" x14ac:dyDescent="0.3">
      <c r="A341" s="72">
        <v>13063</v>
      </c>
      <c r="B341" s="72" t="s">
        <v>608</v>
      </c>
      <c r="C341" s="72" t="s">
        <v>135</v>
      </c>
      <c r="D341" s="72" t="s">
        <v>141</v>
      </c>
      <c r="E341" s="72" t="s">
        <v>426</v>
      </c>
      <c r="F341" s="72" t="s">
        <v>512</v>
      </c>
      <c r="G341" s="73">
        <v>2.7988599999999998E-3</v>
      </c>
      <c r="H341" s="73">
        <v>1.2707899999999999E-3</v>
      </c>
      <c r="I341" s="73">
        <v>1.48118E-2</v>
      </c>
      <c r="J341" s="73">
        <v>9.9681015602096407E-6</v>
      </c>
      <c r="K341" s="73">
        <v>4.5447634662335197E-6</v>
      </c>
      <c r="L341" s="73">
        <v>5.2933208314352201E-5</v>
      </c>
    </row>
    <row r="342" spans="1:12" x14ac:dyDescent="0.3">
      <c r="A342" s="72">
        <v>13063</v>
      </c>
      <c r="B342" s="72" t="s">
        <v>609</v>
      </c>
      <c r="C342" s="72" t="s">
        <v>135</v>
      </c>
      <c r="D342" s="72" t="s">
        <v>141</v>
      </c>
      <c r="E342" s="72" t="s">
        <v>450</v>
      </c>
      <c r="F342" s="72" t="s">
        <v>558</v>
      </c>
      <c r="G342" s="73">
        <v>6.84366E-6</v>
      </c>
      <c r="H342" s="73">
        <v>5.6955099999999998E-6</v>
      </c>
      <c r="I342" s="73">
        <v>3.0611599999999997E-5</v>
      </c>
      <c r="J342" s="73">
        <v>2.91330958257909E-8</v>
      </c>
      <c r="K342" s="73">
        <v>2.4245446700749199E-8</v>
      </c>
      <c r="L342" s="73">
        <v>1.30311935003603E-7</v>
      </c>
    </row>
    <row r="343" spans="1:12" x14ac:dyDescent="0.3">
      <c r="A343" s="72">
        <v>13063</v>
      </c>
      <c r="B343" s="72" t="s">
        <v>610</v>
      </c>
      <c r="C343" s="72" t="s">
        <v>135</v>
      </c>
      <c r="D343" s="72" t="s">
        <v>141</v>
      </c>
      <c r="E343" s="72" t="s">
        <v>450</v>
      </c>
      <c r="F343" s="72" t="s">
        <v>560</v>
      </c>
      <c r="G343" s="73">
        <v>2.35244E-6</v>
      </c>
      <c r="H343" s="73">
        <v>1.9582000000000002E-6</v>
      </c>
      <c r="I343" s="73">
        <v>1.0525399999999999E-5</v>
      </c>
      <c r="J343" s="73">
        <v>1.00142554968265E-8</v>
      </c>
      <c r="K343" s="73">
        <v>8.3359535996058694E-9</v>
      </c>
      <c r="L343" s="73">
        <v>4.4806198198711502E-8</v>
      </c>
    </row>
    <row r="344" spans="1:12" x14ac:dyDescent="0.3">
      <c r="A344" s="72">
        <v>13063</v>
      </c>
      <c r="B344" s="72" t="s">
        <v>611</v>
      </c>
      <c r="C344" s="72" t="s">
        <v>135</v>
      </c>
      <c r="D344" s="72" t="s">
        <v>141</v>
      </c>
      <c r="E344" s="72" t="s">
        <v>453</v>
      </c>
      <c r="F344" s="72" t="s">
        <v>454</v>
      </c>
      <c r="G344" s="73">
        <v>1.27783</v>
      </c>
      <c r="H344" s="73">
        <v>0.75443800000000005</v>
      </c>
      <c r="I344" s="73">
        <v>4.3536700000000002</v>
      </c>
      <c r="J344" s="73">
        <v>4.0075520757664202E-3</v>
      </c>
      <c r="K344" s="73">
        <v>2.3660670933877202E-3</v>
      </c>
      <c r="L344" s="73">
        <v>1.36539997303222E-2</v>
      </c>
    </row>
    <row r="345" spans="1:12" x14ac:dyDescent="0.3">
      <c r="A345" s="72">
        <v>13063</v>
      </c>
      <c r="B345" s="72" t="s">
        <v>612</v>
      </c>
      <c r="C345" s="72" t="s">
        <v>135</v>
      </c>
      <c r="D345" s="72" t="s">
        <v>141</v>
      </c>
      <c r="E345" s="72" t="s">
        <v>453</v>
      </c>
      <c r="F345" s="72" t="s">
        <v>456</v>
      </c>
      <c r="G345" s="73">
        <v>4.8821000000000003E-2</v>
      </c>
      <c r="H345" s="73">
        <v>2.86252E-2</v>
      </c>
      <c r="I345" s="73">
        <v>0.186116</v>
      </c>
      <c r="J345" s="73">
        <v>1.5311214447518399E-4</v>
      </c>
      <c r="K345" s="73">
        <v>8.9774657923623403E-5</v>
      </c>
      <c r="L345" s="73">
        <v>5.8369805984197795E-4</v>
      </c>
    </row>
    <row r="346" spans="1:12" x14ac:dyDescent="0.3">
      <c r="A346" s="72">
        <v>13063</v>
      </c>
      <c r="B346" s="72" t="s">
        <v>613</v>
      </c>
      <c r="C346" s="72" t="s">
        <v>135</v>
      </c>
      <c r="D346" s="72" t="s">
        <v>141</v>
      </c>
      <c r="E346" s="72" t="s">
        <v>453</v>
      </c>
      <c r="F346" s="72" t="s">
        <v>458</v>
      </c>
      <c r="G346" s="73">
        <v>3.7104999999999999E-2</v>
      </c>
      <c r="H346" s="73">
        <v>2.05411E-2</v>
      </c>
      <c r="I346" s="73">
        <v>0.19409499999999999</v>
      </c>
      <c r="J346" s="73">
        <v>1.16368801346302E-4</v>
      </c>
      <c r="K346" s="73">
        <v>6.44210562490484E-5</v>
      </c>
      <c r="L346" s="73">
        <v>6.0872168381154298E-4</v>
      </c>
    </row>
    <row r="347" spans="1:12" x14ac:dyDescent="0.3">
      <c r="A347" s="72">
        <v>13063</v>
      </c>
      <c r="B347" s="72" t="s">
        <v>614</v>
      </c>
      <c r="C347" s="72" t="s">
        <v>135</v>
      </c>
      <c r="D347" s="72" t="s">
        <v>141</v>
      </c>
      <c r="E347" s="72" t="s">
        <v>453</v>
      </c>
      <c r="F347" s="72" t="s">
        <v>615</v>
      </c>
      <c r="G347" s="73">
        <v>0.51310299999999998</v>
      </c>
      <c r="H347" s="73">
        <v>0.24721399999999999</v>
      </c>
      <c r="I347" s="73">
        <v>2.67265</v>
      </c>
      <c r="J347" s="73">
        <v>1.6091981064632001E-3</v>
      </c>
      <c r="K347" s="73">
        <v>7.7531507408981496E-4</v>
      </c>
      <c r="L347" s="73">
        <v>8.3819644435101492E-3</v>
      </c>
    </row>
    <row r="348" spans="1:12" x14ac:dyDescent="0.3">
      <c r="A348" s="72">
        <v>13063</v>
      </c>
      <c r="B348" s="72" t="s">
        <v>696</v>
      </c>
      <c r="C348" s="72" t="s">
        <v>135</v>
      </c>
      <c r="D348" s="72" t="s">
        <v>141</v>
      </c>
      <c r="E348" s="72" t="s">
        <v>426</v>
      </c>
      <c r="F348" s="72" t="s">
        <v>695</v>
      </c>
      <c r="G348" s="73">
        <v>0</v>
      </c>
      <c r="H348" s="73">
        <v>0</v>
      </c>
      <c r="I348" s="73">
        <v>0</v>
      </c>
      <c r="J348" s="73">
        <v>9.6353911468744394E-36</v>
      </c>
      <c r="K348" s="73">
        <v>4.2994551409897897E-36</v>
      </c>
      <c r="L348" s="73">
        <v>4.8272857784016597E-35</v>
      </c>
    </row>
    <row r="349" spans="1:12" x14ac:dyDescent="0.3">
      <c r="A349" s="72">
        <v>13063</v>
      </c>
      <c r="B349" s="72" t="s">
        <v>616</v>
      </c>
      <c r="C349" s="72" t="s">
        <v>135</v>
      </c>
      <c r="D349" s="72" t="s">
        <v>143</v>
      </c>
      <c r="E349" s="72" t="s">
        <v>406</v>
      </c>
      <c r="F349" s="72" t="s">
        <v>411</v>
      </c>
      <c r="G349" s="73">
        <v>5.8691700000000003E-18</v>
      </c>
      <c r="H349" s="73">
        <v>1.41795E-18</v>
      </c>
      <c r="I349" s="73">
        <v>5.3897999999999996E-18</v>
      </c>
      <c r="J349" s="73">
        <v>8.8999623102091702E-34</v>
      </c>
      <c r="K349" s="73">
        <v>1.5997292494411E-34</v>
      </c>
      <c r="L349" s="73">
        <v>5.9232916599383301E-34</v>
      </c>
    </row>
    <row r="350" spans="1:12" x14ac:dyDescent="0.3">
      <c r="A350" s="72">
        <v>13063</v>
      </c>
      <c r="B350" s="72" t="s">
        <v>617</v>
      </c>
      <c r="C350" s="72" t="s">
        <v>135</v>
      </c>
      <c r="D350" s="72" t="s">
        <v>143</v>
      </c>
      <c r="E350" s="72" t="s">
        <v>413</v>
      </c>
      <c r="F350" s="72" t="s">
        <v>470</v>
      </c>
      <c r="G350" s="73">
        <v>5.1362899999999998</v>
      </c>
      <c r="H350" s="73">
        <v>0.46672400000000003</v>
      </c>
      <c r="I350" s="73">
        <v>2.1061999999999999</v>
      </c>
      <c r="J350" s="73">
        <v>2.2951443405838101E-2</v>
      </c>
      <c r="K350" s="73">
        <v>2.03675158924906E-3</v>
      </c>
      <c r="L350" s="73">
        <v>1.08043376847779E-2</v>
      </c>
    </row>
    <row r="351" spans="1:12" x14ac:dyDescent="0.3">
      <c r="A351" s="72">
        <v>13063</v>
      </c>
      <c r="B351" s="72" t="s">
        <v>618</v>
      </c>
      <c r="C351" s="72" t="s">
        <v>135</v>
      </c>
      <c r="D351" s="72" t="s">
        <v>143</v>
      </c>
      <c r="E351" s="72" t="s">
        <v>413</v>
      </c>
      <c r="F351" s="72" t="s">
        <v>414</v>
      </c>
      <c r="G351" s="73">
        <v>1.55456E-2</v>
      </c>
      <c r="H351" s="73">
        <v>2.41742E-3</v>
      </c>
      <c r="I351" s="73">
        <v>1.2920299999999999E-2</v>
      </c>
      <c r="J351" s="73">
        <v>6.3374633379719E-5</v>
      </c>
      <c r="K351" s="73">
        <v>9.6020240680432895E-6</v>
      </c>
      <c r="L351" s="73">
        <v>5.6672359931741403E-5</v>
      </c>
    </row>
    <row r="352" spans="1:12" x14ac:dyDescent="0.3">
      <c r="A352" s="72">
        <v>13063</v>
      </c>
      <c r="B352" s="72" t="s">
        <v>619</v>
      </c>
      <c r="C352" s="72" t="s">
        <v>135</v>
      </c>
      <c r="D352" s="72" t="s">
        <v>143</v>
      </c>
      <c r="E352" s="72" t="s">
        <v>413</v>
      </c>
      <c r="F352" s="72" t="s">
        <v>416</v>
      </c>
      <c r="G352" s="73">
        <v>0.24462</v>
      </c>
      <c r="H352" s="73">
        <v>3.6345099999999998E-2</v>
      </c>
      <c r="I352" s="73">
        <v>0.183868</v>
      </c>
      <c r="J352" s="73">
        <v>1.0180219704555701E-3</v>
      </c>
      <c r="K352" s="73">
        <v>1.4578398439709701E-4</v>
      </c>
      <c r="L352" s="73">
        <v>8.0008397695200903E-4</v>
      </c>
    </row>
    <row r="353" spans="1:12" x14ac:dyDescent="0.3">
      <c r="A353" s="72">
        <v>13063</v>
      </c>
      <c r="B353" s="72" t="s">
        <v>620</v>
      </c>
      <c r="C353" s="72" t="s">
        <v>135</v>
      </c>
      <c r="D353" s="72" t="s">
        <v>143</v>
      </c>
      <c r="E353" s="72" t="s">
        <v>413</v>
      </c>
      <c r="F353" s="72" t="s">
        <v>474</v>
      </c>
      <c r="G353" s="73">
        <v>14.379899999999999</v>
      </c>
      <c r="H353" s="73">
        <v>1.30419</v>
      </c>
      <c r="I353" s="73">
        <v>6.7378900000000002</v>
      </c>
      <c r="J353" s="73">
        <v>6.2662100734300202E-2</v>
      </c>
      <c r="K353" s="73">
        <v>5.5682706868641699E-3</v>
      </c>
      <c r="L353" s="73">
        <v>3.3058426015163102E-2</v>
      </c>
    </row>
    <row r="354" spans="1:12" x14ac:dyDescent="0.3">
      <c r="A354" s="72">
        <v>13063</v>
      </c>
      <c r="B354" s="72" t="s">
        <v>621</v>
      </c>
      <c r="C354" s="72" t="s">
        <v>135</v>
      </c>
      <c r="D354" s="72" t="s">
        <v>143</v>
      </c>
      <c r="E354" s="72" t="s">
        <v>413</v>
      </c>
      <c r="F354" s="72" t="s">
        <v>622</v>
      </c>
      <c r="G354" s="73">
        <v>15.629</v>
      </c>
      <c r="H354" s="73">
        <v>1.0479499999999999</v>
      </c>
      <c r="I354" s="73">
        <v>5.8221600000000002</v>
      </c>
      <c r="J354" s="73">
        <v>6.37215295516875E-2</v>
      </c>
      <c r="K354" s="73">
        <v>4.6373467170327896E-3</v>
      </c>
      <c r="L354" s="73">
        <v>2.8275167835439999E-2</v>
      </c>
    </row>
    <row r="355" spans="1:12" x14ac:dyDescent="0.3">
      <c r="A355" s="72">
        <v>13063</v>
      </c>
      <c r="B355" s="72" t="s">
        <v>623</v>
      </c>
      <c r="C355" s="72" t="s">
        <v>135</v>
      </c>
      <c r="D355" s="72" t="s">
        <v>143</v>
      </c>
      <c r="E355" s="72" t="s">
        <v>413</v>
      </c>
      <c r="F355" s="72" t="s">
        <v>418</v>
      </c>
      <c r="G355" s="73">
        <v>0.99251</v>
      </c>
      <c r="H355" s="73">
        <v>9.5845E-2</v>
      </c>
      <c r="I355" s="73">
        <v>0.453212</v>
      </c>
      <c r="J355" s="73">
        <v>4.1074213190647902E-3</v>
      </c>
      <c r="K355" s="73">
        <v>3.8510238696151601E-4</v>
      </c>
      <c r="L355" s="73">
        <v>2.1039044427519902E-3</v>
      </c>
    </row>
    <row r="356" spans="1:12" x14ac:dyDescent="0.3">
      <c r="A356" s="72">
        <v>13063</v>
      </c>
      <c r="B356" s="72" t="s">
        <v>624</v>
      </c>
      <c r="C356" s="72" t="s">
        <v>135</v>
      </c>
      <c r="D356" s="72" t="s">
        <v>143</v>
      </c>
      <c r="E356" s="72" t="s">
        <v>413</v>
      </c>
      <c r="F356" s="72" t="s">
        <v>477</v>
      </c>
      <c r="G356" s="73">
        <v>0.87372499999999997</v>
      </c>
      <c r="H356" s="73">
        <v>6.8161600000000003E-2</v>
      </c>
      <c r="I356" s="73">
        <v>0.42791699999999999</v>
      </c>
      <c r="J356" s="73">
        <v>3.2077479825457001E-3</v>
      </c>
      <c r="K356" s="73">
        <v>2.6310737596838398E-4</v>
      </c>
      <c r="L356" s="73">
        <v>1.6735179445437399E-3</v>
      </c>
    </row>
    <row r="357" spans="1:12" x14ac:dyDescent="0.3">
      <c r="A357" s="72">
        <v>13063</v>
      </c>
      <c r="B357" s="72" t="s">
        <v>625</v>
      </c>
      <c r="C357" s="72" t="s">
        <v>135</v>
      </c>
      <c r="D357" s="72" t="s">
        <v>143</v>
      </c>
      <c r="E357" s="72" t="s">
        <v>413</v>
      </c>
      <c r="F357" s="72" t="s">
        <v>420</v>
      </c>
      <c r="G357" s="73">
        <v>2.3420399999999999</v>
      </c>
      <c r="H357" s="73">
        <v>0.27510099999999998</v>
      </c>
      <c r="I357" s="73">
        <v>1.1402000000000001</v>
      </c>
      <c r="J357" s="73">
        <v>9.9665261882050608E-3</v>
      </c>
      <c r="K357" s="73">
        <v>1.1071173720928701E-3</v>
      </c>
      <c r="L357" s="73">
        <v>4.8574230626112604E-3</v>
      </c>
    </row>
    <row r="358" spans="1:12" x14ac:dyDescent="0.3">
      <c r="A358" s="72">
        <v>13063</v>
      </c>
      <c r="B358" s="72" t="s">
        <v>626</v>
      </c>
      <c r="C358" s="72" t="s">
        <v>135</v>
      </c>
      <c r="D358" s="72" t="s">
        <v>143</v>
      </c>
      <c r="E358" s="72" t="s">
        <v>413</v>
      </c>
      <c r="F358" s="72" t="s">
        <v>480</v>
      </c>
      <c r="G358" s="73">
        <v>8.7807999999999993</v>
      </c>
      <c r="H358" s="73">
        <v>0.79822599999999999</v>
      </c>
      <c r="I358" s="73">
        <v>4.7468000000000004</v>
      </c>
      <c r="J358" s="73">
        <v>3.5745860991196698E-2</v>
      </c>
      <c r="K358" s="73">
        <v>3.1251518713714499E-3</v>
      </c>
      <c r="L358" s="73">
        <v>2.07947713260145E-2</v>
      </c>
    </row>
    <row r="359" spans="1:12" x14ac:dyDescent="0.3">
      <c r="A359" s="72">
        <v>13063</v>
      </c>
      <c r="B359" s="72" t="s">
        <v>627</v>
      </c>
      <c r="C359" s="72" t="s">
        <v>135</v>
      </c>
      <c r="D359" s="72" t="s">
        <v>143</v>
      </c>
      <c r="E359" s="72" t="s">
        <v>413</v>
      </c>
      <c r="F359" s="72" t="s">
        <v>482</v>
      </c>
      <c r="G359" s="73">
        <v>12.664400000000001</v>
      </c>
      <c r="H359" s="73">
        <v>1.00267</v>
      </c>
      <c r="I359" s="73">
        <v>3.9397700000000002</v>
      </c>
      <c r="J359" s="73">
        <v>4.2041163040837701E-2</v>
      </c>
      <c r="K359" s="73">
        <v>3.49107509108687E-3</v>
      </c>
      <c r="L359" s="73">
        <v>1.37533175488462E-2</v>
      </c>
    </row>
    <row r="360" spans="1:12" x14ac:dyDescent="0.3">
      <c r="A360" s="72">
        <v>13063</v>
      </c>
      <c r="B360" s="72" t="s">
        <v>628</v>
      </c>
      <c r="C360" s="72" t="s">
        <v>135</v>
      </c>
      <c r="D360" s="72" t="s">
        <v>143</v>
      </c>
      <c r="E360" s="72" t="s">
        <v>413</v>
      </c>
      <c r="F360" s="72" t="s">
        <v>629</v>
      </c>
      <c r="G360" s="73">
        <v>43.546300000000002</v>
      </c>
      <c r="H360" s="73">
        <v>3.9733000000000001</v>
      </c>
      <c r="I360" s="73">
        <v>16.069299999999998</v>
      </c>
      <c r="J360" s="73">
        <v>0.19729278074055701</v>
      </c>
      <c r="K360" s="73">
        <v>1.7845427613095599E-2</v>
      </c>
      <c r="L360" s="73">
        <v>8.36228775601979E-2</v>
      </c>
    </row>
    <row r="361" spans="1:12" x14ac:dyDescent="0.3">
      <c r="A361" s="72">
        <v>13063</v>
      </c>
      <c r="B361" s="72" t="s">
        <v>630</v>
      </c>
      <c r="C361" s="72" t="s">
        <v>135</v>
      </c>
      <c r="D361" s="72" t="s">
        <v>143</v>
      </c>
      <c r="E361" s="72" t="s">
        <v>413</v>
      </c>
      <c r="F361" s="72" t="s">
        <v>422</v>
      </c>
      <c r="G361" s="73">
        <v>0.59579499999999996</v>
      </c>
      <c r="H361" s="73">
        <v>5.7384699999999997E-2</v>
      </c>
      <c r="I361" s="73">
        <v>0.34271099999999999</v>
      </c>
      <c r="J361" s="73">
        <v>2.5511891903558098E-3</v>
      </c>
      <c r="K361" s="73">
        <v>2.2914296375840701E-4</v>
      </c>
      <c r="L361" s="73">
        <v>1.5703637005088499E-3</v>
      </c>
    </row>
    <row r="362" spans="1:12" x14ac:dyDescent="0.3">
      <c r="A362" s="72">
        <v>13063</v>
      </c>
      <c r="B362" s="72" t="s">
        <v>631</v>
      </c>
      <c r="C362" s="72" t="s">
        <v>135</v>
      </c>
      <c r="D362" s="72" t="s">
        <v>143</v>
      </c>
      <c r="E362" s="72" t="s">
        <v>413</v>
      </c>
      <c r="F362" s="72" t="s">
        <v>485</v>
      </c>
      <c r="G362" s="73">
        <v>0.49132100000000001</v>
      </c>
      <c r="H362" s="73">
        <v>5.5829200000000002E-2</v>
      </c>
      <c r="I362" s="73">
        <v>0.217306</v>
      </c>
      <c r="J362" s="73">
        <v>1.6880464668279E-3</v>
      </c>
      <c r="K362" s="73">
        <v>1.88513971576523E-4</v>
      </c>
      <c r="L362" s="73">
        <v>8.0201086879434801E-4</v>
      </c>
    </row>
    <row r="363" spans="1:12" x14ac:dyDescent="0.3">
      <c r="A363" s="72">
        <v>13063</v>
      </c>
      <c r="B363" s="72" t="s">
        <v>632</v>
      </c>
      <c r="C363" s="72" t="s">
        <v>135</v>
      </c>
      <c r="D363" s="72" t="s">
        <v>143</v>
      </c>
      <c r="E363" s="72" t="s">
        <v>413</v>
      </c>
      <c r="F363" s="72" t="s">
        <v>487</v>
      </c>
      <c r="G363" s="73">
        <v>15.877000000000001</v>
      </c>
      <c r="H363" s="73">
        <v>1.14256</v>
      </c>
      <c r="I363" s="73">
        <v>3.5640700000000001</v>
      </c>
      <c r="J363" s="73">
        <v>6.1292147375902703E-2</v>
      </c>
      <c r="K363" s="73">
        <v>4.72587340300168E-3</v>
      </c>
      <c r="L363" s="73">
        <v>1.5746626877095601E-2</v>
      </c>
    </row>
    <row r="364" spans="1:12" x14ac:dyDescent="0.3">
      <c r="A364" s="72">
        <v>13063</v>
      </c>
      <c r="B364" s="72" t="s">
        <v>633</v>
      </c>
      <c r="C364" s="72" t="s">
        <v>135</v>
      </c>
      <c r="D364" s="72" t="s">
        <v>143</v>
      </c>
      <c r="E364" s="72" t="s">
        <v>413</v>
      </c>
      <c r="F364" s="72" t="s">
        <v>634</v>
      </c>
      <c r="G364" s="73">
        <v>10.4628</v>
      </c>
      <c r="H364" s="73">
        <v>0.99884600000000001</v>
      </c>
      <c r="I364" s="73">
        <v>3.2980299999999998</v>
      </c>
      <c r="J364" s="73">
        <v>4.9066412626440299E-2</v>
      </c>
      <c r="K364" s="73">
        <v>4.5273357252597702E-3</v>
      </c>
      <c r="L364" s="73">
        <v>1.8683515763972099E-2</v>
      </c>
    </row>
    <row r="365" spans="1:12" x14ac:dyDescent="0.3">
      <c r="A365" s="72">
        <v>13063</v>
      </c>
      <c r="B365" s="72" t="s">
        <v>635</v>
      </c>
      <c r="C365" s="72" t="s">
        <v>135</v>
      </c>
      <c r="D365" s="72" t="s">
        <v>143</v>
      </c>
      <c r="E365" s="72" t="s">
        <v>413</v>
      </c>
      <c r="F365" s="72" t="s">
        <v>636</v>
      </c>
      <c r="G365" s="73">
        <v>43.805999999999997</v>
      </c>
      <c r="H365" s="73">
        <v>4.13429</v>
      </c>
      <c r="I365" s="73">
        <v>17.121700000000001</v>
      </c>
      <c r="J365" s="73">
        <v>0.20448205511040601</v>
      </c>
      <c r="K365" s="73">
        <v>1.76994822414147E-2</v>
      </c>
      <c r="L365" s="73">
        <v>8.2355004257456899E-2</v>
      </c>
    </row>
    <row r="366" spans="1:12" x14ac:dyDescent="0.3">
      <c r="A366" s="72">
        <v>13063</v>
      </c>
      <c r="B366" s="72" t="s">
        <v>637</v>
      </c>
      <c r="C366" s="72" t="s">
        <v>135</v>
      </c>
      <c r="D366" s="72" t="s">
        <v>143</v>
      </c>
      <c r="E366" s="72" t="s">
        <v>413</v>
      </c>
      <c r="F366" s="72" t="s">
        <v>424</v>
      </c>
      <c r="G366" s="73">
        <v>3.1771199999999999</v>
      </c>
      <c r="H366" s="73">
        <v>0.218696</v>
      </c>
      <c r="I366" s="73">
        <v>0.93756899999999999</v>
      </c>
      <c r="J366" s="73">
        <v>1.20326095924932E-2</v>
      </c>
      <c r="K366" s="73">
        <v>8.9677102296130699E-4</v>
      </c>
      <c r="L366" s="73">
        <v>4.0510382031585896E-3</v>
      </c>
    </row>
    <row r="367" spans="1:12" x14ac:dyDescent="0.3">
      <c r="A367" s="72">
        <v>13063</v>
      </c>
      <c r="B367" s="72" t="s">
        <v>638</v>
      </c>
      <c r="C367" s="72" t="s">
        <v>135</v>
      </c>
      <c r="D367" s="72" t="s">
        <v>143</v>
      </c>
      <c r="E367" s="72" t="s">
        <v>413</v>
      </c>
      <c r="F367" s="72" t="s">
        <v>490</v>
      </c>
      <c r="G367" s="73">
        <v>20.294899999999998</v>
      </c>
      <c r="H367" s="73">
        <v>2.00691</v>
      </c>
      <c r="I367" s="73">
        <v>11.5898</v>
      </c>
      <c r="J367" s="73">
        <v>8.63751336083982E-2</v>
      </c>
      <c r="K367" s="73">
        <v>8.1573900434270905E-3</v>
      </c>
      <c r="L367" s="73">
        <v>5.5679836983920102E-2</v>
      </c>
    </row>
    <row r="368" spans="1:12" x14ac:dyDescent="0.3">
      <c r="A368" s="72">
        <v>13063</v>
      </c>
      <c r="B368" s="72" t="s">
        <v>639</v>
      </c>
      <c r="C368" s="72" t="s">
        <v>135</v>
      </c>
      <c r="D368" s="72" t="s">
        <v>143</v>
      </c>
      <c r="E368" s="72" t="s">
        <v>413</v>
      </c>
      <c r="F368" s="72" t="s">
        <v>492</v>
      </c>
      <c r="G368" s="73">
        <v>74.387299999999996</v>
      </c>
      <c r="H368" s="73">
        <v>5.6477599999999999</v>
      </c>
      <c r="I368" s="73">
        <v>27.344899999999999</v>
      </c>
      <c r="J368" s="73">
        <v>0.29479662543706298</v>
      </c>
      <c r="K368" s="73">
        <v>2.3295254734305802E-2</v>
      </c>
      <c r="L368" s="73">
        <v>0.120171774494354</v>
      </c>
    </row>
    <row r="369" spans="1:12" x14ac:dyDescent="0.3">
      <c r="A369" s="72">
        <v>13063</v>
      </c>
      <c r="B369" s="72" t="s">
        <v>640</v>
      </c>
      <c r="C369" s="72" t="s">
        <v>135</v>
      </c>
      <c r="D369" s="72" t="s">
        <v>143</v>
      </c>
      <c r="E369" s="72" t="s">
        <v>413</v>
      </c>
      <c r="F369" s="72" t="s">
        <v>494</v>
      </c>
      <c r="G369" s="73">
        <v>62.539000000000001</v>
      </c>
      <c r="H369" s="73">
        <v>13.305199999999999</v>
      </c>
      <c r="I369" s="73">
        <v>56.154299999999999</v>
      </c>
      <c r="J369" s="73">
        <v>0.22627474972738101</v>
      </c>
      <c r="K369" s="73">
        <v>4.4579785989896599E-2</v>
      </c>
      <c r="L369" s="73">
        <v>0.21264687499042301</v>
      </c>
    </row>
    <row r="370" spans="1:12" x14ac:dyDescent="0.3">
      <c r="A370" s="72">
        <v>13063</v>
      </c>
      <c r="B370" s="72" t="s">
        <v>641</v>
      </c>
      <c r="C370" s="72" t="s">
        <v>135</v>
      </c>
      <c r="D370" s="72" t="s">
        <v>143</v>
      </c>
      <c r="E370" s="72" t="s">
        <v>413</v>
      </c>
      <c r="F370" s="72" t="s">
        <v>642</v>
      </c>
      <c r="G370" s="73">
        <v>55.005800000000001</v>
      </c>
      <c r="H370" s="73">
        <v>4.4173799999999996</v>
      </c>
      <c r="I370" s="73">
        <v>20.4572</v>
      </c>
      <c r="J370" s="73">
        <v>0.23782917688849101</v>
      </c>
      <c r="K370" s="73">
        <v>1.9232135242238501E-2</v>
      </c>
      <c r="L370" s="73">
        <v>0.1023004404125</v>
      </c>
    </row>
    <row r="371" spans="1:12" x14ac:dyDescent="0.3">
      <c r="A371" s="72">
        <v>13063</v>
      </c>
      <c r="B371" s="72" t="s">
        <v>643</v>
      </c>
      <c r="C371" s="72" t="s">
        <v>135</v>
      </c>
      <c r="D371" s="72" t="s">
        <v>143</v>
      </c>
      <c r="E371" s="72" t="s">
        <v>413</v>
      </c>
      <c r="F371" s="72" t="s">
        <v>496</v>
      </c>
      <c r="G371" s="73">
        <v>46.242800000000003</v>
      </c>
      <c r="H371" s="73">
        <v>12.4222</v>
      </c>
      <c r="I371" s="73">
        <v>53.628799999999998</v>
      </c>
      <c r="J371" s="73">
        <v>0.16654931827887601</v>
      </c>
      <c r="K371" s="73">
        <v>3.9212959465676198E-2</v>
      </c>
      <c r="L371" s="73">
        <v>0.182919743557414</v>
      </c>
    </row>
    <row r="372" spans="1:12" x14ac:dyDescent="0.3">
      <c r="A372" s="72">
        <v>13063</v>
      </c>
      <c r="B372" s="72" t="s">
        <v>644</v>
      </c>
      <c r="C372" s="72" t="s">
        <v>135</v>
      </c>
      <c r="D372" s="72" t="s">
        <v>143</v>
      </c>
      <c r="E372" s="72" t="s">
        <v>413</v>
      </c>
      <c r="F372" s="72" t="s">
        <v>645</v>
      </c>
      <c r="G372" s="73">
        <v>8.5412499999999998</v>
      </c>
      <c r="H372" s="73">
        <v>0.60202500000000003</v>
      </c>
      <c r="I372" s="73">
        <v>3.2677200000000002</v>
      </c>
      <c r="J372" s="73">
        <v>3.3671972060233202E-2</v>
      </c>
      <c r="K372" s="73">
        <v>2.41957332747903E-3</v>
      </c>
      <c r="L372" s="73">
        <v>1.4094703577134601E-2</v>
      </c>
    </row>
    <row r="373" spans="1:12" x14ac:dyDescent="0.3">
      <c r="A373" s="72">
        <v>13063</v>
      </c>
      <c r="B373" s="72" t="s">
        <v>646</v>
      </c>
      <c r="C373" s="72" t="s">
        <v>135</v>
      </c>
      <c r="D373" s="72" t="s">
        <v>143</v>
      </c>
      <c r="E373" s="72" t="s">
        <v>413</v>
      </c>
      <c r="F373" s="72" t="s">
        <v>498</v>
      </c>
      <c r="G373" s="73">
        <v>0.150866</v>
      </c>
      <c r="H373" s="73">
        <v>4.5540799999999999E-2</v>
      </c>
      <c r="I373" s="73">
        <v>0.17816899999999999</v>
      </c>
      <c r="J373" s="73">
        <v>5.4455282147451505E-4</v>
      </c>
      <c r="K373" s="73">
        <v>1.4000346024950399E-4</v>
      </c>
      <c r="L373" s="73">
        <v>5.8422499478992496E-4</v>
      </c>
    </row>
    <row r="374" spans="1:12" x14ac:dyDescent="0.3">
      <c r="A374" s="72">
        <v>13063</v>
      </c>
      <c r="B374" s="72" t="s">
        <v>647</v>
      </c>
      <c r="C374" s="72" t="s">
        <v>135</v>
      </c>
      <c r="D374" s="72" t="s">
        <v>143</v>
      </c>
      <c r="E374" s="72" t="s">
        <v>413</v>
      </c>
      <c r="F374" s="72" t="s">
        <v>500</v>
      </c>
      <c r="G374" s="73">
        <v>9.4057099999999991</v>
      </c>
      <c r="H374" s="73">
        <v>0.62298299999999995</v>
      </c>
      <c r="I374" s="73">
        <v>3.98807</v>
      </c>
      <c r="J374" s="73">
        <v>3.3188279148770698E-2</v>
      </c>
      <c r="K374" s="73">
        <v>2.4408590234815302E-3</v>
      </c>
      <c r="L374" s="73">
        <v>1.48681956393055E-2</v>
      </c>
    </row>
    <row r="375" spans="1:12" x14ac:dyDescent="0.3">
      <c r="A375" s="72">
        <v>13063</v>
      </c>
      <c r="B375" s="72" t="s">
        <v>648</v>
      </c>
      <c r="C375" s="72" t="s">
        <v>135</v>
      </c>
      <c r="D375" s="72" t="s">
        <v>143</v>
      </c>
      <c r="E375" s="72" t="s">
        <v>426</v>
      </c>
      <c r="F375" s="72" t="s">
        <v>502</v>
      </c>
      <c r="G375" s="73">
        <v>0.68730899999999995</v>
      </c>
      <c r="H375" s="73">
        <v>0.17690700000000001</v>
      </c>
      <c r="I375" s="73">
        <v>0.71359099999999998</v>
      </c>
      <c r="J375" s="73">
        <v>2.6558097291117899E-3</v>
      </c>
      <c r="K375" s="73">
        <v>6.68270715308976E-4</v>
      </c>
      <c r="L375" s="73">
        <v>2.8121944948507598E-3</v>
      </c>
    </row>
    <row r="376" spans="1:12" x14ac:dyDescent="0.3">
      <c r="A376" s="72">
        <v>13063</v>
      </c>
      <c r="B376" s="72" t="s">
        <v>649</v>
      </c>
      <c r="C376" s="72" t="s">
        <v>135</v>
      </c>
      <c r="D376" s="72" t="s">
        <v>143</v>
      </c>
      <c r="E376" s="72" t="s">
        <v>426</v>
      </c>
      <c r="F376" s="72" t="s">
        <v>504</v>
      </c>
      <c r="G376" s="73">
        <v>4.3206499999999997</v>
      </c>
      <c r="H376" s="73">
        <v>0.36882700000000002</v>
      </c>
      <c r="I376" s="73">
        <v>2.7611500000000002</v>
      </c>
      <c r="J376" s="73">
        <v>1.7475382567199001E-2</v>
      </c>
      <c r="K376" s="73">
        <v>1.4865439053671199E-3</v>
      </c>
      <c r="L376" s="73">
        <v>1.1325918241649901E-2</v>
      </c>
    </row>
    <row r="377" spans="1:12" x14ac:dyDescent="0.3">
      <c r="A377" s="72">
        <v>13063</v>
      </c>
      <c r="B377" s="72" t="s">
        <v>650</v>
      </c>
      <c r="C377" s="72" t="s">
        <v>135</v>
      </c>
      <c r="D377" s="72" t="s">
        <v>143</v>
      </c>
      <c r="E377" s="72" t="s">
        <v>426</v>
      </c>
      <c r="F377" s="72" t="s">
        <v>427</v>
      </c>
      <c r="G377" s="73">
        <v>2.3925100000000001</v>
      </c>
      <c r="H377" s="73">
        <v>0.21265000000000001</v>
      </c>
      <c r="I377" s="73">
        <v>0.85958199999999996</v>
      </c>
      <c r="J377" s="73">
        <v>9.8219027289165994E-3</v>
      </c>
      <c r="K377" s="73">
        <v>8.6345920743944801E-4</v>
      </c>
      <c r="L377" s="73">
        <v>3.63389060911879E-3</v>
      </c>
    </row>
    <row r="378" spans="1:12" x14ac:dyDescent="0.3">
      <c r="A378" s="72">
        <v>13063</v>
      </c>
      <c r="B378" s="72" t="s">
        <v>651</v>
      </c>
      <c r="C378" s="72" t="s">
        <v>135</v>
      </c>
      <c r="D378" s="72" t="s">
        <v>143</v>
      </c>
      <c r="E378" s="72" t="s">
        <v>426</v>
      </c>
      <c r="F378" s="72" t="s">
        <v>429</v>
      </c>
      <c r="G378" s="73">
        <v>2.9494899999999999</v>
      </c>
      <c r="H378" s="73">
        <v>0.261961</v>
      </c>
      <c r="I378" s="73">
        <v>0.94878799999999996</v>
      </c>
      <c r="J378" s="73">
        <v>1.1957982901448399E-2</v>
      </c>
      <c r="K378" s="73">
        <v>1.04752312860808E-3</v>
      </c>
      <c r="L378" s="73">
        <v>3.96256668657904E-3</v>
      </c>
    </row>
    <row r="379" spans="1:12" x14ac:dyDescent="0.3">
      <c r="A379" s="72">
        <v>13063</v>
      </c>
      <c r="B379" s="72" t="s">
        <v>652</v>
      </c>
      <c r="C379" s="72" t="s">
        <v>135</v>
      </c>
      <c r="D379" s="72" t="s">
        <v>143</v>
      </c>
      <c r="E379" s="72" t="s">
        <v>426</v>
      </c>
      <c r="F379" s="72" t="s">
        <v>508</v>
      </c>
      <c r="G379" s="73">
        <v>0.17877899999999999</v>
      </c>
      <c r="H379" s="73">
        <v>3.2212699999999997E-2</v>
      </c>
      <c r="I379" s="73">
        <v>0.11973399999999999</v>
      </c>
      <c r="J379" s="73">
        <v>6.8181372391622696E-4</v>
      </c>
      <c r="K379" s="73">
        <v>1.21399753466068E-4</v>
      </c>
      <c r="L379" s="73">
        <v>4.6253094290760801E-4</v>
      </c>
    </row>
    <row r="380" spans="1:12" x14ac:dyDescent="0.3">
      <c r="A380" s="72">
        <v>13063</v>
      </c>
      <c r="B380" s="72" t="s">
        <v>653</v>
      </c>
      <c r="C380" s="72" t="s">
        <v>135</v>
      </c>
      <c r="D380" s="72" t="s">
        <v>143</v>
      </c>
      <c r="E380" s="72" t="s">
        <v>426</v>
      </c>
      <c r="F380" s="72" t="s">
        <v>510</v>
      </c>
      <c r="G380" s="73">
        <v>23.180199999999999</v>
      </c>
      <c r="H380" s="73">
        <v>1.71984</v>
      </c>
      <c r="I380" s="73">
        <v>11.649100000000001</v>
      </c>
      <c r="J380" s="73">
        <v>8.0018758775638105E-2</v>
      </c>
      <c r="K380" s="73">
        <v>5.9857710958767796E-3</v>
      </c>
      <c r="L380" s="73">
        <v>4.1083913314888802E-2</v>
      </c>
    </row>
    <row r="381" spans="1:12" x14ac:dyDescent="0.3">
      <c r="A381" s="72">
        <v>13063</v>
      </c>
      <c r="B381" s="72" t="s">
        <v>654</v>
      </c>
      <c r="C381" s="72" t="s">
        <v>135</v>
      </c>
      <c r="D381" s="72" t="s">
        <v>143</v>
      </c>
      <c r="E381" s="72" t="s">
        <v>426</v>
      </c>
      <c r="F381" s="72" t="s">
        <v>512</v>
      </c>
      <c r="G381" s="73">
        <v>2.55084</v>
      </c>
      <c r="H381" s="73">
        <v>0.25461600000000001</v>
      </c>
      <c r="I381" s="73">
        <v>1.1059699999999999</v>
      </c>
      <c r="J381" s="73">
        <v>1.0486849421238001E-2</v>
      </c>
      <c r="K381" s="73">
        <v>1.0323972294849499E-3</v>
      </c>
      <c r="L381" s="73">
        <v>4.6980179746451004E-3</v>
      </c>
    </row>
    <row r="382" spans="1:12" x14ac:dyDescent="0.3">
      <c r="A382" s="72">
        <v>13063</v>
      </c>
      <c r="B382" s="72" t="s">
        <v>655</v>
      </c>
      <c r="C382" s="72" t="s">
        <v>135</v>
      </c>
      <c r="D382" s="72" t="s">
        <v>143</v>
      </c>
      <c r="E382" s="72" t="s">
        <v>431</v>
      </c>
      <c r="F382" s="72" t="s">
        <v>446</v>
      </c>
      <c r="G382" s="73">
        <v>7.9315600000000005E-4</v>
      </c>
      <c r="H382" s="73">
        <v>1.24144E-4</v>
      </c>
      <c r="I382" s="73">
        <v>4.8054199999999998E-4</v>
      </c>
      <c r="J382" s="73">
        <v>3.2413685090662702E-6</v>
      </c>
      <c r="K382" s="73">
        <v>5.0733436798511196E-7</v>
      </c>
      <c r="L382" s="73">
        <v>1.9638117327695298E-6</v>
      </c>
    </row>
    <row r="383" spans="1:12" x14ac:dyDescent="0.3">
      <c r="A383" s="72">
        <v>13063</v>
      </c>
      <c r="B383" s="72" t="s">
        <v>656</v>
      </c>
      <c r="C383" s="72" t="s">
        <v>135</v>
      </c>
      <c r="D383" s="72" t="s">
        <v>143</v>
      </c>
      <c r="E383" s="72" t="s">
        <v>431</v>
      </c>
      <c r="F383" s="72" t="s">
        <v>528</v>
      </c>
      <c r="G383" s="73">
        <v>4.4060899999999998</v>
      </c>
      <c r="H383" s="73">
        <v>0.47256199999999998</v>
      </c>
      <c r="I383" s="73">
        <v>2.0740699999999999</v>
      </c>
      <c r="J383" s="73">
        <v>1.8006255263949798E-2</v>
      </c>
      <c r="K383" s="73">
        <v>1.93120528122805E-3</v>
      </c>
      <c r="L383" s="73">
        <v>8.4760462833071894E-3</v>
      </c>
    </row>
    <row r="384" spans="1:12" x14ac:dyDescent="0.3">
      <c r="A384" s="72">
        <v>13063</v>
      </c>
      <c r="B384" s="72" t="s">
        <v>657</v>
      </c>
      <c r="C384" s="72" t="s">
        <v>135</v>
      </c>
      <c r="D384" s="72" t="s">
        <v>143</v>
      </c>
      <c r="E384" s="72" t="s">
        <v>431</v>
      </c>
      <c r="F384" s="72" t="s">
        <v>534</v>
      </c>
      <c r="G384" s="73">
        <v>0.89960399999999996</v>
      </c>
      <c r="H384" s="73">
        <v>0.107354</v>
      </c>
      <c r="I384" s="73">
        <v>0.47073500000000001</v>
      </c>
      <c r="J384" s="73">
        <v>3.67637346098188E-3</v>
      </c>
      <c r="K384" s="73">
        <v>4.3871879163214498E-4</v>
      </c>
      <c r="L384" s="73">
        <v>1.92373171280519E-3</v>
      </c>
    </row>
    <row r="385" spans="1:12" x14ac:dyDescent="0.3">
      <c r="A385" s="72">
        <v>13063</v>
      </c>
      <c r="B385" s="72" t="s">
        <v>658</v>
      </c>
      <c r="C385" s="72" t="s">
        <v>135</v>
      </c>
      <c r="D385" s="72" t="s">
        <v>143</v>
      </c>
      <c r="E385" s="72" t="s">
        <v>431</v>
      </c>
      <c r="F385" s="72" t="s">
        <v>536</v>
      </c>
      <c r="G385" s="73">
        <v>6.1007199999999999</v>
      </c>
      <c r="H385" s="73">
        <v>0.56984699999999999</v>
      </c>
      <c r="I385" s="73">
        <v>2.3669199999999999</v>
      </c>
      <c r="J385" s="73">
        <v>2.4931635875373E-2</v>
      </c>
      <c r="K385" s="73">
        <v>2.3287758156210802E-3</v>
      </c>
      <c r="L385" s="73">
        <v>9.6727925181204003E-3</v>
      </c>
    </row>
    <row r="386" spans="1:12" x14ac:dyDescent="0.3">
      <c r="A386" s="72">
        <v>13063</v>
      </c>
      <c r="B386" s="72" t="s">
        <v>659</v>
      </c>
      <c r="C386" s="72" t="s">
        <v>135</v>
      </c>
      <c r="D386" s="72" t="s">
        <v>143</v>
      </c>
      <c r="E386" s="72" t="s">
        <v>431</v>
      </c>
      <c r="F386" s="72" t="s">
        <v>448</v>
      </c>
      <c r="G386" s="73">
        <v>0.54242199999999996</v>
      </c>
      <c r="H386" s="73">
        <v>4.4854699999999997E-2</v>
      </c>
      <c r="I386" s="73">
        <v>0.20660500000000001</v>
      </c>
      <c r="J386" s="73">
        <v>2.2166928768795999E-3</v>
      </c>
      <c r="K386" s="73">
        <v>1.83306654020192E-4</v>
      </c>
      <c r="L386" s="73">
        <v>8.4432417570482897E-4</v>
      </c>
    </row>
    <row r="387" spans="1:12" x14ac:dyDescent="0.3">
      <c r="A387" s="72">
        <v>13063</v>
      </c>
      <c r="B387" s="72" t="s">
        <v>660</v>
      </c>
      <c r="C387" s="72" t="s">
        <v>135</v>
      </c>
      <c r="D387" s="72" t="s">
        <v>143</v>
      </c>
      <c r="E387" s="72" t="s">
        <v>431</v>
      </c>
      <c r="F387" s="72" t="s">
        <v>541</v>
      </c>
      <c r="G387" s="73">
        <v>1.7530400000000002E-2</v>
      </c>
      <c r="H387" s="73">
        <v>2.0610699999999999E-3</v>
      </c>
      <c r="I387" s="73">
        <v>9.2559800000000005E-3</v>
      </c>
      <c r="J387" s="73">
        <v>7.1640757176276199E-5</v>
      </c>
      <c r="K387" s="73">
        <v>8.4229260709468899E-6</v>
      </c>
      <c r="L387" s="73">
        <v>3.78261433143077E-5</v>
      </c>
    </row>
    <row r="388" spans="1:12" x14ac:dyDescent="0.3">
      <c r="A388" s="72">
        <v>13063</v>
      </c>
      <c r="B388" s="72" t="s">
        <v>661</v>
      </c>
      <c r="C388" s="72" t="s">
        <v>135</v>
      </c>
      <c r="D388" s="72" t="s">
        <v>143</v>
      </c>
      <c r="E388" s="72" t="s">
        <v>450</v>
      </c>
      <c r="F388" s="72" t="s">
        <v>543</v>
      </c>
      <c r="G388" s="73">
        <v>6.6418300000000001E-6</v>
      </c>
      <c r="H388" s="73">
        <v>9.9452999999999995E-7</v>
      </c>
      <c r="I388" s="73">
        <v>7.5823299999999998E-6</v>
      </c>
      <c r="J388" s="73">
        <v>6.6763909833699804E-8</v>
      </c>
      <c r="K388" s="73">
        <v>9.9816165675003002E-9</v>
      </c>
      <c r="L388" s="73">
        <v>7.5433699736707097E-8</v>
      </c>
    </row>
    <row r="389" spans="1:12" x14ac:dyDescent="0.3">
      <c r="A389" s="72">
        <v>13063</v>
      </c>
      <c r="B389" s="72" t="s">
        <v>662</v>
      </c>
      <c r="C389" s="72" t="s">
        <v>135</v>
      </c>
      <c r="D389" s="72" t="s">
        <v>143</v>
      </c>
      <c r="E389" s="72" t="s">
        <v>450</v>
      </c>
      <c r="F389" s="72" t="s">
        <v>545</v>
      </c>
      <c r="G389" s="73">
        <v>0.31043100000000001</v>
      </c>
      <c r="H389" s="73">
        <v>3.54989E-2</v>
      </c>
      <c r="I389" s="73">
        <v>0.17504700000000001</v>
      </c>
      <c r="J389" s="73">
        <v>3.0086594182673E-3</v>
      </c>
      <c r="K389" s="73">
        <v>2.7339745945663499E-4</v>
      </c>
      <c r="L389" s="73">
        <v>1.42382249942311E-3</v>
      </c>
    </row>
    <row r="390" spans="1:12" x14ac:dyDescent="0.3">
      <c r="A390" s="72">
        <v>13063</v>
      </c>
      <c r="B390" s="72" t="s">
        <v>663</v>
      </c>
      <c r="C390" s="72" t="s">
        <v>135</v>
      </c>
      <c r="D390" s="72" t="s">
        <v>143</v>
      </c>
      <c r="E390" s="72" t="s">
        <v>450</v>
      </c>
      <c r="F390" s="72" t="s">
        <v>547</v>
      </c>
      <c r="G390" s="73">
        <v>3.6864800000000003E-2</v>
      </c>
      <c r="H390" s="73">
        <v>3.5605699999999999E-3</v>
      </c>
      <c r="I390" s="73">
        <v>1.4565699999999999E-2</v>
      </c>
      <c r="J390" s="73">
        <v>3.2349419164681302E-4</v>
      </c>
      <c r="K390" s="73">
        <v>2.8834590405235699E-5</v>
      </c>
      <c r="L390" s="73">
        <v>1.2580348177083201E-4</v>
      </c>
    </row>
    <row r="391" spans="1:12" x14ac:dyDescent="0.3">
      <c r="A391" s="72">
        <v>13063</v>
      </c>
      <c r="B391" s="72" t="s">
        <v>664</v>
      </c>
      <c r="C391" s="72" t="s">
        <v>135</v>
      </c>
      <c r="D391" s="72" t="s">
        <v>143</v>
      </c>
      <c r="E391" s="72" t="s">
        <v>450</v>
      </c>
      <c r="F391" s="72" t="s">
        <v>549</v>
      </c>
      <c r="G391" s="73">
        <v>1.6789499999999999E-4</v>
      </c>
      <c r="H391" s="73">
        <v>3.4588000000000002E-5</v>
      </c>
      <c r="I391" s="73">
        <v>1.2457500000000001E-4</v>
      </c>
      <c r="J391" s="73">
        <v>1.6968208764686101E-6</v>
      </c>
      <c r="K391" s="73">
        <v>2.3164520673381899E-7</v>
      </c>
      <c r="L391" s="73">
        <v>1.1409693051873401E-6</v>
      </c>
    </row>
    <row r="392" spans="1:12" x14ac:dyDescent="0.3">
      <c r="A392" s="72">
        <v>13063</v>
      </c>
      <c r="B392" s="72" t="s">
        <v>665</v>
      </c>
      <c r="C392" s="72" t="s">
        <v>135</v>
      </c>
      <c r="D392" s="72" t="s">
        <v>143</v>
      </c>
      <c r="E392" s="72" t="s">
        <v>450</v>
      </c>
      <c r="F392" s="72" t="s">
        <v>551</v>
      </c>
      <c r="G392" s="73">
        <v>3.2899199999999998E-5</v>
      </c>
      <c r="H392" s="73">
        <v>4.7625499999999998E-6</v>
      </c>
      <c r="I392" s="73">
        <v>2.8107500000000002E-5</v>
      </c>
      <c r="J392" s="73">
        <v>3.1591581163385703E-7</v>
      </c>
      <c r="K392" s="73">
        <v>4.0742528818003002E-8</v>
      </c>
      <c r="L392" s="73">
        <v>2.6685524556873398E-7</v>
      </c>
    </row>
    <row r="393" spans="1:12" x14ac:dyDescent="0.3">
      <c r="A393" s="72">
        <v>13063</v>
      </c>
      <c r="B393" s="72" t="s">
        <v>666</v>
      </c>
      <c r="C393" s="72" t="s">
        <v>135</v>
      </c>
      <c r="D393" s="72" t="s">
        <v>143</v>
      </c>
      <c r="E393" s="72" t="s">
        <v>450</v>
      </c>
      <c r="F393" s="72" t="s">
        <v>451</v>
      </c>
      <c r="G393" s="73">
        <v>2.5693000000000001E-3</v>
      </c>
      <c r="H393" s="73">
        <v>5.2539500000000001E-4</v>
      </c>
      <c r="I393" s="73">
        <v>1.6450499999999999E-3</v>
      </c>
      <c r="J393" s="73">
        <v>2.59049780916942E-5</v>
      </c>
      <c r="K393" s="73">
        <v>3.0259106508350301E-6</v>
      </c>
      <c r="L393" s="73">
        <v>1.2399459018792E-5</v>
      </c>
    </row>
    <row r="394" spans="1:12" x14ac:dyDescent="0.3">
      <c r="A394" s="72">
        <v>13063</v>
      </c>
      <c r="B394" s="72" t="s">
        <v>667</v>
      </c>
      <c r="C394" s="72" t="s">
        <v>135</v>
      </c>
      <c r="D394" s="72" t="s">
        <v>143</v>
      </c>
      <c r="E394" s="72" t="s">
        <v>450</v>
      </c>
      <c r="F394" s="72" t="s">
        <v>554</v>
      </c>
      <c r="G394" s="73">
        <v>2.6870400000000001E-6</v>
      </c>
      <c r="H394" s="73">
        <v>3.6281099999999998E-7</v>
      </c>
      <c r="I394" s="73">
        <v>2.0238E-6</v>
      </c>
      <c r="J394" s="73">
        <v>2.67360106453469E-8</v>
      </c>
      <c r="K394" s="73">
        <v>2.3843875867167602E-9</v>
      </c>
      <c r="L394" s="73">
        <v>1.42057067016235E-8</v>
      </c>
    </row>
    <row r="395" spans="1:12" x14ac:dyDescent="0.3">
      <c r="A395" s="72">
        <v>13063</v>
      </c>
      <c r="B395" s="72" t="s">
        <v>668</v>
      </c>
      <c r="C395" s="72" t="s">
        <v>135</v>
      </c>
      <c r="D395" s="72" t="s">
        <v>143</v>
      </c>
      <c r="E395" s="72" t="s">
        <v>450</v>
      </c>
      <c r="F395" s="72" t="s">
        <v>556</v>
      </c>
      <c r="G395" s="73">
        <v>2.7090700000000001E-3</v>
      </c>
      <c r="H395" s="73">
        <v>2.9084100000000002E-4</v>
      </c>
      <c r="I395" s="73">
        <v>1.45794E-3</v>
      </c>
      <c r="J395" s="73">
        <v>2.43154437011869E-5</v>
      </c>
      <c r="K395" s="73">
        <v>2.7984817289392098E-6</v>
      </c>
      <c r="L395" s="73">
        <v>1.6117665611157901E-5</v>
      </c>
    </row>
    <row r="396" spans="1:12" x14ac:dyDescent="0.3">
      <c r="A396" s="72">
        <v>13063</v>
      </c>
      <c r="B396" s="72" t="s">
        <v>669</v>
      </c>
      <c r="C396" s="72" t="s">
        <v>135</v>
      </c>
      <c r="D396" s="72" t="s">
        <v>143</v>
      </c>
      <c r="E396" s="72" t="s">
        <v>450</v>
      </c>
      <c r="F396" s="72" t="s">
        <v>558</v>
      </c>
      <c r="G396" s="73">
        <v>6.8756599999999996E-3</v>
      </c>
      <c r="H396" s="73">
        <v>9.4560200000000003E-4</v>
      </c>
      <c r="I396" s="73">
        <v>4.1018900000000004E-3</v>
      </c>
      <c r="J396" s="73">
        <v>6.4396145924166195E-5</v>
      </c>
      <c r="K396" s="73">
        <v>6.3349723054836898E-6</v>
      </c>
      <c r="L396" s="73">
        <v>3.0509221055810699E-5</v>
      </c>
    </row>
    <row r="397" spans="1:12" x14ac:dyDescent="0.3">
      <c r="A397" s="72">
        <v>13063</v>
      </c>
      <c r="B397" s="72" t="s">
        <v>670</v>
      </c>
      <c r="C397" s="72" t="s">
        <v>135</v>
      </c>
      <c r="D397" s="72" t="s">
        <v>143</v>
      </c>
      <c r="E397" s="72" t="s">
        <v>450</v>
      </c>
      <c r="F397" s="72" t="s">
        <v>560</v>
      </c>
      <c r="G397" s="73">
        <v>3.7078300000000001E-3</v>
      </c>
      <c r="H397" s="73">
        <v>3.6937299999999999E-4</v>
      </c>
      <c r="I397" s="73">
        <v>1.5590599999999999E-3</v>
      </c>
      <c r="J397" s="73">
        <v>3.9027221288100499E-5</v>
      </c>
      <c r="K397" s="73">
        <v>3.60094246794077E-6</v>
      </c>
      <c r="L397" s="73">
        <v>1.5213990383009599E-5</v>
      </c>
    </row>
    <row r="398" spans="1:12" x14ac:dyDescent="0.3">
      <c r="A398" s="72">
        <v>13063</v>
      </c>
      <c r="B398" s="72" t="s">
        <v>671</v>
      </c>
      <c r="C398" s="72" t="s">
        <v>135</v>
      </c>
      <c r="D398" s="72" t="s">
        <v>143</v>
      </c>
      <c r="E398" s="72" t="s">
        <v>453</v>
      </c>
      <c r="F398" s="72" t="s">
        <v>454</v>
      </c>
      <c r="G398" s="73">
        <v>13.3401</v>
      </c>
      <c r="H398" s="73">
        <v>1.5765899999999999</v>
      </c>
      <c r="I398" s="73">
        <v>6.7483199999999997</v>
      </c>
      <c r="J398" s="73">
        <v>6.7342953762648095E-2</v>
      </c>
      <c r="K398" s="73">
        <v>7.5505348342485897E-3</v>
      </c>
      <c r="L398" s="73">
        <v>3.0630255951229899E-2</v>
      </c>
    </row>
    <row r="399" spans="1:12" x14ac:dyDescent="0.3">
      <c r="A399" s="72">
        <v>13063</v>
      </c>
      <c r="B399" s="72" t="s">
        <v>672</v>
      </c>
      <c r="C399" s="72" t="s">
        <v>135</v>
      </c>
      <c r="D399" s="72" t="s">
        <v>143</v>
      </c>
      <c r="E399" s="72" t="s">
        <v>453</v>
      </c>
      <c r="F399" s="72" t="s">
        <v>456</v>
      </c>
      <c r="G399" s="73">
        <v>3.0725099999999999</v>
      </c>
      <c r="H399" s="73">
        <v>0.358991</v>
      </c>
      <c r="I399" s="73">
        <v>1.6515</v>
      </c>
      <c r="J399" s="73">
        <v>1.5788625583927299E-2</v>
      </c>
      <c r="K399" s="73">
        <v>1.72522740581586E-3</v>
      </c>
      <c r="L399" s="73">
        <v>7.4030678638978198E-3</v>
      </c>
    </row>
    <row r="400" spans="1:12" x14ac:dyDescent="0.3">
      <c r="A400" s="72">
        <v>13063</v>
      </c>
      <c r="B400" s="72" t="s">
        <v>673</v>
      </c>
      <c r="C400" s="72" t="s">
        <v>135</v>
      </c>
      <c r="D400" s="72" t="s">
        <v>143</v>
      </c>
      <c r="E400" s="72" t="s">
        <v>453</v>
      </c>
      <c r="F400" s="72" t="s">
        <v>458</v>
      </c>
      <c r="G400" s="73">
        <v>6.8580100000000002</v>
      </c>
      <c r="H400" s="73">
        <v>0.61885800000000002</v>
      </c>
      <c r="I400" s="73">
        <v>3.2687400000000002</v>
      </c>
      <c r="J400" s="73">
        <v>3.3665358192367698E-2</v>
      </c>
      <c r="K400" s="73">
        <v>3.0163976651995101E-3</v>
      </c>
      <c r="L400" s="73">
        <v>1.5369967963333399E-2</v>
      </c>
    </row>
    <row r="401" spans="1:12" x14ac:dyDescent="0.3">
      <c r="A401" s="72">
        <v>13063</v>
      </c>
      <c r="B401" s="72" t="s">
        <v>674</v>
      </c>
      <c r="C401" s="72" t="s">
        <v>135</v>
      </c>
      <c r="D401" s="72" t="s">
        <v>143</v>
      </c>
      <c r="E401" s="72" t="s">
        <v>453</v>
      </c>
      <c r="F401" s="72" t="s">
        <v>565</v>
      </c>
      <c r="G401" s="73">
        <v>4.3028599999999999</v>
      </c>
      <c r="H401" s="73">
        <v>0.91773099999999996</v>
      </c>
      <c r="I401" s="73">
        <v>4.25387</v>
      </c>
      <c r="J401" s="73">
        <v>2.0665581301554901E-2</v>
      </c>
      <c r="K401" s="73">
        <v>5.0968011591277403E-3</v>
      </c>
      <c r="L401" s="73">
        <v>2.2334370825753701E-2</v>
      </c>
    </row>
    <row r="402" spans="1:12" x14ac:dyDescent="0.3">
      <c r="A402" s="72">
        <v>13063</v>
      </c>
      <c r="B402" s="72" t="s">
        <v>675</v>
      </c>
      <c r="C402" s="72" t="s">
        <v>135</v>
      </c>
      <c r="D402" s="72" t="s">
        <v>143</v>
      </c>
      <c r="E402" s="72" t="s">
        <v>453</v>
      </c>
      <c r="F402" s="72" t="s">
        <v>567</v>
      </c>
      <c r="G402" s="73">
        <v>0.43742700000000001</v>
      </c>
      <c r="H402" s="73">
        <v>5.5213400000000003E-2</v>
      </c>
      <c r="I402" s="73">
        <v>0.20533799999999999</v>
      </c>
      <c r="J402" s="73">
        <v>2.2478002043390898E-3</v>
      </c>
      <c r="K402" s="73">
        <v>2.61253297628014E-4</v>
      </c>
      <c r="L402" s="73">
        <v>9.2435194996604204E-4</v>
      </c>
    </row>
    <row r="403" spans="1:12" x14ac:dyDescent="0.3">
      <c r="A403" s="72">
        <v>13063</v>
      </c>
      <c r="B403" s="72" t="s">
        <v>676</v>
      </c>
      <c r="C403" s="72" t="s">
        <v>135</v>
      </c>
      <c r="D403" s="72" t="s">
        <v>143</v>
      </c>
      <c r="E403" s="72" t="s">
        <v>453</v>
      </c>
      <c r="F403" s="72" t="s">
        <v>460</v>
      </c>
      <c r="G403" s="73">
        <v>0.31246099999999999</v>
      </c>
      <c r="H403" s="73">
        <v>2.8021799999999999E-2</v>
      </c>
      <c r="I403" s="73">
        <v>0.146759</v>
      </c>
      <c r="J403" s="73">
        <v>1.49508681802679E-3</v>
      </c>
      <c r="K403" s="73">
        <v>1.3545201085879999E-4</v>
      </c>
      <c r="L403" s="73">
        <v>6.8146319645468498E-4</v>
      </c>
    </row>
    <row r="404" spans="1:12" x14ac:dyDescent="0.3">
      <c r="A404" s="72">
        <v>13063</v>
      </c>
      <c r="B404" s="72" t="s">
        <v>677</v>
      </c>
      <c r="C404" s="72" t="s">
        <v>135</v>
      </c>
      <c r="D404" s="72" t="s">
        <v>143</v>
      </c>
      <c r="E404" s="72" t="s">
        <v>462</v>
      </c>
      <c r="F404" s="72" t="s">
        <v>572</v>
      </c>
      <c r="G404" s="73">
        <v>0.58072400000000002</v>
      </c>
      <c r="H404" s="73">
        <v>5.6469600000000002E-2</v>
      </c>
      <c r="I404" s="73">
        <v>0.20735899999999999</v>
      </c>
      <c r="J404" s="73">
        <v>2.15211952872706E-3</v>
      </c>
      <c r="K404" s="73">
        <v>2.0558546631057101E-4</v>
      </c>
      <c r="L404" s="73">
        <v>8.8280253725870098E-4</v>
      </c>
    </row>
    <row r="405" spans="1:12" x14ac:dyDescent="0.3">
      <c r="A405" s="72">
        <v>13063</v>
      </c>
      <c r="B405" s="72" t="s">
        <v>697</v>
      </c>
      <c r="C405" s="72" t="s">
        <v>135</v>
      </c>
      <c r="D405" s="72" t="s">
        <v>143</v>
      </c>
      <c r="E405" s="72" t="s">
        <v>426</v>
      </c>
      <c r="F405" s="72" t="s">
        <v>695</v>
      </c>
      <c r="G405" s="73">
        <v>0</v>
      </c>
      <c r="H405" s="73">
        <v>0</v>
      </c>
      <c r="I405" s="73">
        <v>0</v>
      </c>
      <c r="J405" s="73">
        <v>4.5886352643881701E-35</v>
      </c>
      <c r="K405" s="73">
        <v>3.85276557882809E-36</v>
      </c>
      <c r="L405" s="73">
        <v>1.16873661140966E-35</v>
      </c>
    </row>
    <row r="406" spans="1:12" x14ac:dyDescent="0.3">
      <c r="A406" s="72">
        <v>13063</v>
      </c>
      <c r="B406" s="72" t="s">
        <v>678</v>
      </c>
      <c r="C406" s="72" t="s">
        <v>135</v>
      </c>
      <c r="D406" s="72" t="s">
        <v>679</v>
      </c>
      <c r="E406" s="72" t="s">
        <v>680</v>
      </c>
      <c r="F406" s="72" t="s">
        <v>681</v>
      </c>
      <c r="G406" s="73">
        <v>1.2704299999999999</v>
      </c>
      <c r="H406" s="73">
        <v>11.5213702</v>
      </c>
      <c r="I406" s="73">
        <v>25.065100000000001</v>
      </c>
      <c r="J406" s="73">
        <v>2.7567263834507101E-3</v>
      </c>
      <c r="K406" s="73">
        <v>2.99114370230147E-2</v>
      </c>
      <c r="L406" s="73">
        <v>5.4389030438827701E-2</v>
      </c>
    </row>
    <row r="407" spans="1:12" x14ac:dyDescent="0.3">
      <c r="A407" s="72">
        <v>13063</v>
      </c>
      <c r="B407" s="72" t="s">
        <v>682</v>
      </c>
      <c r="C407" s="72" t="s">
        <v>135</v>
      </c>
      <c r="D407" s="72" t="s">
        <v>679</v>
      </c>
      <c r="E407" s="72" t="s">
        <v>680</v>
      </c>
      <c r="F407" s="72" t="s">
        <v>683</v>
      </c>
      <c r="G407" s="73">
        <v>0.53869299999999998</v>
      </c>
      <c r="H407" s="73">
        <v>2.3654302</v>
      </c>
      <c r="I407" s="73">
        <v>11.686999999999999</v>
      </c>
      <c r="J407" s="73">
        <v>1.1689130087718499E-3</v>
      </c>
      <c r="K407" s="73">
        <v>5.4265795478989198E-3</v>
      </c>
      <c r="L407" s="73">
        <v>2.53597740191264E-2</v>
      </c>
    </row>
    <row r="408" spans="1:12" x14ac:dyDescent="0.3">
      <c r="A408" s="72">
        <v>13063</v>
      </c>
      <c r="B408" s="72" t="s">
        <v>684</v>
      </c>
      <c r="C408" s="72" t="s">
        <v>135</v>
      </c>
      <c r="D408" s="72" t="s">
        <v>679</v>
      </c>
      <c r="E408" s="72" t="s">
        <v>685</v>
      </c>
      <c r="F408" s="72" t="s">
        <v>686</v>
      </c>
      <c r="G408" s="73">
        <v>1.1674800000000001</v>
      </c>
      <c r="H408" s="73">
        <v>1.12892835</v>
      </c>
      <c r="I408" s="73">
        <v>12.6265</v>
      </c>
      <c r="J408" s="73">
        <v>2.31350896543616E-3</v>
      </c>
      <c r="K408" s="73">
        <v>3.45376174556449E-3</v>
      </c>
      <c r="L408" s="73">
        <v>2.79279397724988E-2</v>
      </c>
    </row>
    <row r="409" spans="1:12" x14ac:dyDescent="0.3">
      <c r="A409" s="72">
        <v>13063</v>
      </c>
      <c r="B409" s="72" t="s">
        <v>687</v>
      </c>
      <c r="C409" s="72" t="s">
        <v>135</v>
      </c>
      <c r="D409" s="72" t="s">
        <v>679</v>
      </c>
      <c r="E409" s="72" t="s">
        <v>163</v>
      </c>
      <c r="F409" s="72" t="s">
        <v>686</v>
      </c>
      <c r="G409" s="73">
        <v>1.1152899999999999</v>
      </c>
      <c r="H409" s="73">
        <v>5.6279799999999998E-2</v>
      </c>
      <c r="I409" s="73">
        <v>0.20988599999999999</v>
      </c>
      <c r="J409" s="73">
        <v>2.42009138150088E-3</v>
      </c>
      <c r="K409" s="73">
        <v>1.2212176602912901E-4</v>
      </c>
      <c r="L409" s="73">
        <v>4.5543424196571602E-4</v>
      </c>
    </row>
    <row r="410" spans="1:12" x14ac:dyDescent="0.3">
      <c r="A410" s="72">
        <v>13063</v>
      </c>
      <c r="B410" s="72" t="s">
        <v>688</v>
      </c>
      <c r="C410" s="72" t="s">
        <v>135</v>
      </c>
      <c r="D410" s="72" t="s">
        <v>679</v>
      </c>
      <c r="E410" s="72" t="s">
        <v>163</v>
      </c>
      <c r="F410" s="72" t="s">
        <v>681</v>
      </c>
      <c r="G410" s="73">
        <v>4.0342700000000004E-3</v>
      </c>
      <c r="H410" s="73">
        <v>7.5197000000000003E-4</v>
      </c>
      <c r="I410" s="73">
        <v>2.30978E-3</v>
      </c>
      <c r="J410" s="73">
        <v>8.7540054817502394E-6</v>
      </c>
      <c r="K410" s="73">
        <v>1.6317073571299199E-6</v>
      </c>
      <c r="L410" s="73">
        <v>5.0120112952151299E-6</v>
      </c>
    </row>
    <row r="411" spans="1:12" x14ac:dyDescent="0.3">
      <c r="A411" s="72">
        <v>13063</v>
      </c>
      <c r="B411" s="72" t="s">
        <v>689</v>
      </c>
      <c r="C411" s="72" t="s">
        <v>135</v>
      </c>
      <c r="D411" s="72" t="s">
        <v>162</v>
      </c>
      <c r="E411" s="72" t="s">
        <v>163</v>
      </c>
      <c r="F411" s="72" t="s">
        <v>690</v>
      </c>
      <c r="G411" s="73">
        <v>0.945469</v>
      </c>
      <c r="H411" s="73">
        <v>0.163107</v>
      </c>
      <c r="I411" s="73">
        <v>0.67411600000000005</v>
      </c>
      <c r="J411" s="73">
        <v>3.5952986793585701E-3</v>
      </c>
      <c r="K411" s="73">
        <v>6.11712201112525E-4</v>
      </c>
      <c r="L411" s="73">
        <v>2.5494146198518498E-3</v>
      </c>
    </row>
    <row r="412" spans="1:12" x14ac:dyDescent="0.3">
      <c r="A412" s="72">
        <v>13063</v>
      </c>
      <c r="B412" s="72" t="s">
        <v>691</v>
      </c>
      <c r="C412" s="72" t="s">
        <v>135</v>
      </c>
      <c r="D412" s="72" t="s">
        <v>162</v>
      </c>
      <c r="E412" s="72" t="s">
        <v>692</v>
      </c>
      <c r="F412" s="72" t="s">
        <v>690</v>
      </c>
      <c r="G412" s="73">
        <v>1.5680300000000001E-2</v>
      </c>
      <c r="H412" s="73">
        <v>3.7566749999999996E-2</v>
      </c>
      <c r="I412" s="73">
        <v>1.45699</v>
      </c>
      <c r="J412" s="73">
        <v>4.0898174229036702E-5</v>
      </c>
      <c r="K412" s="73">
        <v>1.10350182597851E-4</v>
      </c>
      <c r="L412" s="73">
        <v>4.56418618614963E-3</v>
      </c>
    </row>
    <row r="413" spans="1:12" x14ac:dyDescent="0.3">
      <c r="A413" s="72">
        <v>13063</v>
      </c>
      <c r="B413" s="72" t="s">
        <v>693</v>
      </c>
      <c r="C413" s="72" t="s">
        <v>135</v>
      </c>
      <c r="D413" s="72" t="s">
        <v>162</v>
      </c>
      <c r="E413" s="72" t="s">
        <v>139</v>
      </c>
      <c r="F413" s="72" t="s">
        <v>690</v>
      </c>
      <c r="G413" s="73">
        <v>1.2595E-3</v>
      </c>
      <c r="H413" s="73">
        <v>2.74496E-4</v>
      </c>
      <c r="I413" s="73">
        <v>7.3248999999999996E-3</v>
      </c>
      <c r="J413" s="73">
        <v>4.26605502795638E-6</v>
      </c>
      <c r="K413" s="73">
        <v>9.2974560297586804E-7</v>
      </c>
      <c r="L413" s="73">
        <v>2.4810162164649399E-5</v>
      </c>
    </row>
    <row r="414" spans="1:12" x14ac:dyDescent="0.3">
      <c r="A414" s="72">
        <v>13067</v>
      </c>
      <c r="B414" s="72" t="s">
        <v>404</v>
      </c>
      <c r="C414" s="72" t="s">
        <v>135</v>
      </c>
      <c r="D414" s="72" t="s">
        <v>405</v>
      </c>
      <c r="E414" s="72" t="s">
        <v>406</v>
      </c>
      <c r="F414" s="72" t="s">
        <v>407</v>
      </c>
      <c r="G414" s="73">
        <v>1.9128499999999999</v>
      </c>
      <c r="H414" s="73">
        <v>222.82087999999999</v>
      </c>
      <c r="I414" s="73">
        <v>205.59800000000001</v>
      </c>
      <c r="J414" s="73">
        <v>5.60395209493796E-3</v>
      </c>
      <c r="K414" s="73">
        <v>0.65694998352816203</v>
      </c>
      <c r="L414" s="73">
        <v>0.60232715113792501</v>
      </c>
    </row>
    <row r="415" spans="1:12" x14ac:dyDescent="0.3">
      <c r="A415" s="72">
        <v>13067</v>
      </c>
      <c r="B415" s="72" t="s">
        <v>408</v>
      </c>
      <c r="C415" s="72" t="s">
        <v>135</v>
      </c>
      <c r="D415" s="72" t="s">
        <v>405</v>
      </c>
      <c r="E415" s="72" t="s">
        <v>406</v>
      </c>
      <c r="F415" s="72" t="s">
        <v>409</v>
      </c>
      <c r="G415" s="73">
        <v>2.7751600000000001</v>
      </c>
      <c r="H415" s="73">
        <v>225.38024000000001</v>
      </c>
      <c r="I415" s="73">
        <v>313.64499999999998</v>
      </c>
      <c r="J415" s="73">
        <v>8.1301632769900292E-3</v>
      </c>
      <c r="K415" s="73">
        <v>0.66575855321375799</v>
      </c>
      <c r="L415" s="73">
        <v>0.91886245793772903</v>
      </c>
    </row>
    <row r="416" spans="1:12" x14ac:dyDescent="0.3">
      <c r="A416" s="72">
        <v>13067</v>
      </c>
      <c r="B416" s="72" t="s">
        <v>410</v>
      </c>
      <c r="C416" s="72" t="s">
        <v>135</v>
      </c>
      <c r="D416" s="72" t="s">
        <v>405</v>
      </c>
      <c r="E416" s="72" t="s">
        <v>406</v>
      </c>
      <c r="F416" s="72" t="s">
        <v>411</v>
      </c>
      <c r="G416" s="73">
        <v>0.49463200000000002</v>
      </c>
      <c r="H416" s="73">
        <v>1.8510939</v>
      </c>
      <c r="I416" s="73">
        <v>42.8919</v>
      </c>
      <c r="J416" s="73">
        <v>1.4490873885514299E-3</v>
      </c>
      <c r="K416" s="73">
        <v>5.7299132299667996E-3</v>
      </c>
      <c r="L416" s="73">
        <v>0.12565687557751401</v>
      </c>
    </row>
    <row r="417" spans="1:12" x14ac:dyDescent="0.3">
      <c r="A417" s="72">
        <v>13067</v>
      </c>
      <c r="B417" s="72" t="s">
        <v>412</v>
      </c>
      <c r="C417" s="72" t="s">
        <v>135</v>
      </c>
      <c r="D417" s="72" t="s">
        <v>405</v>
      </c>
      <c r="E417" s="72" t="s">
        <v>413</v>
      </c>
      <c r="F417" s="72" t="s">
        <v>414</v>
      </c>
      <c r="G417" s="73">
        <v>0.21551100000000001</v>
      </c>
      <c r="H417" s="73">
        <v>8.629048899999999</v>
      </c>
      <c r="I417" s="73">
        <v>35.866700000000002</v>
      </c>
      <c r="J417" s="73">
        <v>7.2256950477398005E-4</v>
      </c>
      <c r="K417" s="73">
        <v>2.89277361315072E-2</v>
      </c>
      <c r="L417" s="73">
        <v>0.120254447842674</v>
      </c>
    </row>
    <row r="418" spans="1:12" x14ac:dyDescent="0.3">
      <c r="A418" s="72">
        <v>13067</v>
      </c>
      <c r="B418" s="72" t="s">
        <v>415</v>
      </c>
      <c r="C418" s="72" t="s">
        <v>135</v>
      </c>
      <c r="D418" s="72" t="s">
        <v>405</v>
      </c>
      <c r="E418" s="72" t="s">
        <v>413</v>
      </c>
      <c r="F418" s="72" t="s">
        <v>416</v>
      </c>
      <c r="G418" s="73">
        <v>1.43968E-2</v>
      </c>
      <c r="H418" s="73">
        <v>0.30070258</v>
      </c>
      <c r="I418" s="73">
        <v>1.34473</v>
      </c>
      <c r="J418" s="73">
        <v>4.8269771791261002E-5</v>
      </c>
      <c r="K418" s="73">
        <v>1.00686880560292E-3</v>
      </c>
      <c r="L418" s="73">
        <v>4.5086405684855299E-3</v>
      </c>
    </row>
    <row r="419" spans="1:12" x14ac:dyDescent="0.3">
      <c r="A419" s="72">
        <v>13067</v>
      </c>
      <c r="B419" s="72" t="s">
        <v>417</v>
      </c>
      <c r="C419" s="72" t="s">
        <v>135</v>
      </c>
      <c r="D419" s="72" t="s">
        <v>405</v>
      </c>
      <c r="E419" s="72" t="s">
        <v>413</v>
      </c>
      <c r="F419" s="72" t="s">
        <v>418</v>
      </c>
      <c r="G419" s="73">
        <v>1.7239899999999999E-2</v>
      </c>
      <c r="H419" s="73">
        <v>0.35862273999999994</v>
      </c>
      <c r="I419" s="73">
        <v>1.62252</v>
      </c>
      <c r="J419" s="73">
        <v>5.7802340037014998E-5</v>
      </c>
      <c r="K419" s="73">
        <v>1.20081383352145E-3</v>
      </c>
      <c r="L419" s="73">
        <v>5.4400166581905296E-3</v>
      </c>
    </row>
    <row r="420" spans="1:12" x14ac:dyDescent="0.3">
      <c r="A420" s="72">
        <v>13067</v>
      </c>
      <c r="B420" s="72" t="s">
        <v>419</v>
      </c>
      <c r="C420" s="72" t="s">
        <v>135</v>
      </c>
      <c r="D420" s="72" t="s">
        <v>405</v>
      </c>
      <c r="E420" s="72" t="s">
        <v>413</v>
      </c>
      <c r="F420" s="72" t="s">
        <v>420</v>
      </c>
      <c r="G420" s="73">
        <v>1.21548E-4</v>
      </c>
      <c r="H420" s="73">
        <v>2.9804656000000001E-3</v>
      </c>
      <c r="I420" s="73">
        <v>1.18674E-2</v>
      </c>
      <c r="J420" s="73">
        <v>4.0752779287651502E-7</v>
      </c>
      <c r="K420" s="73">
        <v>9.9886155743787393E-6</v>
      </c>
      <c r="L420" s="73">
        <v>3.9789139148786401E-5</v>
      </c>
    </row>
    <row r="421" spans="1:12" x14ac:dyDescent="0.3">
      <c r="A421" s="72">
        <v>13067</v>
      </c>
      <c r="B421" s="72" t="s">
        <v>421</v>
      </c>
      <c r="C421" s="72" t="s">
        <v>135</v>
      </c>
      <c r="D421" s="72" t="s">
        <v>405</v>
      </c>
      <c r="E421" s="72" t="s">
        <v>413</v>
      </c>
      <c r="F421" s="72" t="s">
        <v>422</v>
      </c>
      <c r="G421" s="73">
        <v>0.56647700000000001</v>
      </c>
      <c r="H421" s="73">
        <v>21.9679739</v>
      </c>
      <c r="I421" s="73">
        <v>93.418599999999998</v>
      </c>
      <c r="J421" s="73">
        <v>1.89929342260058E-3</v>
      </c>
      <c r="K421" s="73">
        <v>7.3632518195797594E-2</v>
      </c>
      <c r="L421" s="73">
        <v>0.31321624744261001</v>
      </c>
    </row>
    <row r="422" spans="1:12" x14ac:dyDescent="0.3">
      <c r="A422" s="72">
        <v>13067</v>
      </c>
      <c r="B422" s="72" t="s">
        <v>423</v>
      </c>
      <c r="C422" s="72" t="s">
        <v>135</v>
      </c>
      <c r="D422" s="72" t="s">
        <v>405</v>
      </c>
      <c r="E422" s="72" t="s">
        <v>413</v>
      </c>
      <c r="F422" s="72" t="s">
        <v>424</v>
      </c>
      <c r="G422" s="73">
        <v>3.3874500000000002E-3</v>
      </c>
      <c r="H422" s="73">
        <v>7.2768109999999997E-2</v>
      </c>
      <c r="I422" s="73">
        <v>0.33073399999999997</v>
      </c>
      <c r="J422" s="73">
        <v>1.13575544047101E-5</v>
      </c>
      <c r="K422" s="73">
        <v>2.4384558919776701E-4</v>
      </c>
      <c r="L422" s="73">
        <v>1.1088920771563299E-3</v>
      </c>
    </row>
    <row r="423" spans="1:12" x14ac:dyDescent="0.3">
      <c r="A423" s="72">
        <v>13067</v>
      </c>
      <c r="B423" s="72" t="s">
        <v>425</v>
      </c>
      <c r="C423" s="72" t="s">
        <v>135</v>
      </c>
      <c r="D423" s="72" t="s">
        <v>405</v>
      </c>
      <c r="E423" s="72" t="s">
        <v>426</v>
      </c>
      <c r="F423" s="72" t="s">
        <v>427</v>
      </c>
      <c r="G423" s="73">
        <v>1.8052299999999999E-3</v>
      </c>
      <c r="H423" s="73">
        <v>4.2247470000000002E-2</v>
      </c>
      <c r="I423" s="73">
        <v>0.17625399999999999</v>
      </c>
      <c r="J423" s="73">
        <v>5.6615588443518197E-6</v>
      </c>
      <c r="K423" s="73">
        <v>1.3262348635926399E-4</v>
      </c>
      <c r="L423" s="73">
        <v>5.5276724078850102E-4</v>
      </c>
    </row>
    <row r="424" spans="1:12" x14ac:dyDescent="0.3">
      <c r="A424" s="72">
        <v>13067</v>
      </c>
      <c r="B424" s="72" t="s">
        <v>428</v>
      </c>
      <c r="C424" s="72" t="s">
        <v>135</v>
      </c>
      <c r="D424" s="72" t="s">
        <v>405</v>
      </c>
      <c r="E424" s="72" t="s">
        <v>426</v>
      </c>
      <c r="F424" s="72" t="s">
        <v>429</v>
      </c>
      <c r="G424" s="73">
        <v>1.4301400000000001E-4</v>
      </c>
      <c r="H424" s="73">
        <v>3.2281229999999998E-3</v>
      </c>
      <c r="I424" s="73">
        <v>1.39632E-2</v>
      </c>
      <c r="J424" s="73">
        <v>4.4852053877131401E-7</v>
      </c>
      <c r="K424" s="73">
        <v>1.0132787653870701E-5</v>
      </c>
      <c r="L424" s="73">
        <v>4.3791409226481601E-5</v>
      </c>
    </row>
    <row r="425" spans="1:12" x14ac:dyDescent="0.3">
      <c r="A425" s="72">
        <v>13067</v>
      </c>
      <c r="B425" s="72" t="s">
        <v>430</v>
      </c>
      <c r="C425" s="72" t="s">
        <v>135</v>
      </c>
      <c r="D425" s="72" t="s">
        <v>405</v>
      </c>
      <c r="E425" s="72" t="s">
        <v>431</v>
      </c>
      <c r="F425" s="72" t="s">
        <v>432</v>
      </c>
      <c r="G425" s="73">
        <v>5.6671600000000003E-2</v>
      </c>
      <c r="H425" s="73">
        <v>1.420995</v>
      </c>
      <c r="I425" s="73">
        <v>4.9107099999999999</v>
      </c>
      <c r="J425" s="73">
        <v>1.60831637179002E-4</v>
      </c>
      <c r="K425" s="73">
        <v>4.2684029059712201E-3</v>
      </c>
      <c r="L425" s="73">
        <v>1.3936412103476299E-2</v>
      </c>
    </row>
    <row r="426" spans="1:12" x14ac:dyDescent="0.3">
      <c r="A426" s="72">
        <v>13067</v>
      </c>
      <c r="B426" s="72" t="s">
        <v>433</v>
      </c>
      <c r="C426" s="72" t="s">
        <v>135</v>
      </c>
      <c r="D426" s="72" t="s">
        <v>405</v>
      </c>
      <c r="E426" s="72" t="s">
        <v>431</v>
      </c>
      <c r="F426" s="72" t="s">
        <v>434</v>
      </c>
      <c r="G426" s="73">
        <v>0.66455500000000001</v>
      </c>
      <c r="H426" s="73">
        <v>13.998595999999999</v>
      </c>
      <c r="I426" s="73">
        <v>57.940600000000003</v>
      </c>
      <c r="J426" s="73">
        <v>2.7158084584120901E-3</v>
      </c>
      <c r="K426" s="73">
        <v>5.7221643259232902E-2</v>
      </c>
      <c r="L426" s="73">
        <v>0.23678418576573401</v>
      </c>
    </row>
    <row r="427" spans="1:12" x14ac:dyDescent="0.3">
      <c r="A427" s="72">
        <v>13067</v>
      </c>
      <c r="B427" s="72" t="s">
        <v>435</v>
      </c>
      <c r="C427" s="72" t="s">
        <v>135</v>
      </c>
      <c r="D427" s="72" t="s">
        <v>405</v>
      </c>
      <c r="E427" s="72" t="s">
        <v>431</v>
      </c>
      <c r="F427" s="72" t="s">
        <v>436</v>
      </c>
      <c r="G427" s="73">
        <v>0.77823699999999996</v>
      </c>
      <c r="H427" s="73">
        <v>24.709889999999998</v>
      </c>
      <c r="I427" s="73">
        <v>69.594499999999996</v>
      </c>
      <c r="J427" s="73">
        <v>1.6271327330214501E-3</v>
      </c>
      <c r="K427" s="73">
        <v>5.6215340679947899E-2</v>
      </c>
      <c r="L427" s="73">
        <v>0.145508399975951</v>
      </c>
    </row>
    <row r="428" spans="1:12" x14ac:dyDescent="0.3">
      <c r="A428" s="72">
        <v>13067</v>
      </c>
      <c r="B428" s="72" t="s">
        <v>437</v>
      </c>
      <c r="C428" s="72" t="s">
        <v>135</v>
      </c>
      <c r="D428" s="72" t="s">
        <v>405</v>
      </c>
      <c r="E428" s="72" t="s">
        <v>431</v>
      </c>
      <c r="F428" s="72" t="s">
        <v>438</v>
      </c>
      <c r="G428" s="73">
        <v>7.3550300000000002</v>
      </c>
      <c r="H428" s="73">
        <v>328.87912</v>
      </c>
      <c r="I428" s="73">
        <v>1171.97</v>
      </c>
      <c r="J428" s="73">
        <v>2.2144112324078501E-2</v>
      </c>
      <c r="K428" s="73">
        <v>0.991460680875209</v>
      </c>
      <c r="L428" s="73">
        <v>3.5285095293820699</v>
      </c>
    </row>
    <row r="429" spans="1:12" x14ac:dyDescent="0.3">
      <c r="A429" s="72">
        <v>13067</v>
      </c>
      <c r="B429" s="72" t="s">
        <v>439</v>
      </c>
      <c r="C429" s="72" t="s">
        <v>135</v>
      </c>
      <c r="D429" s="72" t="s">
        <v>405</v>
      </c>
      <c r="E429" s="72" t="s">
        <v>431</v>
      </c>
      <c r="F429" s="72" t="s">
        <v>440</v>
      </c>
      <c r="G429" s="73">
        <v>1.0910299999999999</v>
      </c>
      <c r="H429" s="73">
        <v>28.505379999999999</v>
      </c>
      <c r="I429" s="73">
        <v>89.228200000000001</v>
      </c>
      <c r="J429" s="73">
        <v>3.0963152352415199E-3</v>
      </c>
      <c r="K429" s="73">
        <v>8.5110782534767906E-2</v>
      </c>
      <c r="L429" s="73">
        <v>0.253226261279483</v>
      </c>
    </row>
    <row r="430" spans="1:12" x14ac:dyDescent="0.3">
      <c r="A430" s="72">
        <v>13067</v>
      </c>
      <c r="B430" s="72" t="s">
        <v>441</v>
      </c>
      <c r="C430" s="72" t="s">
        <v>135</v>
      </c>
      <c r="D430" s="72" t="s">
        <v>405</v>
      </c>
      <c r="E430" s="72" t="s">
        <v>431</v>
      </c>
      <c r="F430" s="72" t="s">
        <v>442</v>
      </c>
      <c r="G430" s="73">
        <v>6.4565599999999996</v>
      </c>
      <c r="H430" s="73">
        <v>164.67119000000002</v>
      </c>
      <c r="I430" s="73">
        <v>640.49</v>
      </c>
      <c r="J430" s="73">
        <v>2.6385806248515602E-2</v>
      </c>
      <c r="K430" s="73">
        <v>0.67283980107513697</v>
      </c>
      <c r="L430" s="73">
        <v>2.6174712771292801</v>
      </c>
    </row>
    <row r="431" spans="1:12" x14ac:dyDescent="0.3">
      <c r="A431" s="72">
        <v>13067</v>
      </c>
      <c r="B431" s="72" t="s">
        <v>443</v>
      </c>
      <c r="C431" s="72" t="s">
        <v>135</v>
      </c>
      <c r="D431" s="72" t="s">
        <v>405</v>
      </c>
      <c r="E431" s="72" t="s">
        <v>431</v>
      </c>
      <c r="F431" s="72" t="s">
        <v>444</v>
      </c>
      <c r="G431" s="73">
        <v>0.69743500000000003</v>
      </c>
      <c r="H431" s="73">
        <v>17.97898</v>
      </c>
      <c r="I431" s="73">
        <v>60.911700000000003</v>
      </c>
      <c r="J431" s="73">
        <v>1.9792991291060599E-3</v>
      </c>
      <c r="K431" s="73">
        <v>5.4269873169658901E-2</v>
      </c>
      <c r="L431" s="73">
        <v>0.17286556209047299</v>
      </c>
    </row>
    <row r="432" spans="1:12" x14ac:dyDescent="0.3">
      <c r="A432" s="72">
        <v>13067</v>
      </c>
      <c r="B432" s="72" t="s">
        <v>445</v>
      </c>
      <c r="C432" s="72" t="s">
        <v>135</v>
      </c>
      <c r="D432" s="72" t="s">
        <v>405</v>
      </c>
      <c r="E432" s="72" t="s">
        <v>431</v>
      </c>
      <c r="F432" s="72" t="s">
        <v>446</v>
      </c>
      <c r="G432" s="73">
        <v>5.9857399999999998</v>
      </c>
      <c r="H432" s="73">
        <v>164.63732999999999</v>
      </c>
      <c r="I432" s="73">
        <v>713.726</v>
      </c>
      <c r="J432" s="73">
        <v>2.4461721855296999E-2</v>
      </c>
      <c r="K432" s="73">
        <v>0.67239005806027996</v>
      </c>
      <c r="L432" s="73">
        <v>2.9167598211583599</v>
      </c>
    </row>
    <row r="433" spans="1:12" x14ac:dyDescent="0.3">
      <c r="A433" s="72">
        <v>13067</v>
      </c>
      <c r="B433" s="72">
        <v>2260004035</v>
      </c>
      <c r="C433" s="72" t="s">
        <v>135</v>
      </c>
      <c r="D433" s="72" t="s">
        <v>405</v>
      </c>
      <c r="E433" s="72" t="s">
        <v>933</v>
      </c>
      <c r="F433" s="72" t="s">
        <v>933</v>
      </c>
      <c r="G433" s="73">
        <v>2.3640900000000002E-21</v>
      </c>
      <c r="H433" s="73">
        <v>2.8014100000000002E-19</v>
      </c>
      <c r="I433" s="73">
        <v>7.0580000000000003E-19</v>
      </c>
      <c r="J433" s="73">
        <v>0</v>
      </c>
      <c r="K433" s="73">
        <v>1.48561806722401E-36</v>
      </c>
      <c r="L433" s="73">
        <v>0</v>
      </c>
    </row>
    <row r="434" spans="1:12" x14ac:dyDescent="0.3">
      <c r="A434" s="72">
        <v>13067</v>
      </c>
      <c r="B434" s="72">
        <v>2260004036</v>
      </c>
      <c r="C434" s="72" t="s">
        <v>135</v>
      </c>
      <c r="D434" s="72" t="s">
        <v>405</v>
      </c>
      <c r="E434" s="72" t="s">
        <v>933</v>
      </c>
      <c r="F434" s="72" t="s">
        <v>933</v>
      </c>
      <c r="G434" s="73">
        <v>1.53713E-21</v>
      </c>
      <c r="H434" s="73">
        <v>1.7044564000000002E-19</v>
      </c>
      <c r="I434" s="73">
        <v>4.5890200000000001E-19</v>
      </c>
      <c r="J434" s="73">
        <v>0</v>
      </c>
      <c r="K434" s="73">
        <v>3.6454539286352103E-39</v>
      </c>
      <c r="L434" s="73">
        <v>0</v>
      </c>
    </row>
    <row r="435" spans="1:12" x14ac:dyDescent="0.3">
      <c r="A435" s="72">
        <v>13067</v>
      </c>
      <c r="B435" s="72" t="s">
        <v>447</v>
      </c>
      <c r="C435" s="72" t="s">
        <v>135</v>
      </c>
      <c r="D435" s="72" t="s">
        <v>405</v>
      </c>
      <c r="E435" s="72" t="s">
        <v>431</v>
      </c>
      <c r="F435" s="72" t="s">
        <v>448</v>
      </c>
      <c r="G435" s="73">
        <v>2.8015399999999999E-3</v>
      </c>
      <c r="H435" s="73">
        <v>5.3340819999999997E-2</v>
      </c>
      <c r="I435" s="73">
        <v>0.25675300000000001</v>
      </c>
      <c r="J435" s="73">
        <v>1.14489360645276E-5</v>
      </c>
      <c r="K435" s="73">
        <v>2.1764806827062101E-4</v>
      </c>
      <c r="L435" s="73">
        <v>1.0492647993176701E-3</v>
      </c>
    </row>
    <row r="436" spans="1:12" x14ac:dyDescent="0.3">
      <c r="A436" s="72">
        <v>13067</v>
      </c>
      <c r="B436" s="72" t="s">
        <v>449</v>
      </c>
      <c r="C436" s="72" t="s">
        <v>135</v>
      </c>
      <c r="D436" s="72" t="s">
        <v>405</v>
      </c>
      <c r="E436" s="72" t="s">
        <v>450</v>
      </c>
      <c r="F436" s="72" t="s">
        <v>451</v>
      </c>
      <c r="G436" s="73">
        <v>4.3247200000000002E-5</v>
      </c>
      <c r="H436" s="73">
        <v>8.4622602999999993E-4</v>
      </c>
      <c r="I436" s="73">
        <v>3.43962E-3</v>
      </c>
      <c r="J436" s="73">
        <v>1.8410142436918301E-7</v>
      </c>
      <c r="K436" s="73">
        <v>3.5300968984581498E-6</v>
      </c>
      <c r="L436" s="73">
        <v>1.46422218962557E-5</v>
      </c>
    </row>
    <row r="437" spans="1:12" x14ac:dyDescent="0.3">
      <c r="A437" s="72">
        <v>13067</v>
      </c>
      <c r="B437" s="72" t="s">
        <v>452</v>
      </c>
      <c r="C437" s="72" t="s">
        <v>135</v>
      </c>
      <c r="D437" s="72" t="s">
        <v>405</v>
      </c>
      <c r="E437" s="72" t="s">
        <v>453</v>
      </c>
      <c r="F437" s="72" t="s">
        <v>454</v>
      </c>
      <c r="G437" s="73">
        <v>0.19756199999999999</v>
      </c>
      <c r="H437" s="73">
        <v>5.1434259999999998</v>
      </c>
      <c r="I437" s="73">
        <v>18.160799999999998</v>
      </c>
      <c r="J437" s="73">
        <v>6.1959483037342096E-4</v>
      </c>
      <c r="K437" s="73">
        <v>1.6151726283860302E-2</v>
      </c>
      <c r="L437" s="73">
        <v>5.6956093880889097E-2</v>
      </c>
    </row>
    <row r="438" spans="1:12" x14ac:dyDescent="0.3">
      <c r="A438" s="72">
        <v>13067</v>
      </c>
      <c r="B438" s="72" t="s">
        <v>455</v>
      </c>
      <c r="C438" s="72" t="s">
        <v>135</v>
      </c>
      <c r="D438" s="72" t="s">
        <v>405</v>
      </c>
      <c r="E438" s="72" t="s">
        <v>453</v>
      </c>
      <c r="F438" s="72" t="s">
        <v>456</v>
      </c>
      <c r="G438" s="73">
        <v>1.3476900000000001</v>
      </c>
      <c r="H438" s="73">
        <v>36.436549999999997</v>
      </c>
      <c r="I438" s="73">
        <v>118.095</v>
      </c>
      <c r="J438" s="73">
        <v>4.22661438105691E-3</v>
      </c>
      <c r="K438" s="73">
        <v>0.114372514687581</v>
      </c>
      <c r="L438" s="73">
        <v>0.37037108891403903</v>
      </c>
    </row>
    <row r="439" spans="1:12" x14ac:dyDescent="0.3">
      <c r="A439" s="72">
        <v>13067</v>
      </c>
      <c r="B439" s="72" t="s">
        <v>457</v>
      </c>
      <c r="C439" s="72" t="s">
        <v>135</v>
      </c>
      <c r="D439" s="72" t="s">
        <v>405</v>
      </c>
      <c r="E439" s="72" t="s">
        <v>453</v>
      </c>
      <c r="F439" s="72" t="s">
        <v>458</v>
      </c>
      <c r="G439" s="73">
        <v>5.1183999999999995E-4</v>
      </c>
      <c r="H439" s="73">
        <v>1.3541199E-2</v>
      </c>
      <c r="I439" s="73">
        <v>4.9973700000000003E-2</v>
      </c>
      <c r="J439" s="73">
        <v>1.6052407939713401E-6</v>
      </c>
      <c r="K439" s="73">
        <v>4.2499390064939401E-5</v>
      </c>
      <c r="L439" s="73">
        <v>1.5672772422942099E-4</v>
      </c>
    </row>
    <row r="440" spans="1:12" x14ac:dyDescent="0.3">
      <c r="A440" s="72">
        <v>13067</v>
      </c>
      <c r="B440" s="72" t="s">
        <v>459</v>
      </c>
      <c r="C440" s="72" t="s">
        <v>135</v>
      </c>
      <c r="D440" s="72" t="s">
        <v>405</v>
      </c>
      <c r="E440" s="72" t="s">
        <v>453</v>
      </c>
      <c r="F440" s="72" t="s">
        <v>460</v>
      </c>
      <c r="G440" s="73">
        <v>8.1201899999999994E-3</v>
      </c>
      <c r="H440" s="73">
        <v>0.22483884000000001</v>
      </c>
      <c r="I440" s="73">
        <v>0.79281699999999999</v>
      </c>
      <c r="J440" s="73">
        <v>2.5466587490648899E-5</v>
      </c>
      <c r="K440" s="73">
        <v>7.0525990702910695E-4</v>
      </c>
      <c r="L440" s="73">
        <v>2.4864394347168702E-3</v>
      </c>
    </row>
    <row r="441" spans="1:12" x14ac:dyDescent="0.3">
      <c r="A441" s="72">
        <v>13067</v>
      </c>
      <c r="B441" s="72" t="s">
        <v>461</v>
      </c>
      <c r="C441" s="72" t="s">
        <v>135</v>
      </c>
      <c r="D441" s="72" t="s">
        <v>405</v>
      </c>
      <c r="E441" s="72" t="s">
        <v>462</v>
      </c>
      <c r="F441" s="72" t="s">
        <v>463</v>
      </c>
      <c r="G441" s="73">
        <v>1.3983300000000001E-2</v>
      </c>
      <c r="H441" s="73">
        <v>0.62489028000000002</v>
      </c>
      <c r="I441" s="73">
        <v>2.43404</v>
      </c>
      <c r="J441" s="73">
        <v>7.7724519535982205E-5</v>
      </c>
      <c r="K441" s="73">
        <v>3.4768112473120599E-3</v>
      </c>
      <c r="L441" s="73">
        <v>1.3529327675171199E-2</v>
      </c>
    </row>
    <row r="442" spans="1:12" x14ac:dyDescent="0.3">
      <c r="A442" s="72">
        <v>13067</v>
      </c>
      <c r="B442" s="72" t="s">
        <v>464</v>
      </c>
      <c r="C442" s="72" t="s">
        <v>135</v>
      </c>
      <c r="D442" s="72" t="s">
        <v>136</v>
      </c>
      <c r="E442" s="72" t="s">
        <v>406</v>
      </c>
      <c r="F442" s="72" t="s">
        <v>407</v>
      </c>
      <c r="G442" s="73">
        <v>1.4766900000000001</v>
      </c>
      <c r="H442" s="73">
        <v>9.4448299999999996</v>
      </c>
      <c r="I442" s="73">
        <v>81.629000000000005</v>
      </c>
      <c r="J442" s="73">
        <v>3.7834631663095702E-3</v>
      </c>
      <c r="K442" s="73">
        <v>2.9350911721409599E-2</v>
      </c>
      <c r="L442" s="73">
        <v>0.24588486794872599</v>
      </c>
    </row>
    <row r="443" spans="1:12" x14ac:dyDescent="0.3">
      <c r="A443" s="72">
        <v>13067</v>
      </c>
      <c r="B443" s="72" t="s">
        <v>465</v>
      </c>
      <c r="C443" s="72" t="s">
        <v>135</v>
      </c>
      <c r="D443" s="72" t="s">
        <v>136</v>
      </c>
      <c r="E443" s="72" t="s">
        <v>406</v>
      </c>
      <c r="F443" s="72" t="s">
        <v>409</v>
      </c>
      <c r="G443" s="73">
        <v>12.7241</v>
      </c>
      <c r="H443" s="73">
        <v>108.96188000000001</v>
      </c>
      <c r="I443" s="73">
        <v>994.01099999999997</v>
      </c>
      <c r="J443" s="73">
        <v>3.2600747220048E-2</v>
      </c>
      <c r="K443" s="73">
        <v>0.33441479626299703</v>
      </c>
      <c r="L443" s="73">
        <v>2.9941751445245801</v>
      </c>
    </row>
    <row r="444" spans="1:12" x14ac:dyDescent="0.3">
      <c r="A444" s="72">
        <v>13067</v>
      </c>
      <c r="B444" s="72" t="s">
        <v>466</v>
      </c>
      <c r="C444" s="72" t="s">
        <v>135</v>
      </c>
      <c r="D444" s="72" t="s">
        <v>136</v>
      </c>
      <c r="E444" s="72" t="s">
        <v>406</v>
      </c>
      <c r="F444" s="72" t="s">
        <v>467</v>
      </c>
      <c r="G444" s="73">
        <v>2.8495599999999999</v>
      </c>
      <c r="H444" s="73">
        <v>7.348096</v>
      </c>
      <c r="I444" s="73">
        <v>335.78899999999999</v>
      </c>
      <c r="J444" s="73">
        <v>7.3009275255914198E-3</v>
      </c>
      <c r="K444" s="73">
        <v>2.1163384658978001E-2</v>
      </c>
      <c r="L444" s="73">
        <v>1.0114731427250401</v>
      </c>
    </row>
    <row r="445" spans="1:12" x14ac:dyDescent="0.3">
      <c r="A445" s="72">
        <v>13067</v>
      </c>
      <c r="B445" s="72" t="s">
        <v>468</v>
      </c>
      <c r="C445" s="72" t="s">
        <v>135</v>
      </c>
      <c r="D445" s="72" t="s">
        <v>136</v>
      </c>
      <c r="E445" s="72" t="s">
        <v>406</v>
      </c>
      <c r="F445" s="72" t="s">
        <v>411</v>
      </c>
      <c r="G445" s="73">
        <v>0.69881899999999997</v>
      </c>
      <c r="H445" s="73">
        <v>2.0766267999999997</v>
      </c>
      <c r="I445" s="73">
        <v>51.716799999999999</v>
      </c>
      <c r="J445" s="73">
        <v>1.7904622484025399E-3</v>
      </c>
      <c r="K445" s="73">
        <v>6.8058024401815801E-3</v>
      </c>
      <c r="L445" s="73">
        <v>0.15578304370507801</v>
      </c>
    </row>
    <row r="446" spans="1:12" x14ac:dyDescent="0.3">
      <c r="A446" s="72">
        <v>13067</v>
      </c>
      <c r="B446" s="72" t="s">
        <v>469</v>
      </c>
      <c r="C446" s="72" t="s">
        <v>135</v>
      </c>
      <c r="D446" s="72" t="s">
        <v>136</v>
      </c>
      <c r="E446" s="72" t="s">
        <v>413</v>
      </c>
      <c r="F446" s="72" t="s">
        <v>470</v>
      </c>
      <c r="G446" s="73">
        <v>0.230159</v>
      </c>
      <c r="H446" s="73">
        <v>0.4126184</v>
      </c>
      <c r="I446" s="73">
        <v>18.497499999999999</v>
      </c>
      <c r="J446" s="73">
        <v>6.5966166666184603E-4</v>
      </c>
      <c r="K446" s="73">
        <v>1.3475535098493199E-3</v>
      </c>
      <c r="L446" s="73">
        <v>6.4058178009586006E-2</v>
      </c>
    </row>
    <row r="447" spans="1:12" x14ac:dyDescent="0.3">
      <c r="A447" s="72">
        <v>13067</v>
      </c>
      <c r="B447" s="72" t="s">
        <v>471</v>
      </c>
      <c r="C447" s="72" t="s">
        <v>135</v>
      </c>
      <c r="D447" s="72" t="s">
        <v>136</v>
      </c>
      <c r="E447" s="72" t="s">
        <v>413</v>
      </c>
      <c r="F447" s="72" t="s">
        <v>414</v>
      </c>
      <c r="G447" s="73">
        <v>1.74497E-3</v>
      </c>
      <c r="H447" s="73">
        <v>4.3032779999999998E-3</v>
      </c>
      <c r="I447" s="73">
        <v>0.166295</v>
      </c>
      <c r="J447" s="73">
        <v>5.0013075085865699E-6</v>
      </c>
      <c r="K447" s="73">
        <v>1.4231831232045101E-5</v>
      </c>
      <c r="L447" s="73">
        <v>5.7589152397052596E-4</v>
      </c>
    </row>
    <row r="448" spans="1:12" x14ac:dyDescent="0.3">
      <c r="A448" s="72">
        <v>13067</v>
      </c>
      <c r="B448" s="72" t="s">
        <v>472</v>
      </c>
      <c r="C448" s="72" t="s">
        <v>135</v>
      </c>
      <c r="D448" s="72" t="s">
        <v>136</v>
      </c>
      <c r="E448" s="72" t="s">
        <v>413</v>
      </c>
      <c r="F448" s="72" t="s">
        <v>416</v>
      </c>
      <c r="G448" s="73">
        <v>0.38185400000000003</v>
      </c>
      <c r="H448" s="73">
        <v>1.1325866</v>
      </c>
      <c r="I448" s="73">
        <v>32.376100000000001</v>
      </c>
      <c r="J448" s="73">
        <v>1.0944397155413499E-3</v>
      </c>
      <c r="K448" s="73">
        <v>3.7205210828081901E-3</v>
      </c>
      <c r="L448" s="73">
        <v>0.112120492679363</v>
      </c>
    </row>
    <row r="449" spans="1:12" x14ac:dyDescent="0.3">
      <c r="A449" s="72">
        <v>13067</v>
      </c>
      <c r="B449" s="72" t="s">
        <v>473</v>
      </c>
      <c r="C449" s="72" t="s">
        <v>135</v>
      </c>
      <c r="D449" s="72" t="s">
        <v>136</v>
      </c>
      <c r="E449" s="72" t="s">
        <v>413</v>
      </c>
      <c r="F449" s="72" t="s">
        <v>474</v>
      </c>
      <c r="G449" s="73">
        <v>0.34767500000000001</v>
      </c>
      <c r="H449" s="73">
        <v>0.6982143999999999</v>
      </c>
      <c r="I449" s="73">
        <v>33.107599999999998</v>
      </c>
      <c r="J449" s="73">
        <v>9.9647731472188891E-4</v>
      </c>
      <c r="K449" s="73">
        <v>2.27640526359327E-3</v>
      </c>
      <c r="L449" s="73">
        <v>0.114653604071867</v>
      </c>
    </row>
    <row r="450" spans="1:12" x14ac:dyDescent="0.3">
      <c r="A450" s="72">
        <v>13067</v>
      </c>
      <c r="B450" s="72" t="s">
        <v>475</v>
      </c>
      <c r="C450" s="72" t="s">
        <v>135</v>
      </c>
      <c r="D450" s="72" t="s">
        <v>136</v>
      </c>
      <c r="E450" s="72" t="s">
        <v>413</v>
      </c>
      <c r="F450" s="72" t="s">
        <v>418</v>
      </c>
      <c r="G450" s="73">
        <v>0.812724</v>
      </c>
      <c r="H450" s="73">
        <v>2.0598001999999997</v>
      </c>
      <c r="I450" s="73">
        <v>71.415300000000002</v>
      </c>
      <c r="J450" s="73">
        <v>2.3293600729101401E-3</v>
      </c>
      <c r="K450" s="73">
        <v>6.7893226707880904E-3</v>
      </c>
      <c r="L450" s="73">
        <v>0.247315668030306</v>
      </c>
    </row>
    <row r="451" spans="1:12" x14ac:dyDescent="0.3">
      <c r="A451" s="72">
        <v>13067</v>
      </c>
      <c r="B451" s="72" t="s">
        <v>476</v>
      </c>
      <c r="C451" s="72" t="s">
        <v>135</v>
      </c>
      <c r="D451" s="72" t="s">
        <v>136</v>
      </c>
      <c r="E451" s="72" t="s">
        <v>413</v>
      </c>
      <c r="F451" s="72" t="s">
        <v>477</v>
      </c>
      <c r="G451" s="73">
        <v>0.28868300000000002</v>
      </c>
      <c r="H451" s="73">
        <v>0.72870240000000008</v>
      </c>
      <c r="I451" s="73">
        <v>29.9254</v>
      </c>
      <c r="J451" s="73">
        <v>8.27400360006882E-4</v>
      </c>
      <c r="K451" s="73">
        <v>2.3798239170185402E-3</v>
      </c>
      <c r="L451" s="73">
        <v>0.10363368594306301</v>
      </c>
    </row>
    <row r="452" spans="1:12" x14ac:dyDescent="0.3">
      <c r="A452" s="72">
        <v>13067</v>
      </c>
      <c r="B452" s="72" t="s">
        <v>478</v>
      </c>
      <c r="C452" s="72" t="s">
        <v>135</v>
      </c>
      <c r="D452" s="72" t="s">
        <v>136</v>
      </c>
      <c r="E452" s="72" t="s">
        <v>413</v>
      </c>
      <c r="F452" s="72" t="s">
        <v>420</v>
      </c>
      <c r="G452" s="73">
        <v>1.4511700000000001E-2</v>
      </c>
      <c r="H452" s="73">
        <v>3.6328010000000001E-2</v>
      </c>
      <c r="I452" s="73">
        <v>1.4517199999999999</v>
      </c>
      <c r="J452" s="73">
        <v>4.15921900090004E-5</v>
      </c>
      <c r="K452" s="73">
        <v>1.18449965639565E-4</v>
      </c>
      <c r="L452" s="73">
        <v>5.0274104468098699E-3</v>
      </c>
    </row>
    <row r="453" spans="1:12" x14ac:dyDescent="0.3">
      <c r="A453" s="72">
        <v>13067</v>
      </c>
      <c r="B453" s="72" t="s">
        <v>479</v>
      </c>
      <c r="C453" s="72" t="s">
        <v>135</v>
      </c>
      <c r="D453" s="72" t="s">
        <v>136</v>
      </c>
      <c r="E453" s="72" t="s">
        <v>413</v>
      </c>
      <c r="F453" s="72" t="s">
        <v>480</v>
      </c>
      <c r="G453" s="73">
        <v>0.71677900000000005</v>
      </c>
      <c r="H453" s="73">
        <v>1.3245034</v>
      </c>
      <c r="I453" s="73">
        <v>54.064500000000002</v>
      </c>
      <c r="J453" s="73">
        <v>2.0543775363459798E-3</v>
      </c>
      <c r="K453" s="73">
        <v>4.3188777839574801E-3</v>
      </c>
      <c r="L453" s="73">
        <v>0.18722867847181801</v>
      </c>
    </row>
    <row r="454" spans="1:12" x14ac:dyDescent="0.3">
      <c r="A454" s="72">
        <v>13067</v>
      </c>
      <c r="B454" s="72" t="s">
        <v>481</v>
      </c>
      <c r="C454" s="72" t="s">
        <v>135</v>
      </c>
      <c r="D454" s="72" t="s">
        <v>136</v>
      </c>
      <c r="E454" s="72" t="s">
        <v>413</v>
      </c>
      <c r="F454" s="72" t="s">
        <v>482</v>
      </c>
      <c r="G454" s="73">
        <v>0.36698599999999998</v>
      </c>
      <c r="H454" s="73">
        <v>0.67849610000000005</v>
      </c>
      <c r="I454" s="73">
        <v>15.5976</v>
      </c>
      <c r="J454" s="73">
        <v>1.05182546633999E-3</v>
      </c>
      <c r="K454" s="73">
        <v>2.2108396737895199E-3</v>
      </c>
      <c r="L454" s="73">
        <v>5.4015678458998302E-2</v>
      </c>
    </row>
    <row r="455" spans="1:12" x14ac:dyDescent="0.3">
      <c r="A455" s="72">
        <v>13067</v>
      </c>
      <c r="B455" s="72" t="s">
        <v>483</v>
      </c>
      <c r="C455" s="72" t="s">
        <v>135</v>
      </c>
      <c r="D455" s="72" t="s">
        <v>136</v>
      </c>
      <c r="E455" s="72" t="s">
        <v>413</v>
      </c>
      <c r="F455" s="72" t="s">
        <v>422</v>
      </c>
      <c r="G455" s="73">
        <v>1.2472099999999999</v>
      </c>
      <c r="H455" s="73">
        <v>2.8114498000000001</v>
      </c>
      <c r="I455" s="73">
        <v>133.97499999999999</v>
      </c>
      <c r="J455" s="73">
        <v>3.5746524100344701E-3</v>
      </c>
      <c r="K455" s="73">
        <v>9.1678682726877604E-3</v>
      </c>
      <c r="L455" s="73">
        <v>0.46396613770200701</v>
      </c>
    </row>
    <row r="456" spans="1:12" x14ac:dyDescent="0.3">
      <c r="A456" s="72">
        <v>13067</v>
      </c>
      <c r="B456" s="72" t="s">
        <v>484</v>
      </c>
      <c r="C456" s="72" t="s">
        <v>135</v>
      </c>
      <c r="D456" s="72" t="s">
        <v>136</v>
      </c>
      <c r="E456" s="72" t="s">
        <v>413</v>
      </c>
      <c r="F456" s="72" t="s">
        <v>485</v>
      </c>
      <c r="G456" s="73">
        <v>0.84409800000000001</v>
      </c>
      <c r="H456" s="73">
        <v>2.8545651000000003</v>
      </c>
      <c r="I456" s="73">
        <v>66.275700000000001</v>
      </c>
      <c r="J456" s="73">
        <v>2.4192867157734302E-3</v>
      </c>
      <c r="K456" s="73">
        <v>9.5710827701698305E-3</v>
      </c>
      <c r="L456" s="73">
        <v>0.22951664729280999</v>
      </c>
    </row>
    <row r="457" spans="1:12" x14ac:dyDescent="0.3">
      <c r="A457" s="72">
        <v>13067</v>
      </c>
      <c r="B457" s="72" t="s">
        <v>486</v>
      </c>
      <c r="C457" s="72" t="s">
        <v>135</v>
      </c>
      <c r="D457" s="72" t="s">
        <v>136</v>
      </c>
      <c r="E457" s="72" t="s">
        <v>413</v>
      </c>
      <c r="F457" s="72" t="s">
        <v>487</v>
      </c>
      <c r="G457" s="73">
        <v>0.15434400000000001</v>
      </c>
      <c r="H457" s="73">
        <v>9.187345999999999E-2</v>
      </c>
      <c r="I457" s="73">
        <v>2.4176299999999999</v>
      </c>
      <c r="J457" s="73">
        <v>4.4236743938011502E-4</v>
      </c>
      <c r="K457" s="73">
        <v>2.96841422337992E-4</v>
      </c>
      <c r="L457" s="73">
        <v>8.3724182553214007E-3</v>
      </c>
    </row>
    <row r="458" spans="1:12" x14ac:dyDescent="0.3">
      <c r="A458" s="72">
        <v>13067</v>
      </c>
      <c r="B458" s="72" t="s">
        <v>488</v>
      </c>
      <c r="C458" s="72" t="s">
        <v>135</v>
      </c>
      <c r="D458" s="72" t="s">
        <v>136</v>
      </c>
      <c r="E458" s="72" t="s">
        <v>413</v>
      </c>
      <c r="F458" s="72" t="s">
        <v>424</v>
      </c>
      <c r="G458" s="73">
        <v>9.6108700000000005E-2</v>
      </c>
      <c r="H458" s="73">
        <v>0.19493769</v>
      </c>
      <c r="I458" s="73">
        <v>8.2133500000000002</v>
      </c>
      <c r="J458" s="73">
        <v>2.7545877622568401E-4</v>
      </c>
      <c r="K458" s="73">
        <v>6.3480893323975105E-4</v>
      </c>
      <c r="L458" s="73">
        <v>2.8443380110896699E-2</v>
      </c>
    </row>
    <row r="459" spans="1:12" x14ac:dyDescent="0.3">
      <c r="A459" s="72">
        <v>13067</v>
      </c>
      <c r="B459" s="72" t="s">
        <v>489</v>
      </c>
      <c r="C459" s="72" t="s">
        <v>135</v>
      </c>
      <c r="D459" s="72" t="s">
        <v>136</v>
      </c>
      <c r="E459" s="72" t="s">
        <v>413</v>
      </c>
      <c r="F459" s="72" t="s">
        <v>490</v>
      </c>
      <c r="G459" s="73">
        <v>0.17052700000000001</v>
      </c>
      <c r="H459" s="73">
        <v>8.2487599999999994E-2</v>
      </c>
      <c r="I459" s="73">
        <v>2.0503900000000002</v>
      </c>
      <c r="J459" s="73">
        <v>4.8875160806637996E-4</v>
      </c>
      <c r="K459" s="73">
        <v>2.6597668881217301E-4</v>
      </c>
      <c r="L459" s="73">
        <v>7.1006486480981196E-3</v>
      </c>
    </row>
    <row r="460" spans="1:12" x14ac:dyDescent="0.3">
      <c r="A460" s="72">
        <v>13067</v>
      </c>
      <c r="B460" s="72" t="s">
        <v>491</v>
      </c>
      <c r="C460" s="72" t="s">
        <v>135</v>
      </c>
      <c r="D460" s="72" t="s">
        <v>136</v>
      </c>
      <c r="E460" s="72" t="s">
        <v>413</v>
      </c>
      <c r="F460" s="72" t="s">
        <v>492</v>
      </c>
      <c r="G460" s="73">
        <v>0.241814</v>
      </c>
      <c r="H460" s="73">
        <v>9.7678430000000011E-2</v>
      </c>
      <c r="I460" s="73">
        <v>2.6082399999999999</v>
      </c>
      <c r="J460" s="73">
        <v>6.9306834662147298E-4</v>
      </c>
      <c r="K460" s="73">
        <v>3.1513757659578902E-4</v>
      </c>
      <c r="L460" s="73">
        <v>9.0324928177666405E-3</v>
      </c>
    </row>
    <row r="461" spans="1:12" x14ac:dyDescent="0.3">
      <c r="A461" s="72">
        <v>13067</v>
      </c>
      <c r="B461" s="72" t="s">
        <v>493</v>
      </c>
      <c r="C461" s="72" t="s">
        <v>135</v>
      </c>
      <c r="D461" s="72" t="s">
        <v>136</v>
      </c>
      <c r="E461" s="72" t="s">
        <v>413</v>
      </c>
      <c r="F461" s="72" t="s">
        <v>494</v>
      </c>
      <c r="G461" s="73">
        <v>0.40674100000000002</v>
      </c>
      <c r="H461" s="73">
        <v>0.89725860000000002</v>
      </c>
      <c r="I461" s="73">
        <v>45.147799999999997</v>
      </c>
      <c r="J461" s="73">
        <v>1.16577131388813E-3</v>
      </c>
      <c r="K461" s="73">
        <v>2.9258760002882599E-3</v>
      </c>
      <c r="L461" s="73">
        <v>0.156350734030204</v>
      </c>
    </row>
    <row r="462" spans="1:12" x14ac:dyDescent="0.3">
      <c r="A462" s="72">
        <v>13067</v>
      </c>
      <c r="B462" s="72" t="s">
        <v>495</v>
      </c>
      <c r="C462" s="72" t="s">
        <v>135</v>
      </c>
      <c r="D462" s="72" t="s">
        <v>136</v>
      </c>
      <c r="E462" s="72" t="s">
        <v>413</v>
      </c>
      <c r="F462" s="72" t="s">
        <v>496</v>
      </c>
      <c r="G462" s="73">
        <v>0.63640699999999994</v>
      </c>
      <c r="H462" s="73">
        <v>0.58874229999999994</v>
      </c>
      <c r="I462" s="73">
        <v>20.566299999999998</v>
      </c>
      <c r="J462" s="73">
        <v>1.8240165401185199E-3</v>
      </c>
      <c r="K462" s="73">
        <v>1.9149792910255199E-3</v>
      </c>
      <c r="L462" s="73">
        <v>7.1222318820365005E-2</v>
      </c>
    </row>
    <row r="463" spans="1:12" x14ac:dyDescent="0.3">
      <c r="A463" s="72">
        <v>13067</v>
      </c>
      <c r="B463" s="72" t="s">
        <v>497</v>
      </c>
      <c r="C463" s="72" t="s">
        <v>135</v>
      </c>
      <c r="D463" s="72" t="s">
        <v>136</v>
      </c>
      <c r="E463" s="72" t="s">
        <v>413</v>
      </c>
      <c r="F463" s="72" t="s">
        <v>498</v>
      </c>
      <c r="G463" s="73">
        <v>0.14605299999999999</v>
      </c>
      <c r="H463" s="73">
        <v>0.44493459000000002</v>
      </c>
      <c r="I463" s="73">
        <v>11.107799999999999</v>
      </c>
      <c r="J463" s="73">
        <v>4.1860601703094802E-4</v>
      </c>
      <c r="K463" s="73">
        <v>1.5099900884799999E-3</v>
      </c>
      <c r="L463" s="73">
        <v>3.8467026262754299E-2</v>
      </c>
    </row>
    <row r="464" spans="1:12" x14ac:dyDescent="0.3">
      <c r="A464" s="72">
        <v>13067</v>
      </c>
      <c r="B464" s="72" t="s">
        <v>499</v>
      </c>
      <c r="C464" s="72" t="s">
        <v>135</v>
      </c>
      <c r="D464" s="72" t="s">
        <v>136</v>
      </c>
      <c r="E464" s="72" t="s">
        <v>413</v>
      </c>
      <c r="F464" s="72" t="s">
        <v>500</v>
      </c>
      <c r="G464" s="73">
        <v>0.25396800000000003</v>
      </c>
      <c r="H464" s="73">
        <v>0.13023806000000002</v>
      </c>
      <c r="I464" s="73">
        <v>2.85806</v>
      </c>
      <c r="J464" s="73">
        <v>7.2790135713478603E-4</v>
      </c>
      <c r="K464" s="73">
        <v>4.1928836818545199E-4</v>
      </c>
      <c r="L464" s="73">
        <v>9.8976424960311796E-3</v>
      </c>
    </row>
    <row r="465" spans="1:12" x14ac:dyDescent="0.3">
      <c r="A465" s="72">
        <v>13067</v>
      </c>
      <c r="B465" s="72" t="s">
        <v>501</v>
      </c>
      <c r="C465" s="72" t="s">
        <v>135</v>
      </c>
      <c r="D465" s="72" t="s">
        <v>136</v>
      </c>
      <c r="E465" s="72" t="s">
        <v>426</v>
      </c>
      <c r="F465" s="72" t="s">
        <v>502</v>
      </c>
      <c r="G465" s="73">
        <v>0.96038800000000002</v>
      </c>
      <c r="H465" s="73">
        <v>0.64908270000000001</v>
      </c>
      <c r="I465" s="73">
        <v>17.015599999999999</v>
      </c>
      <c r="J465" s="73">
        <v>2.5613966038597301E-3</v>
      </c>
      <c r="K465" s="73">
        <v>1.9824297901119199E-3</v>
      </c>
      <c r="L465" s="73">
        <v>5.5176412269401703E-2</v>
      </c>
    </row>
    <row r="466" spans="1:12" x14ac:dyDescent="0.3">
      <c r="A466" s="72">
        <v>13067</v>
      </c>
      <c r="B466" s="72" t="s">
        <v>503</v>
      </c>
      <c r="C466" s="72" t="s">
        <v>135</v>
      </c>
      <c r="D466" s="72" t="s">
        <v>136</v>
      </c>
      <c r="E466" s="72" t="s">
        <v>426</v>
      </c>
      <c r="F466" s="72" t="s">
        <v>504</v>
      </c>
      <c r="G466" s="73">
        <v>1.2955300000000001</v>
      </c>
      <c r="H466" s="73">
        <v>0.55208809999999997</v>
      </c>
      <c r="I466" s="73">
        <v>14.5991</v>
      </c>
      <c r="J466" s="73">
        <v>3.45523893960396E-3</v>
      </c>
      <c r="K466" s="73">
        <v>1.6851142810641801E-3</v>
      </c>
      <c r="L466" s="73">
        <v>4.73404127146142E-2</v>
      </c>
    </row>
    <row r="467" spans="1:12" x14ac:dyDescent="0.3">
      <c r="A467" s="72">
        <v>13067</v>
      </c>
      <c r="B467" s="72" t="s">
        <v>505</v>
      </c>
      <c r="C467" s="72" t="s">
        <v>135</v>
      </c>
      <c r="D467" s="72" t="s">
        <v>136</v>
      </c>
      <c r="E467" s="72" t="s">
        <v>426</v>
      </c>
      <c r="F467" s="72" t="s">
        <v>427</v>
      </c>
      <c r="G467" s="73">
        <v>0.19506699999999999</v>
      </c>
      <c r="H467" s="73">
        <v>0.2306762</v>
      </c>
      <c r="I467" s="73">
        <v>8.7886699999999998</v>
      </c>
      <c r="J467" s="73">
        <v>5.2025457405516598E-4</v>
      </c>
      <c r="K467" s="73">
        <v>7.0752400494385496E-4</v>
      </c>
      <c r="L467" s="73">
        <v>2.84990468320983E-2</v>
      </c>
    </row>
    <row r="468" spans="1:12" x14ac:dyDescent="0.3">
      <c r="A468" s="72">
        <v>13067</v>
      </c>
      <c r="B468" s="72" t="s">
        <v>506</v>
      </c>
      <c r="C468" s="72" t="s">
        <v>135</v>
      </c>
      <c r="D468" s="72" t="s">
        <v>136</v>
      </c>
      <c r="E468" s="72" t="s">
        <v>426</v>
      </c>
      <c r="F468" s="72" t="s">
        <v>429</v>
      </c>
      <c r="G468" s="73">
        <v>0.316882</v>
      </c>
      <c r="H468" s="73">
        <v>0.85395200000000004</v>
      </c>
      <c r="I468" s="73">
        <v>25.4618</v>
      </c>
      <c r="J468" s="73">
        <v>8.4513987531015396E-4</v>
      </c>
      <c r="K468" s="73">
        <v>2.63110676039783E-3</v>
      </c>
      <c r="L468" s="73">
        <v>8.2565097903873397E-2</v>
      </c>
    </row>
    <row r="469" spans="1:12" x14ac:dyDescent="0.3">
      <c r="A469" s="72">
        <v>13067</v>
      </c>
      <c r="B469" s="72" t="s">
        <v>507</v>
      </c>
      <c r="C469" s="72" t="s">
        <v>135</v>
      </c>
      <c r="D469" s="72" t="s">
        <v>136</v>
      </c>
      <c r="E469" s="72" t="s">
        <v>426</v>
      </c>
      <c r="F469" s="72" t="s">
        <v>508</v>
      </c>
      <c r="G469" s="73">
        <v>5.7068099999999997E-2</v>
      </c>
      <c r="H469" s="73">
        <v>4.1314187999999995E-2</v>
      </c>
      <c r="I469" s="73">
        <v>1.1974</v>
      </c>
      <c r="J469" s="73">
        <v>1.52202741007658E-4</v>
      </c>
      <c r="K469" s="73">
        <v>1.2599638961423101E-4</v>
      </c>
      <c r="L469" s="73">
        <v>3.8828143555860702E-3</v>
      </c>
    </row>
    <row r="470" spans="1:12" x14ac:dyDescent="0.3">
      <c r="A470" s="72">
        <v>13067</v>
      </c>
      <c r="B470" s="72" t="s">
        <v>509</v>
      </c>
      <c r="C470" s="72" t="s">
        <v>135</v>
      </c>
      <c r="D470" s="72" t="s">
        <v>136</v>
      </c>
      <c r="E470" s="72" t="s">
        <v>426</v>
      </c>
      <c r="F470" s="72" t="s">
        <v>510</v>
      </c>
      <c r="G470" s="73">
        <v>1.0257199999999999E-2</v>
      </c>
      <c r="H470" s="73">
        <v>2.4784971999999999E-2</v>
      </c>
      <c r="I470" s="73">
        <v>1.1112</v>
      </c>
      <c r="J470" s="73">
        <v>2.34483654995462E-5</v>
      </c>
      <c r="K470" s="73">
        <v>6.6147054983478994E-5</v>
      </c>
      <c r="L470" s="73">
        <v>3.0885220880389501E-3</v>
      </c>
    </row>
    <row r="471" spans="1:12" x14ac:dyDescent="0.3">
      <c r="A471" s="72">
        <v>13067</v>
      </c>
      <c r="B471" s="72" t="s">
        <v>511</v>
      </c>
      <c r="C471" s="72" t="s">
        <v>135</v>
      </c>
      <c r="D471" s="72" t="s">
        <v>136</v>
      </c>
      <c r="E471" s="72" t="s">
        <v>426</v>
      </c>
      <c r="F471" s="72" t="s">
        <v>512</v>
      </c>
      <c r="G471" s="73">
        <v>5.30985E-2</v>
      </c>
      <c r="H471" s="73">
        <v>1.6627478000000001E-2</v>
      </c>
      <c r="I471" s="73">
        <v>0.50626599999999999</v>
      </c>
      <c r="J471" s="73">
        <v>1.4161613887163699E-4</v>
      </c>
      <c r="K471" s="73">
        <v>5.0490709750811101E-5</v>
      </c>
      <c r="L471" s="73">
        <v>1.6416722891834799E-3</v>
      </c>
    </row>
    <row r="472" spans="1:12" x14ac:dyDescent="0.3">
      <c r="A472" s="72">
        <v>13067</v>
      </c>
      <c r="B472" s="72" t="s">
        <v>513</v>
      </c>
      <c r="C472" s="72" t="s">
        <v>135</v>
      </c>
      <c r="D472" s="72" t="s">
        <v>136</v>
      </c>
      <c r="E472" s="72" t="s">
        <v>431</v>
      </c>
      <c r="F472" s="72" t="s">
        <v>514</v>
      </c>
      <c r="G472" s="73">
        <v>11.325900000000001</v>
      </c>
      <c r="H472" s="73">
        <v>95.220300000000009</v>
      </c>
      <c r="I472" s="73">
        <v>863.76599999999996</v>
      </c>
      <c r="J472" s="73">
        <v>2.8645322681877299E-2</v>
      </c>
      <c r="K472" s="73">
        <v>0.28864683063341601</v>
      </c>
      <c r="L472" s="73">
        <v>2.5132477426813802</v>
      </c>
    </row>
    <row r="473" spans="1:12" x14ac:dyDescent="0.3">
      <c r="A473" s="72">
        <v>13067</v>
      </c>
      <c r="B473" s="72" t="s">
        <v>515</v>
      </c>
      <c r="C473" s="72" t="s">
        <v>135</v>
      </c>
      <c r="D473" s="72" t="s">
        <v>136</v>
      </c>
      <c r="E473" s="72" t="s">
        <v>431</v>
      </c>
      <c r="F473" s="72" t="s">
        <v>516</v>
      </c>
      <c r="G473" s="73">
        <v>16.894100000000002</v>
      </c>
      <c r="H473" s="73">
        <v>91.886040000000008</v>
      </c>
      <c r="I473" s="73">
        <v>1356.63</v>
      </c>
      <c r="J473" s="73">
        <v>6.15287007996849E-2</v>
      </c>
      <c r="K473" s="73">
        <v>0.37214250319069497</v>
      </c>
      <c r="L473" s="73">
        <v>5.68413441346026</v>
      </c>
    </row>
    <row r="474" spans="1:12" x14ac:dyDescent="0.3">
      <c r="A474" s="72">
        <v>13067</v>
      </c>
      <c r="B474" s="72" t="s">
        <v>517</v>
      </c>
      <c r="C474" s="72" t="s">
        <v>135</v>
      </c>
      <c r="D474" s="72" t="s">
        <v>136</v>
      </c>
      <c r="E474" s="72" t="s">
        <v>431</v>
      </c>
      <c r="F474" s="72" t="s">
        <v>432</v>
      </c>
      <c r="G474" s="73">
        <v>0.94954499999999997</v>
      </c>
      <c r="H474" s="73">
        <v>8.056420000000001</v>
      </c>
      <c r="I474" s="73">
        <v>72.332599999999999</v>
      </c>
      <c r="J474" s="73">
        <v>2.4015724976535601E-3</v>
      </c>
      <c r="K474" s="73">
        <v>2.4288327424907899E-2</v>
      </c>
      <c r="L474" s="73">
        <v>0.210462093972171</v>
      </c>
    </row>
    <row r="475" spans="1:12" x14ac:dyDescent="0.3">
      <c r="A475" s="72">
        <v>13067</v>
      </c>
      <c r="B475" s="72" t="s">
        <v>518</v>
      </c>
      <c r="C475" s="72" t="s">
        <v>135</v>
      </c>
      <c r="D475" s="72" t="s">
        <v>136</v>
      </c>
      <c r="E475" s="72" t="s">
        <v>431</v>
      </c>
      <c r="F475" s="72" t="s">
        <v>434</v>
      </c>
      <c r="G475" s="73">
        <v>10.3713</v>
      </c>
      <c r="H475" s="73">
        <v>67.680759999999992</v>
      </c>
      <c r="I475" s="73">
        <v>768.06799999999998</v>
      </c>
      <c r="J475" s="73">
        <v>3.7772462489283003E-2</v>
      </c>
      <c r="K475" s="73">
        <v>0.27416907387573503</v>
      </c>
      <c r="L475" s="73">
        <v>3.2181207104519798</v>
      </c>
    </row>
    <row r="476" spans="1:12" x14ac:dyDescent="0.3">
      <c r="A476" s="72">
        <v>13067</v>
      </c>
      <c r="B476" s="72" t="s">
        <v>519</v>
      </c>
      <c r="C476" s="72" t="s">
        <v>135</v>
      </c>
      <c r="D476" s="72" t="s">
        <v>136</v>
      </c>
      <c r="E476" s="72" t="s">
        <v>431</v>
      </c>
      <c r="F476" s="72" t="s">
        <v>440</v>
      </c>
      <c r="G476" s="73">
        <v>5.83908E-2</v>
      </c>
      <c r="H476" s="73">
        <v>0.52305780000000002</v>
      </c>
      <c r="I476" s="73">
        <v>4.3193099999999998</v>
      </c>
      <c r="J476" s="73">
        <v>1.4768105449330799E-4</v>
      </c>
      <c r="K476" s="73">
        <v>1.5450326081133199E-3</v>
      </c>
      <c r="L476" s="73">
        <v>1.2567671933406299E-2</v>
      </c>
    </row>
    <row r="477" spans="1:12" x14ac:dyDescent="0.3">
      <c r="A477" s="72">
        <v>13067</v>
      </c>
      <c r="B477" s="72" t="s">
        <v>520</v>
      </c>
      <c r="C477" s="72" t="s">
        <v>135</v>
      </c>
      <c r="D477" s="72" t="s">
        <v>136</v>
      </c>
      <c r="E477" s="72" t="s">
        <v>431</v>
      </c>
      <c r="F477" s="72" t="s">
        <v>442</v>
      </c>
      <c r="G477" s="73">
        <v>0.40483599999999997</v>
      </c>
      <c r="H477" s="73">
        <v>2.4298494000000002</v>
      </c>
      <c r="I477" s="73">
        <v>39.2866</v>
      </c>
      <c r="J477" s="73">
        <v>1.4744184809469499E-3</v>
      </c>
      <c r="K477" s="73">
        <v>9.8650134353422802E-3</v>
      </c>
      <c r="L477" s="73">
        <v>0.16460594343771701</v>
      </c>
    </row>
    <row r="478" spans="1:12" x14ac:dyDescent="0.3">
      <c r="A478" s="72">
        <v>13067</v>
      </c>
      <c r="B478" s="72" t="s">
        <v>521</v>
      </c>
      <c r="C478" s="72" t="s">
        <v>135</v>
      </c>
      <c r="D478" s="72" t="s">
        <v>136</v>
      </c>
      <c r="E478" s="72" t="s">
        <v>431</v>
      </c>
      <c r="F478" s="72" t="s">
        <v>444</v>
      </c>
      <c r="G478" s="73">
        <v>0.111332</v>
      </c>
      <c r="H478" s="73">
        <v>0.83172700000000011</v>
      </c>
      <c r="I478" s="73">
        <v>8.2243099999999991</v>
      </c>
      <c r="J478" s="73">
        <v>2.8157770066112702E-4</v>
      </c>
      <c r="K478" s="73">
        <v>2.5634139196767901E-3</v>
      </c>
      <c r="L478" s="73">
        <v>2.3929744694283502E-2</v>
      </c>
    </row>
    <row r="479" spans="1:12" x14ac:dyDescent="0.3">
      <c r="A479" s="72">
        <v>13067</v>
      </c>
      <c r="B479" s="72" t="s">
        <v>522</v>
      </c>
      <c r="C479" s="72" t="s">
        <v>135</v>
      </c>
      <c r="D479" s="72" t="s">
        <v>136</v>
      </c>
      <c r="E479" s="72" t="s">
        <v>431</v>
      </c>
      <c r="F479" s="72" t="s">
        <v>446</v>
      </c>
      <c r="G479" s="73">
        <v>20.958100000000002</v>
      </c>
      <c r="H479" s="73">
        <v>57.42145</v>
      </c>
      <c r="I479" s="73">
        <v>1719.25</v>
      </c>
      <c r="J479" s="73">
        <v>7.63298739736296E-2</v>
      </c>
      <c r="K479" s="73">
        <v>0.232811455801163</v>
      </c>
      <c r="L479" s="73">
        <v>7.2034831626466698</v>
      </c>
    </row>
    <row r="480" spans="1:12" x14ac:dyDescent="0.3">
      <c r="A480" s="72">
        <v>13067</v>
      </c>
      <c r="B480" s="72">
        <v>2265004035</v>
      </c>
      <c r="C480" s="72" t="s">
        <v>135</v>
      </c>
      <c r="D480" s="72" t="s">
        <v>136</v>
      </c>
      <c r="E480" s="72" t="s">
        <v>933</v>
      </c>
      <c r="F480" s="72" t="s">
        <v>933</v>
      </c>
      <c r="G480" s="73">
        <v>1.54639E-20</v>
      </c>
      <c r="H480" s="73">
        <v>1.049739E-19</v>
      </c>
      <c r="I480" s="73">
        <v>1.9025499999999999E-18</v>
      </c>
      <c r="J480" s="73">
        <v>0</v>
      </c>
      <c r="K480" s="73">
        <v>1.0741527883834099E-37</v>
      </c>
      <c r="L480" s="73">
        <v>0</v>
      </c>
    </row>
    <row r="481" spans="1:12" x14ac:dyDescent="0.3">
      <c r="A481" s="72">
        <v>13067</v>
      </c>
      <c r="B481" s="72">
        <v>2265004036</v>
      </c>
      <c r="C481" s="72" t="s">
        <v>135</v>
      </c>
      <c r="D481" s="72" t="s">
        <v>136</v>
      </c>
      <c r="E481" s="72" t="s">
        <v>933</v>
      </c>
      <c r="F481" s="72" t="s">
        <v>933</v>
      </c>
      <c r="G481" s="73">
        <v>1.0070500000000001E-20</v>
      </c>
      <c r="H481" s="73">
        <v>4.4431470000000006E-20</v>
      </c>
      <c r="I481" s="73">
        <v>1.23893E-18</v>
      </c>
      <c r="J481" s="73">
        <v>0</v>
      </c>
      <c r="K481" s="73">
        <v>2.93749421434689E-37</v>
      </c>
      <c r="L481" s="73">
        <v>0</v>
      </c>
    </row>
    <row r="482" spans="1:12" x14ac:dyDescent="0.3">
      <c r="A482" s="72">
        <v>13067</v>
      </c>
      <c r="B482" s="72" t="s">
        <v>523</v>
      </c>
      <c r="C482" s="72" t="s">
        <v>135</v>
      </c>
      <c r="D482" s="72" t="s">
        <v>136</v>
      </c>
      <c r="E482" s="72" t="s">
        <v>431</v>
      </c>
      <c r="F482" s="72" t="s">
        <v>524</v>
      </c>
      <c r="G482" s="73">
        <v>2.43689</v>
      </c>
      <c r="H482" s="73">
        <v>10.950889999999999</v>
      </c>
      <c r="I482" s="73">
        <v>227.01499999999999</v>
      </c>
      <c r="J482" s="73">
        <v>6.1633201849617203E-3</v>
      </c>
      <c r="K482" s="73">
        <v>3.4492091675560999E-2</v>
      </c>
      <c r="L482" s="73">
        <v>0.66053139297735497</v>
      </c>
    </row>
    <row r="483" spans="1:12" x14ac:dyDescent="0.3">
      <c r="A483" s="72">
        <v>13067</v>
      </c>
      <c r="B483" s="72" t="s">
        <v>525</v>
      </c>
      <c r="C483" s="72" t="s">
        <v>135</v>
      </c>
      <c r="D483" s="72" t="s">
        <v>136</v>
      </c>
      <c r="E483" s="72" t="s">
        <v>431</v>
      </c>
      <c r="F483" s="72" t="s">
        <v>526</v>
      </c>
      <c r="G483" s="73">
        <v>2.0371899999999998</v>
      </c>
      <c r="H483" s="73">
        <v>5.5746849999999997</v>
      </c>
      <c r="I483" s="73">
        <v>235.893</v>
      </c>
      <c r="J483" s="73">
        <v>7.4194808917861597E-3</v>
      </c>
      <c r="K483" s="73">
        <v>2.2398414682328099E-2</v>
      </c>
      <c r="L483" s="73">
        <v>0.98836318609151197</v>
      </c>
    </row>
    <row r="484" spans="1:12" x14ac:dyDescent="0.3">
      <c r="A484" s="72">
        <v>13067</v>
      </c>
      <c r="B484" s="72" t="s">
        <v>527</v>
      </c>
      <c r="C484" s="72" t="s">
        <v>135</v>
      </c>
      <c r="D484" s="72" t="s">
        <v>136</v>
      </c>
      <c r="E484" s="72" t="s">
        <v>431</v>
      </c>
      <c r="F484" s="72" t="s">
        <v>528</v>
      </c>
      <c r="G484" s="73">
        <v>3.4365100000000002</v>
      </c>
      <c r="H484" s="73">
        <v>9.16357</v>
      </c>
      <c r="I484" s="73">
        <v>292.02300000000002</v>
      </c>
      <c r="J484" s="73">
        <v>1.2515863301792799E-2</v>
      </c>
      <c r="K484" s="73">
        <v>3.6972843280796301E-2</v>
      </c>
      <c r="L484" s="73">
        <v>1.2235435088998501</v>
      </c>
    </row>
    <row r="485" spans="1:12" x14ac:dyDescent="0.3">
      <c r="A485" s="72">
        <v>13067</v>
      </c>
      <c r="B485" s="72" t="s">
        <v>529</v>
      </c>
      <c r="C485" s="72" t="s">
        <v>135</v>
      </c>
      <c r="D485" s="72" t="s">
        <v>136</v>
      </c>
      <c r="E485" s="72" t="s">
        <v>431</v>
      </c>
      <c r="F485" s="72" t="s">
        <v>530</v>
      </c>
      <c r="G485" s="73">
        <v>1.2326999999999999</v>
      </c>
      <c r="H485" s="73">
        <v>8.1555020000000003</v>
      </c>
      <c r="I485" s="73">
        <v>92.129800000000003</v>
      </c>
      <c r="J485" s="73">
        <v>4.4895045948345098E-3</v>
      </c>
      <c r="K485" s="73">
        <v>3.2952052973658899E-2</v>
      </c>
      <c r="L485" s="73">
        <v>0.38601288641605602</v>
      </c>
    </row>
    <row r="486" spans="1:12" x14ac:dyDescent="0.3">
      <c r="A486" s="72">
        <v>13067</v>
      </c>
      <c r="B486" s="72" t="s">
        <v>531</v>
      </c>
      <c r="C486" s="72" t="s">
        <v>135</v>
      </c>
      <c r="D486" s="72" t="s">
        <v>136</v>
      </c>
      <c r="E486" s="72" t="s">
        <v>431</v>
      </c>
      <c r="F486" s="72" t="s">
        <v>532</v>
      </c>
      <c r="G486" s="73">
        <v>32.636000000000003</v>
      </c>
      <c r="H486" s="73">
        <v>113.22280000000001</v>
      </c>
      <c r="I486" s="73">
        <v>3040.73</v>
      </c>
      <c r="J486" s="73">
        <v>8.2542285226821596E-2</v>
      </c>
      <c r="K486" s="73">
        <v>0.34818817609299701</v>
      </c>
      <c r="L486" s="73">
        <v>8.8474482055330803</v>
      </c>
    </row>
    <row r="487" spans="1:12" x14ac:dyDescent="0.3">
      <c r="A487" s="72">
        <v>13067</v>
      </c>
      <c r="B487" s="72" t="s">
        <v>533</v>
      </c>
      <c r="C487" s="72" t="s">
        <v>135</v>
      </c>
      <c r="D487" s="72" t="s">
        <v>136</v>
      </c>
      <c r="E487" s="72" t="s">
        <v>431</v>
      </c>
      <c r="F487" s="72" t="s">
        <v>534</v>
      </c>
      <c r="G487" s="73">
        <v>27.6892</v>
      </c>
      <c r="H487" s="73">
        <v>71.879179999999991</v>
      </c>
      <c r="I487" s="73">
        <v>3207.81</v>
      </c>
      <c r="J487" s="73">
        <v>0.100844623031247</v>
      </c>
      <c r="K487" s="73">
        <v>0.28966426397339901</v>
      </c>
      <c r="L487" s="73">
        <v>13.440371582969901</v>
      </c>
    </row>
    <row r="488" spans="1:12" x14ac:dyDescent="0.3">
      <c r="A488" s="72">
        <v>13067</v>
      </c>
      <c r="B488" s="72" t="s">
        <v>535</v>
      </c>
      <c r="C488" s="72" t="s">
        <v>135</v>
      </c>
      <c r="D488" s="72" t="s">
        <v>136</v>
      </c>
      <c r="E488" s="72" t="s">
        <v>431</v>
      </c>
      <c r="F488" s="72" t="s">
        <v>536</v>
      </c>
      <c r="G488" s="73">
        <v>4.82395</v>
      </c>
      <c r="H488" s="73">
        <v>7.723795</v>
      </c>
      <c r="I488" s="73">
        <v>337.37799999999999</v>
      </c>
      <c r="J488" s="73">
        <v>1.75688583510702E-2</v>
      </c>
      <c r="K488" s="73">
        <v>3.09468388985467E-2</v>
      </c>
      <c r="L488" s="73">
        <v>1.4135709557900999</v>
      </c>
    </row>
    <row r="489" spans="1:12" x14ac:dyDescent="0.3">
      <c r="A489" s="72">
        <v>13067</v>
      </c>
      <c r="B489" s="72" t="s">
        <v>537</v>
      </c>
      <c r="C489" s="72" t="s">
        <v>135</v>
      </c>
      <c r="D489" s="72" t="s">
        <v>136</v>
      </c>
      <c r="E489" s="72" t="s">
        <v>431</v>
      </c>
      <c r="F489" s="72" t="s">
        <v>448</v>
      </c>
      <c r="G489" s="73">
        <v>84.955699999999993</v>
      </c>
      <c r="H489" s="73">
        <v>214.2697</v>
      </c>
      <c r="I489" s="73">
        <v>8893.43</v>
      </c>
      <c r="J489" s="73">
        <v>0.30940996648598801</v>
      </c>
      <c r="K489" s="73">
        <v>0.85941370662826599</v>
      </c>
      <c r="L489" s="73">
        <v>37.262421323356897</v>
      </c>
    </row>
    <row r="490" spans="1:12" x14ac:dyDescent="0.3">
      <c r="A490" s="72">
        <v>13067</v>
      </c>
      <c r="B490" s="72" t="s">
        <v>538</v>
      </c>
      <c r="C490" s="72" t="s">
        <v>135</v>
      </c>
      <c r="D490" s="72" t="s">
        <v>136</v>
      </c>
      <c r="E490" s="72" t="s">
        <v>431</v>
      </c>
      <c r="F490" s="72" t="s">
        <v>539</v>
      </c>
      <c r="G490" s="73">
        <v>1.23814</v>
      </c>
      <c r="H490" s="73">
        <v>6.2077720000000003</v>
      </c>
      <c r="I490" s="73">
        <v>99.236500000000007</v>
      </c>
      <c r="J490" s="73">
        <v>3.1303657823426E-3</v>
      </c>
      <c r="K490" s="73">
        <v>1.8920842097443099E-2</v>
      </c>
      <c r="L490" s="73">
        <v>0.288597226624424</v>
      </c>
    </row>
    <row r="491" spans="1:12" x14ac:dyDescent="0.3">
      <c r="A491" s="72">
        <v>13067</v>
      </c>
      <c r="B491" s="72" t="s">
        <v>540</v>
      </c>
      <c r="C491" s="72" t="s">
        <v>135</v>
      </c>
      <c r="D491" s="72" t="s">
        <v>136</v>
      </c>
      <c r="E491" s="72" t="s">
        <v>431</v>
      </c>
      <c r="F491" s="72" t="s">
        <v>541</v>
      </c>
      <c r="G491" s="73">
        <v>3.7671000000000001</v>
      </c>
      <c r="H491" s="73">
        <v>18.33521</v>
      </c>
      <c r="I491" s="73">
        <v>298.39999999999998</v>
      </c>
      <c r="J491" s="73">
        <v>1.3714957330521201E-2</v>
      </c>
      <c r="K491" s="73">
        <v>7.0328451994794303E-2</v>
      </c>
      <c r="L491" s="73">
        <v>1.2496352176294301</v>
      </c>
    </row>
    <row r="492" spans="1:12" x14ac:dyDescent="0.3">
      <c r="A492" s="72">
        <v>13067</v>
      </c>
      <c r="B492" s="72" t="s">
        <v>542</v>
      </c>
      <c r="C492" s="72" t="s">
        <v>135</v>
      </c>
      <c r="D492" s="72" t="s">
        <v>136</v>
      </c>
      <c r="E492" s="72" t="s">
        <v>450</v>
      </c>
      <c r="F492" s="72" t="s">
        <v>543</v>
      </c>
      <c r="G492" s="73">
        <v>9.8529200000000005E-5</v>
      </c>
      <c r="H492" s="73">
        <v>2.32141E-4</v>
      </c>
      <c r="I492" s="73">
        <v>1.17492E-2</v>
      </c>
      <c r="J492" s="73">
        <v>3.7379708710383898E-7</v>
      </c>
      <c r="K492" s="73">
        <v>9.5671912951115698E-7</v>
      </c>
      <c r="L492" s="73">
        <v>5.1278971835903899E-5</v>
      </c>
    </row>
    <row r="493" spans="1:12" x14ac:dyDescent="0.3">
      <c r="A493" s="72">
        <v>13067</v>
      </c>
      <c r="B493" s="72" t="s">
        <v>544</v>
      </c>
      <c r="C493" s="72" t="s">
        <v>135</v>
      </c>
      <c r="D493" s="72" t="s">
        <v>136</v>
      </c>
      <c r="E493" s="72" t="s">
        <v>450</v>
      </c>
      <c r="F493" s="72" t="s">
        <v>545</v>
      </c>
      <c r="G493" s="73">
        <v>5.2864100000000005E-4</v>
      </c>
      <c r="H493" s="73">
        <v>3.5940899999999999E-4</v>
      </c>
      <c r="I493" s="73">
        <v>1.44554E-2</v>
      </c>
      <c r="J493" s="73">
        <v>2.0055451471642698E-6</v>
      </c>
      <c r="K493" s="73">
        <v>1.47811125159145E-6</v>
      </c>
      <c r="L493" s="73">
        <v>6.3090014836509104E-5</v>
      </c>
    </row>
    <row r="494" spans="1:12" x14ac:dyDescent="0.3">
      <c r="A494" s="72">
        <v>13067</v>
      </c>
      <c r="B494" s="72" t="s">
        <v>546</v>
      </c>
      <c r="C494" s="72" t="s">
        <v>135</v>
      </c>
      <c r="D494" s="72" t="s">
        <v>136</v>
      </c>
      <c r="E494" s="72" t="s">
        <v>450</v>
      </c>
      <c r="F494" s="72" t="s">
        <v>547</v>
      </c>
      <c r="G494" s="73">
        <v>1.18339E-5</v>
      </c>
      <c r="H494" s="73">
        <v>8.0934111999999994E-6</v>
      </c>
      <c r="I494" s="73">
        <v>1.33898E-4</v>
      </c>
      <c r="J494" s="73">
        <v>4.4895044910239598E-8</v>
      </c>
      <c r="K494" s="73">
        <v>3.0251280721142603E-8</v>
      </c>
      <c r="L494" s="73">
        <v>5.8439362253041004E-7</v>
      </c>
    </row>
    <row r="495" spans="1:12" x14ac:dyDescent="0.3">
      <c r="A495" s="72">
        <v>13067</v>
      </c>
      <c r="B495" s="72" t="s">
        <v>548</v>
      </c>
      <c r="C495" s="72" t="s">
        <v>135</v>
      </c>
      <c r="D495" s="72" t="s">
        <v>136</v>
      </c>
      <c r="E495" s="72" t="s">
        <v>450</v>
      </c>
      <c r="F495" s="72" t="s">
        <v>549</v>
      </c>
      <c r="G495" s="73">
        <v>1.22817E-3</v>
      </c>
      <c r="H495" s="73">
        <v>9.7734120000000013E-4</v>
      </c>
      <c r="I495" s="73">
        <v>1.38976E-2</v>
      </c>
      <c r="J495" s="73">
        <v>4.6594039434892702E-6</v>
      </c>
      <c r="K495" s="73">
        <v>3.5387830812282498E-6</v>
      </c>
      <c r="L495" s="73">
        <v>6.0655560407252201E-5</v>
      </c>
    </row>
    <row r="496" spans="1:12" x14ac:dyDescent="0.3">
      <c r="A496" s="72">
        <v>13067</v>
      </c>
      <c r="B496" s="72" t="s">
        <v>550</v>
      </c>
      <c r="C496" s="72" t="s">
        <v>135</v>
      </c>
      <c r="D496" s="72" t="s">
        <v>136</v>
      </c>
      <c r="E496" s="72" t="s">
        <v>450</v>
      </c>
      <c r="F496" s="72" t="s">
        <v>551</v>
      </c>
      <c r="G496" s="73">
        <v>1.08386E-4</v>
      </c>
      <c r="H496" s="73">
        <v>2.5176349999999996E-4</v>
      </c>
      <c r="I496" s="73">
        <v>1.00781E-2</v>
      </c>
      <c r="J496" s="73">
        <v>4.1119299485783698E-7</v>
      </c>
      <c r="K496" s="73">
        <v>1.03493583873838E-6</v>
      </c>
      <c r="L496" s="73">
        <v>4.3985309446091201E-5</v>
      </c>
    </row>
    <row r="497" spans="1:12" x14ac:dyDescent="0.3">
      <c r="A497" s="72">
        <v>13067</v>
      </c>
      <c r="B497" s="72" t="s">
        <v>552</v>
      </c>
      <c r="C497" s="72" t="s">
        <v>135</v>
      </c>
      <c r="D497" s="72" t="s">
        <v>136</v>
      </c>
      <c r="E497" s="72" t="s">
        <v>450</v>
      </c>
      <c r="F497" s="72" t="s">
        <v>451</v>
      </c>
      <c r="G497" s="73">
        <v>2.0556099999999998E-3</v>
      </c>
      <c r="H497" s="73">
        <v>3.7793512000000003E-3</v>
      </c>
      <c r="I497" s="73">
        <v>8.7937500000000002E-2</v>
      </c>
      <c r="J497" s="73">
        <v>7.7985106595954207E-6</v>
      </c>
      <c r="K497" s="73">
        <v>1.49881270291983E-5</v>
      </c>
      <c r="L497" s="73">
        <v>3.83800557572433E-4</v>
      </c>
    </row>
    <row r="498" spans="1:12" x14ac:dyDescent="0.3">
      <c r="A498" s="72">
        <v>13067</v>
      </c>
      <c r="B498" s="72" t="s">
        <v>553</v>
      </c>
      <c r="C498" s="72" t="s">
        <v>135</v>
      </c>
      <c r="D498" s="72" t="s">
        <v>136</v>
      </c>
      <c r="E498" s="72" t="s">
        <v>450</v>
      </c>
      <c r="F498" s="72" t="s">
        <v>554</v>
      </c>
      <c r="G498" s="73">
        <v>3.14694E-3</v>
      </c>
      <c r="H498" s="73">
        <v>1.1383759E-2</v>
      </c>
      <c r="I498" s="73">
        <v>0.31787700000000002</v>
      </c>
      <c r="J498" s="73">
        <v>1.1938803027765099E-5</v>
      </c>
      <c r="K498" s="73">
        <v>4.78648907072626E-5</v>
      </c>
      <c r="L498" s="73">
        <v>1.3873689890175299E-3</v>
      </c>
    </row>
    <row r="499" spans="1:12" x14ac:dyDescent="0.3">
      <c r="A499" s="72">
        <v>13067</v>
      </c>
      <c r="B499" s="72" t="s">
        <v>555</v>
      </c>
      <c r="C499" s="72" t="s">
        <v>135</v>
      </c>
      <c r="D499" s="72" t="s">
        <v>136</v>
      </c>
      <c r="E499" s="72" t="s">
        <v>450</v>
      </c>
      <c r="F499" s="72" t="s">
        <v>556</v>
      </c>
      <c r="G499" s="73">
        <v>1.9453300000000001E-3</v>
      </c>
      <c r="H499" s="73">
        <v>1.3362318999999999E-3</v>
      </c>
      <c r="I499" s="73">
        <v>2.2012799999999999E-2</v>
      </c>
      <c r="J499" s="73">
        <v>7.3801504995656903E-6</v>
      </c>
      <c r="K499" s="73">
        <v>4.9983203931176002E-6</v>
      </c>
      <c r="L499" s="73">
        <v>9.6074035040024093E-5</v>
      </c>
    </row>
    <row r="500" spans="1:12" x14ac:dyDescent="0.3">
      <c r="A500" s="72">
        <v>13067</v>
      </c>
      <c r="B500" s="72" t="s">
        <v>557</v>
      </c>
      <c r="C500" s="72" t="s">
        <v>135</v>
      </c>
      <c r="D500" s="72" t="s">
        <v>136</v>
      </c>
      <c r="E500" s="72" t="s">
        <v>450</v>
      </c>
      <c r="F500" s="72" t="s">
        <v>558</v>
      </c>
      <c r="G500" s="73">
        <v>2.30729E-3</v>
      </c>
      <c r="H500" s="73">
        <v>1.7312967E-3</v>
      </c>
      <c r="I500" s="73">
        <v>4.2825000000000002E-2</v>
      </c>
      <c r="J500" s="73">
        <v>8.7533216462363998E-6</v>
      </c>
      <c r="K500" s="73">
        <v>6.9013505284448903E-6</v>
      </c>
      <c r="L500" s="73">
        <v>1.8690901330491001E-4</v>
      </c>
    </row>
    <row r="501" spans="1:12" x14ac:dyDescent="0.3">
      <c r="A501" s="72">
        <v>13067</v>
      </c>
      <c r="B501" s="72" t="s">
        <v>559</v>
      </c>
      <c r="C501" s="72" t="s">
        <v>135</v>
      </c>
      <c r="D501" s="72" t="s">
        <v>136</v>
      </c>
      <c r="E501" s="72" t="s">
        <v>450</v>
      </c>
      <c r="F501" s="72" t="s">
        <v>560</v>
      </c>
      <c r="G501" s="73">
        <v>6.9058900000000002E-4</v>
      </c>
      <c r="H501" s="73">
        <v>3.278194E-4</v>
      </c>
      <c r="I501" s="73">
        <v>9.5250400000000002E-3</v>
      </c>
      <c r="J501" s="73">
        <v>2.6199404759952701E-6</v>
      </c>
      <c r="K501" s="73">
        <v>1.3451064268020401E-6</v>
      </c>
      <c r="L501" s="73">
        <v>4.1571686507291199E-5</v>
      </c>
    </row>
    <row r="502" spans="1:12" x14ac:dyDescent="0.3">
      <c r="A502" s="72">
        <v>13067</v>
      </c>
      <c r="B502" s="72" t="s">
        <v>561</v>
      </c>
      <c r="C502" s="72" t="s">
        <v>135</v>
      </c>
      <c r="D502" s="72" t="s">
        <v>136</v>
      </c>
      <c r="E502" s="72" t="s">
        <v>453</v>
      </c>
      <c r="F502" s="72" t="s">
        <v>454</v>
      </c>
      <c r="G502" s="73">
        <v>53.186500000000002</v>
      </c>
      <c r="H502" s="73">
        <v>155.566</v>
      </c>
      <c r="I502" s="73">
        <v>4554.84</v>
      </c>
      <c r="J502" s="73">
        <v>0.141850931046304</v>
      </c>
      <c r="K502" s="73">
        <v>0.49504800973614199</v>
      </c>
      <c r="L502" s="73">
        <v>14.7699794862069</v>
      </c>
    </row>
    <row r="503" spans="1:12" x14ac:dyDescent="0.3">
      <c r="A503" s="72">
        <v>13067</v>
      </c>
      <c r="B503" s="72" t="s">
        <v>562</v>
      </c>
      <c r="C503" s="72" t="s">
        <v>135</v>
      </c>
      <c r="D503" s="72" t="s">
        <v>136</v>
      </c>
      <c r="E503" s="72" t="s">
        <v>453</v>
      </c>
      <c r="F503" s="72" t="s">
        <v>456</v>
      </c>
      <c r="G503" s="73">
        <v>12.1128</v>
      </c>
      <c r="H503" s="73">
        <v>30.651479999999999</v>
      </c>
      <c r="I503" s="73">
        <v>872.34299999999996</v>
      </c>
      <c r="J503" s="73">
        <v>3.2305437589261E-2</v>
      </c>
      <c r="K503" s="73">
        <v>9.4954525883008095E-2</v>
      </c>
      <c r="L503" s="73">
        <v>2.8287512860941599</v>
      </c>
    </row>
    <row r="504" spans="1:12" x14ac:dyDescent="0.3">
      <c r="A504" s="72">
        <v>13067</v>
      </c>
      <c r="B504" s="72" t="s">
        <v>563</v>
      </c>
      <c r="C504" s="72" t="s">
        <v>135</v>
      </c>
      <c r="D504" s="72" t="s">
        <v>136</v>
      </c>
      <c r="E504" s="72" t="s">
        <v>453</v>
      </c>
      <c r="F504" s="72" t="s">
        <v>458</v>
      </c>
      <c r="G504" s="73">
        <v>6.5041500000000001</v>
      </c>
      <c r="H504" s="73">
        <v>12.64873</v>
      </c>
      <c r="I504" s="73">
        <v>420.11200000000002</v>
      </c>
      <c r="J504" s="73">
        <v>1.7346852422459699E-2</v>
      </c>
      <c r="K504" s="73">
        <v>3.9010026536877102E-2</v>
      </c>
      <c r="L504" s="73">
        <v>1.3622914336059</v>
      </c>
    </row>
    <row r="505" spans="1:12" x14ac:dyDescent="0.3">
      <c r="A505" s="72">
        <v>13067</v>
      </c>
      <c r="B505" s="72" t="s">
        <v>564</v>
      </c>
      <c r="C505" s="72" t="s">
        <v>135</v>
      </c>
      <c r="D505" s="72" t="s">
        <v>136</v>
      </c>
      <c r="E505" s="72" t="s">
        <v>453</v>
      </c>
      <c r="F505" s="72" t="s">
        <v>565</v>
      </c>
      <c r="G505" s="73">
        <v>12.8729</v>
      </c>
      <c r="H505" s="73">
        <v>28.803039999999999</v>
      </c>
      <c r="I505" s="73">
        <v>1148.42</v>
      </c>
      <c r="J505" s="73">
        <v>3.43324782895102E-2</v>
      </c>
      <c r="K505" s="73">
        <v>8.8885199805058407E-2</v>
      </c>
      <c r="L505" s="73">
        <v>3.7239934172614002</v>
      </c>
    </row>
    <row r="506" spans="1:12" x14ac:dyDescent="0.3">
      <c r="A506" s="72">
        <v>13067</v>
      </c>
      <c r="B506" s="72" t="s">
        <v>566</v>
      </c>
      <c r="C506" s="72" t="s">
        <v>135</v>
      </c>
      <c r="D506" s="72" t="s">
        <v>136</v>
      </c>
      <c r="E506" s="72" t="s">
        <v>453</v>
      </c>
      <c r="F506" s="72" t="s">
        <v>567</v>
      </c>
      <c r="G506" s="73">
        <v>19.770099999999999</v>
      </c>
      <c r="H506" s="73">
        <v>63.301199999999994</v>
      </c>
      <c r="I506" s="73">
        <v>1769.07</v>
      </c>
      <c r="J506" s="73">
        <v>5.2727847293264601E-2</v>
      </c>
      <c r="K506" s="73">
        <v>0.19749009446521301</v>
      </c>
      <c r="L506" s="73">
        <v>5.7365713625209303</v>
      </c>
    </row>
    <row r="507" spans="1:12" x14ac:dyDescent="0.3">
      <c r="A507" s="72">
        <v>13067</v>
      </c>
      <c r="B507" s="72" t="s">
        <v>568</v>
      </c>
      <c r="C507" s="72" t="s">
        <v>135</v>
      </c>
      <c r="D507" s="72" t="s">
        <v>136</v>
      </c>
      <c r="E507" s="72" t="s">
        <v>453</v>
      </c>
      <c r="F507" s="72" t="s">
        <v>460</v>
      </c>
      <c r="G507" s="73">
        <v>0.85841800000000001</v>
      </c>
      <c r="H507" s="73">
        <v>2.0564531000000001</v>
      </c>
      <c r="I507" s="73">
        <v>89.053299999999993</v>
      </c>
      <c r="J507" s="73">
        <v>2.2894454234006099E-3</v>
      </c>
      <c r="K507" s="73">
        <v>6.3063558423130496E-3</v>
      </c>
      <c r="L507" s="73">
        <v>0.288773596434172</v>
      </c>
    </row>
    <row r="508" spans="1:12" x14ac:dyDescent="0.3">
      <c r="A508" s="72">
        <v>13067</v>
      </c>
      <c r="B508" s="72" t="s">
        <v>569</v>
      </c>
      <c r="C508" s="72" t="s">
        <v>135</v>
      </c>
      <c r="D508" s="72" t="s">
        <v>136</v>
      </c>
      <c r="E508" s="72" t="s">
        <v>462</v>
      </c>
      <c r="F508" s="72" t="s">
        <v>570</v>
      </c>
      <c r="G508" s="73">
        <v>5.4809099999999999E-2</v>
      </c>
      <c r="H508" s="73">
        <v>0.16289809999999999</v>
      </c>
      <c r="I508" s="73">
        <v>4.7478300000000004</v>
      </c>
      <c r="J508" s="73">
        <v>2.3403722867010101E-4</v>
      </c>
      <c r="K508" s="73">
        <v>7.9689612816451997E-4</v>
      </c>
      <c r="L508" s="73">
        <v>2.2658118796591499E-2</v>
      </c>
    </row>
    <row r="509" spans="1:12" x14ac:dyDescent="0.3">
      <c r="A509" s="72">
        <v>13067</v>
      </c>
      <c r="B509" s="72" t="s">
        <v>571</v>
      </c>
      <c r="C509" s="72" t="s">
        <v>135</v>
      </c>
      <c r="D509" s="72" t="s">
        <v>136</v>
      </c>
      <c r="E509" s="72" t="s">
        <v>462</v>
      </c>
      <c r="F509" s="72" t="s">
        <v>572</v>
      </c>
      <c r="G509" s="73">
        <v>3.9577699999999999E-4</v>
      </c>
      <c r="H509" s="73">
        <v>1.12115E-3</v>
      </c>
      <c r="I509" s="73">
        <v>3.56671E-2</v>
      </c>
      <c r="J509" s="73">
        <v>1.6832845075309999E-6</v>
      </c>
      <c r="K509" s="73">
        <v>5.47740682876956E-6</v>
      </c>
      <c r="L509" s="73">
        <v>1.8452690672076801E-4</v>
      </c>
    </row>
    <row r="510" spans="1:12" x14ac:dyDescent="0.3">
      <c r="A510" s="72">
        <v>13067</v>
      </c>
      <c r="B510" s="72" t="s">
        <v>694</v>
      </c>
      <c r="C510" s="72" t="s">
        <v>135</v>
      </c>
      <c r="D510" s="72" t="s">
        <v>136</v>
      </c>
      <c r="E510" s="72" t="s">
        <v>426</v>
      </c>
      <c r="F510" s="72" t="s">
        <v>695</v>
      </c>
      <c r="G510" s="73">
        <v>0</v>
      </c>
      <c r="H510" s="73">
        <v>0</v>
      </c>
      <c r="I510" s="73">
        <v>0</v>
      </c>
      <c r="J510" s="73">
        <v>9.9349448413155606E-5</v>
      </c>
      <c r="K510" s="73">
        <v>2.5909496346941598E-4</v>
      </c>
      <c r="L510" s="73">
        <v>1.35151085051458E-2</v>
      </c>
    </row>
    <row r="511" spans="1:12" x14ac:dyDescent="0.3">
      <c r="A511" s="72">
        <v>13067</v>
      </c>
      <c r="B511" s="72" t="s">
        <v>573</v>
      </c>
      <c r="C511" s="72" t="s">
        <v>135</v>
      </c>
      <c r="D511" s="72" t="s">
        <v>139</v>
      </c>
      <c r="E511" s="72" t="s">
        <v>406</v>
      </c>
      <c r="F511" s="72" t="s">
        <v>411</v>
      </c>
      <c r="G511" s="73">
        <v>0.13222900000000001</v>
      </c>
      <c r="H511" s="73">
        <v>2.8993399999999999E-2</v>
      </c>
      <c r="I511" s="73">
        <v>0.61953499999999995</v>
      </c>
      <c r="J511" s="73">
        <v>3.8738195921717602E-4</v>
      </c>
      <c r="K511" s="73">
        <v>8.4939809435053199E-5</v>
      </c>
      <c r="L511" s="73">
        <v>1.8149997089484701E-3</v>
      </c>
    </row>
    <row r="512" spans="1:12" x14ac:dyDescent="0.3">
      <c r="A512" s="72">
        <v>13067</v>
      </c>
      <c r="B512" s="72" t="s">
        <v>574</v>
      </c>
      <c r="C512" s="72" t="s">
        <v>135</v>
      </c>
      <c r="D512" s="72" t="s">
        <v>139</v>
      </c>
      <c r="E512" s="72" t="s">
        <v>413</v>
      </c>
      <c r="F512" s="72" t="s">
        <v>470</v>
      </c>
      <c r="G512" s="73">
        <v>7.5589600000000007E-2</v>
      </c>
      <c r="H512" s="73">
        <v>1.5479700000000001E-2</v>
      </c>
      <c r="I512" s="73">
        <v>0.480182</v>
      </c>
      <c r="J512" s="73">
        <v>2.5343789765040802E-4</v>
      </c>
      <c r="K512" s="73">
        <v>5.1900565177406199E-5</v>
      </c>
      <c r="L512" s="73">
        <v>1.60995877123867E-3</v>
      </c>
    </row>
    <row r="513" spans="1:12" x14ac:dyDescent="0.3">
      <c r="A513" s="72">
        <v>13067</v>
      </c>
      <c r="B513" s="72" t="s">
        <v>575</v>
      </c>
      <c r="C513" s="72" t="s">
        <v>135</v>
      </c>
      <c r="D513" s="72" t="s">
        <v>139</v>
      </c>
      <c r="E513" s="72" t="s">
        <v>413</v>
      </c>
      <c r="F513" s="72" t="s">
        <v>474</v>
      </c>
      <c r="G513" s="73">
        <v>6.8410899999999997E-2</v>
      </c>
      <c r="H513" s="73">
        <v>1.13261E-2</v>
      </c>
      <c r="I513" s="73">
        <v>0.42799999999999999</v>
      </c>
      <c r="J513" s="73">
        <v>2.2937003289136401E-4</v>
      </c>
      <c r="K513" s="73">
        <v>3.7974183979027799E-5</v>
      </c>
      <c r="L513" s="73">
        <v>1.43501085158141E-3</v>
      </c>
    </row>
    <row r="514" spans="1:12" x14ac:dyDescent="0.3">
      <c r="A514" s="72">
        <v>13067</v>
      </c>
      <c r="B514" s="72" t="s">
        <v>576</v>
      </c>
      <c r="C514" s="72" t="s">
        <v>135</v>
      </c>
      <c r="D514" s="72" t="s">
        <v>139</v>
      </c>
      <c r="E514" s="72" t="s">
        <v>413</v>
      </c>
      <c r="F514" s="72" t="s">
        <v>418</v>
      </c>
      <c r="G514" s="73">
        <v>3.8869800000000003E-2</v>
      </c>
      <c r="H514" s="73">
        <v>8.5071799999999996E-3</v>
      </c>
      <c r="I514" s="73">
        <v>0.20866100000000001</v>
      </c>
      <c r="J514" s="73">
        <v>1.3032295646362799E-4</v>
      </c>
      <c r="K514" s="73">
        <v>2.8523076784722099E-5</v>
      </c>
      <c r="L514" s="73">
        <v>6.9960174791427402E-4</v>
      </c>
    </row>
    <row r="515" spans="1:12" x14ac:dyDescent="0.3">
      <c r="A515" s="72">
        <v>13067</v>
      </c>
      <c r="B515" s="72" t="s">
        <v>577</v>
      </c>
      <c r="C515" s="72" t="s">
        <v>135</v>
      </c>
      <c r="D515" s="72" t="s">
        <v>139</v>
      </c>
      <c r="E515" s="72" t="s">
        <v>413</v>
      </c>
      <c r="F515" s="72" t="s">
        <v>477</v>
      </c>
      <c r="G515" s="73">
        <v>1.1743E-2</v>
      </c>
      <c r="H515" s="73">
        <v>2.3211099999999999E-3</v>
      </c>
      <c r="I515" s="73">
        <v>7.1812699999999993E-2</v>
      </c>
      <c r="J515" s="73">
        <v>3.9372244425661001E-5</v>
      </c>
      <c r="K515" s="73">
        <v>7.7822626016371595E-6</v>
      </c>
      <c r="L515" s="73">
        <v>2.4077455486423301E-4</v>
      </c>
    </row>
    <row r="516" spans="1:12" x14ac:dyDescent="0.3">
      <c r="A516" s="72">
        <v>13067</v>
      </c>
      <c r="B516" s="72" t="s">
        <v>578</v>
      </c>
      <c r="C516" s="72" t="s">
        <v>135</v>
      </c>
      <c r="D516" s="72" t="s">
        <v>139</v>
      </c>
      <c r="E516" s="72" t="s">
        <v>413</v>
      </c>
      <c r="F516" s="72" t="s">
        <v>480</v>
      </c>
      <c r="G516" s="73">
        <v>0.24210899999999999</v>
      </c>
      <c r="H516" s="73">
        <v>5.0199599999999997E-2</v>
      </c>
      <c r="I516" s="73">
        <v>1.5576300000000001</v>
      </c>
      <c r="J516" s="73">
        <v>8.1174759321554996E-4</v>
      </c>
      <c r="K516" s="73">
        <v>1.68309713344648E-4</v>
      </c>
      <c r="L516" s="73">
        <v>5.2224646485731201E-3</v>
      </c>
    </row>
    <row r="517" spans="1:12" x14ac:dyDescent="0.3">
      <c r="A517" s="72">
        <v>13067</v>
      </c>
      <c r="B517" s="72" t="s">
        <v>579</v>
      </c>
      <c r="C517" s="72" t="s">
        <v>135</v>
      </c>
      <c r="D517" s="72" t="s">
        <v>139</v>
      </c>
      <c r="E517" s="72" t="s">
        <v>413</v>
      </c>
      <c r="F517" s="72" t="s">
        <v>482</v>
      </c>
      <c r="G517" s="73">
        <v>0.20866999999999999</v>
      </c>
      <c r="H517" s="73">
        <v>4.5545700000000001E-2</v>
      </c>
      <c r="I517" s="73">
        <v>0.98974300000000004</v>
      </c>
      <c r="J517" s="73">
        <v>6.9963478226813501E-4</v>
      </c>
      <c r="K517" s="73">
        <v>1.5270649808410799E-4</v>
      </c>
      <c r="L517" s="73">
        <v>3.3184309643927898E-3</v>
      </c>
    </row>
    <row r="518" spans="1:12" x14ac:dyDescent="0.3">
      <c r="A518" s="72">
        <v>13067</v>
      </c>
      <c r="B518" s="72" t="s">
        <v>580</v>
      </c>
      <c r="C518" s="72" t="s">
        <v>135</v>
      </c>
      <c r="D518" s="72" t="s">
        <v>139</v>
      </c>
      <c r="E518" s="72" t="s">
        <v>413</v>
      </c>
      <c r="F518" s="72" t="s">
        <v>422</v>
      </c>
      <c r="G518" s="73">
        <v>9.1383400000000004E-2</v>
      </c>
      <c r="H518" s="73">
        <v>1.2657399999999999E-2</v>
      </c>
      <c r="I518" s="73">
        <v>0.537277</v>
      </c>
      <c r="J518" s="73">
        <v>3.0639184915055498E-4</v>
      </c>
      <c r="K518" s="73">
        <v>4.2437993094378197E-5</v>
      </c>
      <c r="L518" s="73">
        <v>1.8013970904888401E-3</v>
      </c>
    </row>
    <row r="519" spans="1:12" x14ac:dyDescent="0.3">
      <c r="A519" s="72">
        <v>13067</v>
      </c>
      <c r="B519" s="72" t="s">
        <v>581</v>
      </c>
      <c r="C519" s="72" t="s">
        <v>135</v>
      </c>
      <c r="D519" s="72" t="s">
        <v>139</v>
      </c>
      <c r="E519" s="72" t="s">
        <v>413</v>
      </c>
      <c r="F519" s="72" t="s">
        <v>487</v>
      </c>
      <c r="G519" s="73">
        <v>0.157106</v>
      </c>
      <c r="H519" s="73">
        <v>3.44625E-2</v>
      </c>
      <c r="I519" s="73">
        <v>0.84769799999999995</v>
      </c>
      <c r="J519" s="73">
        <v>5.2674717018377705E-4</v>
      </c>
      <c r="K519" s="73">
        <v>1.15546474686282E-4</v>
      </c>
      <c r="L519" s="73">
        <v>2.8421773086841099E-3</v>
      </c>
    </row>
    <row r="520" spans="1:12" x14ac:dyDescent="0.3">
      <c r="A520" s="72">
        <v>13067</v>
      </c>
      <c r="B520" s="72" t="s">
        <v>582</v>
      </c>
      <c r="C520" s="72" t="s">
        <v>135</v>
      </c>
      <c r="D520" s="72" t="s">
        <v>139</v>
      </c>
      <c r="E520" s="72" t="s">
        <v>413</v>
      </c>
      <c r="F520" s="72" t="s">
        <v>424</v>
      </c>
      <c r="G520" s="73">
        <v>2.47204E-2</v>
      </c>
      <c r="H520" s="73">
        <v>5.41523E-3</v>
      </c>
      <c r="I520" s="73">
        <v>0.136404</v>
      </c>
      <c r="J520" s="73">
        <v>8.2882899489176905E-5</v>
      </c>
      <c r="K520" s="73">
        <v>1.8156279671895299E-5</v>
      </c>
      <c r="L520" s="73">
        <v>4.5733903241244699E-4</v>
      </c>
    </row>
    <row r="521" spans="1:12" x14ac:dyDescent="0.3">
      <c r="A521" s="72">
        <v>13067</v>
      </c>
      <c r="B521" s="72" t="s">
        <v>583</v>
      </c>
      <c r="C521" s="72" t="s">
        <v>135</v>
      </c>
      <c r="D521" s="72" t="s">
        <v>139</v>
      </c>
      <c r="E521" s="72" t="s">
        <v>413</v>
      </c>
      <c r="F521" s="72" t="s">
        <v>490</v>
      </c>
      <c r="G521" s="73">
        <v>0.17954500000000001</v>
      </c>
      <c r="H521" s="73">
        <v>3.8260799999999998E-2</v>
      </c>
      <c r="I521" s="73">
        <v>1.14537</v>
      </c>
      <c r="J521" s="73">
        <v>6.0198321386177903E-4</v>
      </c>
      <c r="K521" s="73">
        <v>1.28281478808825E-4</v>
      </c>
      <c r="L521" s="73">
        <v>3.8402211649443E-3</v>
      </c>
    </row>
    <row r="522" spans="1:12" x14ac:dyDescent="0.3">
      <c r="A522" s="72">
        <v>13067</v>
      </c>
      <c r="B522" s="72" t="s">
        <v>584</v>
      </c>
      <c r="C522" s="72" t="s">
        <v>135</v>
      </c>
      <c r="D522" s="72" t="s">
        <v>139</v>
      </c>
      <c r="E522" s="72" t="s">
        <v>413</v>
      </c>
      <c r="F522" s="72" t="s">
        <v>492</v>
      </c>
      <c r="G522" s="73">
        <v>0.25337199999999999</v>
      </c>
      <c r="H522" s="73">
        <v>4.77145E-2</v>
      </c>
      <c r="I522" s="73">
        <v>1.75014</v>
      </c>
      <c r="J522" s="73">
        <v>8.49509425505424E-4</v>
      </c>
      <c r="K522" s="73">
        <v>1.59978445936835E-4</v>
      </c>
      <c r="L522" s="73">
        <v>5.8679007536339804E-3</v>
      </c>
    </row>
    <row r="523" spans="1:12" x14ac:dyDescent="0.3">
      <c r="A523" s="72">
        <v>13067</v>
      </c>
      <c r="B523" s="72" t="s">
        <v>585</v>
      </c>
      <c r="C523" s="72" t="s">
        <v>135</v>
      </c>
      <c r="D523" s="72" t="s">
        <v>139</v>
      </c>
      <c r="E523" s="72" t="s">
        <v>413</v>
      </c>
      <c r="F523" s="72" t="s">
        <v>494</v>
      </c>
      <c r="G523" s="73">
        <v>2.0417399999999999E-2</v>
      </c>
      <c r="H523" s="73">
        <v>3.3557000000000001E-3</v>
      </c>
      <c r="I523" s="73">
        <v>0.130383</v>
      </c>
      <c r="J523" s="73">
        <v>6.8455738342981299E-5</v>
      </c>
      <c r="K523" s="73">
        <v>1.12510715963051E-5</v>
      </c>
      <c r="L523" s="73">
        <v>4.37150198061677E-4</v>
      </c>
    </row>
    <row r="524" spans="1:12" x14ac:dyDescent="0.3">
      <c r="A524" s="72">
        <v>13067</v>
      </c>
      <c r="B524" s="72" t="s">
        <v>586</v>
      </c>
      <c r="C524" s="72" t="s">
        <v>135</v>
      </c>
      <c r="D524" s="72" t="s">
        <v>139</v>
      </c>
      <c r="E524" s="72" t="s">
        <v>413</v>
      </c>
      <c r="F524" s="72" t="s">
        <v>496</v>
      </c>
      <c r="G524" s="73">
        <v>0.51231300000000002</v>
      </c>
      <c r="H524" s="73">
        <v>0.110564</v>
      </c>
      <c r="I524" s="73">
        <v>2.7867199999999999</v>
      </c>
      <c r="J524" s="73">
        <v>1.7176876341257899E-3</v>
      </c>
      <c r="K524" s="73">
        <v>3.70699576877338E-4</v>
      </c>
      <c r="L524" s="73">
        <v>9.3433672134409992E-3</v>
      </c>
    </row>
    <row r="525" spans="1:12" x14ac:dyDescent="0.3">
      <c r="A525" s="72">
        <v>13067</v>
      </c>
      <c r="B525" s="72" t="s">
        <v>587</v>
      </c>
      <c r="C525" s="72" t="s">
        <v>135</v>
      </c>
      <c r="D525" s="72" t="s">
        <v>139</v>
      </c>
      <c r="E525" s="72" t="s">
        <v>413</v>
      </c>
      <c r="F525" s="72" t="s">
        <v>500</v>
      </c>
      <c r="G525" s="73">
        <v>0.257884</v>
      </c>
      <c r="H525" s="73">
        <v>5.6590599999999998E-2</v>
      </c>
      <c r="I525" s="73">
        <v>1.34518</v>
      </c>
      <c r="J525" s="73">
        <v>8.6463754486007397E-4</v>
      </c>
      <c r="K525" s="73">
        <v>1.8973864792020699E-4</v>
      </c>
      <c r="L525" s="73">
        <v>4.5101398302807303E-3</v>
      </c>
    </row>
    <row r="526" spans="1:12" x14ac:dyDescent="0.3">
      <c r="A526" s="72">
        <v>13067</v>
      </c>
      <c r="B526" s="72" t="s">
        <v>588</v>
      </c>
      <c r="C526" s="72" t="s">
        <v>135</v>
      </c>
      <c r="D526" s="72" t="s">
        <v>139</v>
      </c>
      <c r="E526" s="72" t="s">
        <v>426</v>
      </c>
      <c r="F526" s="72" t="s">
        <v>502</v>
      </c>
      <c r="G526" s="73">
        <v>1.74509</v>
      </c>
      <c r="H526" s="73">
        <v>0.381942</v>
      </c>
      <c r="I526" s="73">
        <v>8.7913200000000007</v>
      </c>
      <c r="J526" s="73">
        <v>6.3037545383258899E-3</v>
      </c>
      <c r="K526" s="73">
        <v>1.3696989064091399E-3</v>
      </c>
      <c r="L526" s="73">
        <v>3.3157414432064797E-2</v>
      </c>
    </row>
    <row r="527" spans="1:12" x14ac:dyDescent="0.3">
      <c r="A527" s="72">
        <v>13067</v>
      </c>
      <c r="B527" s="72" t="s">
        <v>589</v>
      </c>
      <c r="C527" s="72" t="s">
        <v>135</v>
      </c>
      <c r="D527" s="72" t="s">
        <v>139</v>
      </c>
      <c r="E527" s="72" t="s">
        <v>426</v>
      </c>
      <c r="F527" s="72" t="s">
        <v>504</v>
      </c>
      <c r="G527" s="73">
        <v>56.219299999999997</v>
      </c>
      <c r="H527" s="73">
        <v>10.556800000000001</v>
      </c>
      <c r="I527" s="73">
        <v>380.6</v>
      </c>
      <c r="J527" s="73">
        <v>0.212300749238793</v>
      </c>
      <c r="K527" s="73">
        <v>3.9943464616148602E-2</v>
      </c>
      <c r="L527" s="73">
        <v>1.4684219666217</v>
      </c>
    </row>
    <row r="528" spans="1:12" x14ac:dyDescent="0.3">
      <c r="A528" s="72">
        <v>13067</v>
      </c>
      <c r="B528" s="72" t="s">
        <v>590</v>
      </c>
      <c r="C528" s="72" t="s">
        <v>135</v>
      </c>
      <c r="D528" s="72" t="s">
        <v>139</v>
      </c>
      <c r="E528" s="72" t="s">
        <v>426</v>
      </c>
      <c r="F528" s="72" t="s">
        <v>427</v>
      </c>
      <c r="G528" s="73">
        <v>0.31262299999999998</v>
      </c>
      <c r="H528" s="73">
        <v>5.05899E-2</v>
      </c>
      <c r="I528" s="73">
        <v>1.9425699999999999</v>
      </c>
      <c r="J528" s="73">
        <v>1.20741666750913E-3</v>
      </c>
      <c r="K528" s="73">
        <v>1.9566577462801199E-4</v>
      </c>
      <c r="L528" s="73">
        <v>7.6025528404225504E-3</v>
      </c>
    </row>
    <row r="529" spans="1:12" x14ac:dyDescent="0.3">
      <c r="A529" s="72">
        <v>13067</v>
      </c>
      <c r="B529" s="72" t="s">
        <v>591</v>
      </c>
      <c r="C529" s="72" t="s">
        <v>135</v>
      </c>
      <c r="D529" s="72" t="s">
        <v>139</v>
      </c>
      <c r="E529" s="72" t="s">
        <v>426</v>
      </c>
      <c r="F529" s="72" t="s">
        <v>429</v>
      </c>
      <c r="G529" s="73">
        <v>0.106388</v>
      </c>
      <c r="H529" s="73">
        <v>1.8220799999999999E-2</v>
      </c>
      <c r="I529" s="73">
        <v>0.67544599999999999</v>
      </c>
      <c r="J529" s="73">
        <v>4.0868080840945502E-4</v>
      </c>
      <c r="K529" s="73">
        <v>6.9888191353289597E-5</v>
      </c>
      <c r="L529" s="73">
        <v>2.6194334558512799E-3</v>
      </c>
    </row>
    <row r="530" spans="1:12" x14ac:dyDescent="0.3">
      <c r="A530" s="72">
        <v>13067</v>
      </c>
      <c r="B530" s="72" t="s">
        <v>592</v>
      </c>
      <c r="C530" s="72" t="s">
        <v>135</v>
      </c>
      <c r="D530" s="72" t="s">
        <v>139</v>
      </c>
      <c r="E530" s="72" t="s">
        <v>426</v>
      </c>
      <c r="F530" s="72" t="s">
        <v>508</v>
      </c>
      <c r="G530" s="73">
        <v>8.3135299999999995E-2</v>
      </c>
      <c r="H530" s="73">
        <v>1.8177800000000001E-2</v>
      </c>
      <c r="I530" s="73">
        <v>0.44197999999999998</v>
      </c>
      <c r="J530" s="73">
        <v>3.1194969416842798E-4</v>
      </c>
      <c r="K530" s="73">
        <v>6.8092305785715499E-5</v>
      </c>
      <c r="L530" s="73">
        <v>1.7267154991737099E-3</v>
      </c>
    </row>
    <row r="531" spans="1:12" x14ac:dyDescent="0.3">
      <c r="A531" s="72">
        <v>13067</v>
      </c>
      <c r="B531" s="72" t="s">
        <v>593</v>
      </c>
      <c r="C531" s="72" t="s">
        <v>135</v>
      </c>
      <c r="D531" s="72" t="s">
        <v>139</v>
      </c>
      <c r="E531" s="72" t="s">
        <v>426</v>
      </c>
      <c r="F531" s="72" t="s">
        <v>512</v>
      </c>
      <c r="G531" s="73">
        <v>0.13973099999999999</v>
      </c>
      <c r="H531" s="73">
        <v>1.7521100000000001E-2</v>
      </c>
      <c r="I531" s="73">
        <v>0.77260799999999996</v>
      </c>
      <c r="J531" s="73">
        <v>5.42674471966822E-4</v>
      </c>
      <c r="K531" s="73">
        <v>6.8236158286427804E-5</v>
      </c>
      <c r="L531" s="73">
        <v>3.0059477755014601E-3</v>
      </c>
    </row>
    <row r="532" spans="1:12" x14ac:dyDescent="0.3">
      <c r="A532" s="72">
        <v>13067</v>
      </c>
      <c r="B532" s="72" t="s">
        <v>594</v>
      </c>
      <c r="C532" s="72" t="s">
        <v>135</v>
      </c>
      <c r="D532" s="72" t="s">
        <v>139</v>
      </c>
      <c r="E532" s="72" t="s">
        <v>431</v>
      </c>
      <c r="F532" s="72" t="s">
        <v>536</v>
      </c>
      <c r="G532" s="73">
        <v>1.9342200000000001</v>
      </c>
      <c r="H532" s="73">
        <v>0.341414</v>
      </c>
      <c r="I532" s="73">
        <v>12.5581</v>
      </c>
      <c r="J532" s="73">
        <v>7.9045091715897308E-3</v>
      </c>
      <c r="K532" s="73">
        <v>1.3952505418025399E-3</v>
      </c>
      <c r="L532" s="73">
        <v>5.1320639257280698E-2</v>
      </c>
    </row>
    <row r="533" spans="1:12" x14ac:dyDescent="0.3">
      <c r="A533" s="72">
        <v>13067</v>
      </c>
      <c r="B533" s="72" t="s">
        <v>595</v>
      </c>
      <c r="C533" s="72" t="s">
        <v>135</v>
      </c>
      <c r="D533" s="72" t="s">
        <v>139</v>
      </c>
      <c r="E533" s="72" t="s">
        <v>450</v>
      </c>
      <c r="F533" s="72" t="s">
        <v>558</v>
      </c>
      <c r="G533" s="73">
        <v>2.5103E-5</v>
      </c>
      <c r="H533" s="73">
        <v>5.5317099999999998E-6</v>
      </c>
      <c r="I533" s="73">
        <v>1.16563E-4</v>
      </c>
      <c r="J533" s="73">
        <v>1.0686213573593801E-7</v>
      </c>
      <c r="K533" s="73">
        <v>2.3548236545600099E-8</v>
      </c>
      <c r="L533" s="73">
        <v>4.9620101596555497E-7</v>
      </c>
    </row>
    <row r="534" spans="1:12" x14ac:dyDescent="0.3">
      <c r="A534" s="72">
        <v>13067</v>
      </c>
      <c r="B534" s="72" t="s">
        <v>596</v>
      </c>
      <c r="C534" s="72" t="s">
        <v>135</v>
      </c>
      <c r="D534" s="72" t="s">
        <v>139</v>
      </c>
      <c r="E534" s="72" t="s">
        <v>450</v>
      </c>
      <c r="F534" s="72" t="s">
        <v>560</v>
      </c>
      <c r="G534" s="73">
        <v>2.2594700000000002E-6</v>
      </c>
      <c r="H534" s="73">
        <v>3.7836600000000001E-7</v>
      </c>
      <c r="I534" s="73">
        <v>1.4807899999999999E-5</v>
      </c>
      <c r="J534" s="73">
        <v>9.6184377711600794E-9</v>
      </c>
      <c r="K534" s="73">
        <v>1.6106863251739199E-9</v>
      </c>
      <c r="L534" s="73">
        <v>6.3036552933461E-8</v>
      </c>
    </row>
    <row r="535" spans="1:12" x14ac:dyDescent="0.3">
      <c r="A535" s="72">
        <v>13067</v>
      </c>
      <c r="B535" s="72" t="s">
        <v>597</v>
      </c>
      <c r="C535" s="72" t="s">
        <v>135</v>
      </c>
      <c r="D535" s="72" t="s">
        <v>139</v>
      </c>
      <c r="E535" s="72" t="s">
        <v>453</v>
      </c>
      <c r="F535" s="72" t="s">
        <v>454</v>
      </c>
      <c r="G535" s="73">
        <v>23.091799999999999</v>
      </c>
      <c r="H535" s="73">
        <v>3.7999399999999999</v>
      </c>
      <c r="I535" s="73">
        <v>81.972300000000004</v>
      </c>
      <c r="J535" s="73">
        <v>7.2420526909436303E-2</v>
      </c>
      <c r="K535" s="73">
        <v>1.1917418060501599E-2</v>
      </c>
      <c r="L535" s="73">
        <v>0.257081043933785</v>
      </c>
    </row>
    <row r="536" spans="1:12" x14ac:dyDescent="0.3">
      <c r="A536" s="72">
        <v>13067</v>
      </c>
      <c r="B536" s="72" t="s">
        <v>598</v>
      </c>
      <c r="C536" s="72" t="s">
        <v>135</v>
      </c>
      <c r="D536" s="72" t="s">
        <v>139</v>
      </c>
      <c r="E536" s="72" t="s">
        <v>453</v>
      </c>
      <c r="F536" s="72" t="s">
        <v>456</v>
      </c>
      <c r="G536" s="73">
        <v>3.44232</v>
      </c>
      <c r="H536" s="73">
        <v>0.55242999999999998</v>
      </c>
      <c r="I536" s="73">
        <v>14.6081</v>
      </c>
      <c r="J536" s="73">
        <v>1.07958055368771E-2</v>
      </c>
      <c r="K536" s="73">
        <v>1.7325357351896701E-3</v>
      </c>
      <c r="L536" s="73">
        <v>4.58139311500654E-2</v>
      </c>
    </row>
    <row r="537" spans="1:12" x14ac:dyDescent="0.3">
      <c r="A537" s="72">
        <v>13067</v>
      </c>
      <c r="B537" s="72" t="s">
        <v>599</v>
      </c>
      <c r="C537" s="72" t="s">
        <v>135</v>
      </c>
      <c r="D537" s="72" t="s">
        <v>139</v>
      </c>
      <c r="E537" s="72" t="s">
        <v>453</v>
      </c>
      <c r="F537" s="72" t="s">
        <v>458</v>
      </c>
      <c r="G537" s="73">
        <v>2.6663800000000002</v>
      </c>
      <c r="H537" s="73">
        <v>0.40798299999999998</v>
      </c>
      <c r="I537" s="73">
        <v>14.341699999999999</v>
      </c>
      <c r="J537" s="73">
        <v>8.3623209114771901E-3</v>
      </c>
      <c r="K537" s="73">
        <v>1.2795188880333501E-3</v>
      </c>
      <c r="L537" s="73">
        <v>4.4978598777466197E-2</v>
      </c>
    </row>
    <row r="538" spans="1:12" x14ac:dyDescent="0.3">
      <c r="A538" s="72">
        <v>13067</v>
      </c>
      <c r="B538" s="72" t="s">
        <v>600</v>
      </c>
      <c r="C538" s="72" t="s">
        <v>135</v>
      </c>
      <c r="D538" s="72" t="s">
        <v>139</v>
      </c>
      <c r="E538" s="72" t="s">
        <v>453</v>
      </c>
      <c r="F538" s="72" t="s">
        <v>565</v>
      </c>
      <c r="G538" s="73">
        <v>3.4529399999999999</v>
      </c>
      <c r="H538" s="73">
        <v>0.714673</v>
      </c>
      <c r="I538" s="73">
        <v>23.771899999999999</v>
      </c>
      <c r="J538" s="73">
        <v>1.08291278480389E-2</v>
      </c>
      <c r="K538" s="73">
        <v>2.24136260940047E-3</v>
      </c>
      <c r="L538" s="73">
        <v>7.4553395954389604E-2</v>
      </c>
    </row>
    <row r="539" spans="1:12" x14ac:dyDescent="0.3">
      <c r="A539" s="72">
        <v>13067</v>
      </c>
      <c r="B539" s="72" t="s">
        <v>601</v>
      </c>
      <c r="C539" s="72" t="s">
        <v>135</v>
      </c>
      <c r="D539" s="72" t="s">
        <v>139</v>
      </c>
      <c r="E539" s="72" t="s">
        <v>453</v>
      </c>
      <c r="F539" s="72" t="s">
        <v>567</v>
      </c>
      <c r="G539" s="73">
        <v>8.3543999999999993E-2</v>
      </c>
      <c r="H539" s="73">
        <v>1.80892E-2</v>
      </c>
      <c r="I539" s="73">
        <v>0.45060099999999997</v>
      </c>
      <c r="J539" s="73">
        <v>2.6201058159639297E-4</v>
      </c>
      <c r="K539" s="73">
        <v>5.6731334831551099E-5</v>
      </c>
      <c r="L539" s="73">
        <v>1.4131741344829299E-3</v>
      </c>
    </row>
    <row r="540" spans="1:12" x14ac:dyDescent="0.3">
      <c r="A540" s="72">
        <v>13067</v>
      </c>
      <c r="B540" s="72" t="s">
        <v>602</v>
      </c>
      <c r="C540" s="72" t="s">
        <v>135</v>
      </c>
      <c r="D540" s="72" t="s">
        <v>139</v>
      </c>
      <c r="E540" s="72" t="s">
        <v>453</v>
      </c>
      <c r="F540" s="72" t="s">
        <v>460</v>
      </c>
      <c r="G540" s="73">
        <v>3.4643899999999998E-2</v>
      </c>
      <c r="H540" s="73">
        <v>5.15308E-3</v>
      </c>
      <c r="I540" s="73">
        <v>0.18156600000000001</v>
      </c>
      <c r="J540" s="73">
        <v>1.08650309428662E-4</v>
      </c>
      <c r="K540" s="73">
        <v>1.6161096787819899E-5</v>
      </c>
      <c r="L540" s="73">
        <v>5.69427555372603E-4</v>
      </c>
    </row>
    <row r="541" spans="1:12" x14ac:dyDescent="0.3">
      <c r="A541" s="72">
        <v>13067</v>
      </c>
      <c r="B541" s="72" t="s">
        <v>603</v>
      </c>
      <c r="C541" s="72" t="s">
        <v>135</v>
      </c>
      <c r="D541" s="72" t="s">
        <v>141</v>
      </c>
      <c r="E541" s="72" t="s">
        <v>413</v>
      </c>
      <c r="F541" s="72" t="s">
        <v>500</v>
      </c>
      <c r="G541" s="73">
        <v>1.04993E-2</v>
      </c>
      <c r="H541" s="73">
        <v>8.1975699999999995E-3</v>
      </c>
      <c r="I541" s="73">
        <v>5.4560999999999998E-2</v>
      </c>
      <c r="J541" s="73">
        <v>3.5202201796090003E-5</v>
      </c>
      <c r="K541" s="73">
        <v>2.7485030243408599E-5</v>
      </c>
      <c r="L541" s="73">
        <v>1.82932965507087E-4</v>
      </c>
    </row>
    <row r="542" spans="1:12" x14ac:dyDescent="0.3">
      <c r="A542" s="72">
        <v>13067</v>
      </c>
      <c r="B542" s="72" t="s">
        <v>604</v>
      </c>
      <c r="C542" s="72" t="s">
        <v>135</v>
      </c>
      <c r="D542" s="72" t="s">
        <v>141</v>
      </c>
      <c r="E542" s="72" t="s">
        <v>426</v>
      </c>
      <c r="F542" s="72" t="s">
        <v>504</v>
      </c>
      <c r="G542" s="73">
        <v>4.4587399999999997</v>
      </c>
      <c r="H542" s="73">
        <v>2.97804</v>
      </c>
      <c r="I542" s="73">
        <v>29.584800000000001</v>
      </c>
      <c r="J542" s="73">
        <v>1.51888573537678E-2</v>
      </c>
      <c r="K542" s="73">
        <v>1.0213366415588E-2</v>
      </c>
      <c r="L542" s="73">
        <v>0.102972523063494</v>
      </c>
    </row>
    <row r="543" spans="1:12" x14ac:dyDescent="0.3">
      <c r="A543" s="72">
        <v>13067</v>
      </c>
      <c r="B543" s="72" t="s">
        <v>605</v>
      </c>
      <c r="C543" s="72" t="s">
        <v>135</v>
      </c>
      <c r="D543" s="72" t="s">
        <v>141</v>
      </c>
      <c r="E543" s="72" t="s">
        <v>426</v>
      </c>
      <c r="F543" s="72" t="s">
        <v>427</v>
      </c>
      <c r="G543" s="73">
        <v>5.1543800000000001E-3</v>
      </c>
      <c r="H543" s="73">
        <v>3.4049900000000001E-3</v>
      </c>
      <c r="I543" s="73">
        <v>3.4232600000000002E-2</v>
      </c>
      <c r="J543" s="73">
        <v>1.84102522921239E-5</v>
      </c>
      <c r="K543" s="73">
        <v>1.2249764744136E-5</v>
      </c>
      <c r="L543" s="73">
        <v>1.24698967048321E-4</v>
      </c>
    </row>
    <row r="544" spans="1:12" x14ac:dyDescent="0.3">
      <c r="A544" s="72">
        <v>13067</v>
      </c>
      <c r="B544" s="72" t="s">
        <v>606</v>
      </c>
      <c r="C544" s="72" t="s">
        <v>135</v>
      </c>
      <c r="D544" s="72" t="s">
        <v>141</v>
      </c>
      <c r="E544" s="72" t="s">
        <v>426</v>
      </c>
      <c r="F544" s="72" t="s">
        <v>429</v>
      </c>
      <c r="G544" s="73">
        <v>2.9701699999999998E-3</v>
      </c>
      <c r="H544" s="73">
        <v>1.86721E-3</v>
      </c>
      <c r="I544" s="73">
        <v>1.8756100000000001E-2</v>
      </c>
      <c r="J544" s="73">
        <v>1.05642757737725E-5</v>
      </c>
      <c r="K544" s="73">
        <v>6.6683770724078703E-6</v>
      </c>
      <c r="L544" s="73">
        <v>6.7440949567860003E-5</v>
      </c>
    </row>
    <row r="545" spans="1:12" x14ac:dyDescent="0.3">
      <c r="A545" s="72">
        <v>13067</v>
      </c>
      <c r="B545" s="72" t="s">
        <v>607</v>
      </c>
      <c r="C545" s="72" t="s">
        <v>135</v>
      </c>
      <c r="D545" s="72" t="s">
        <v>141</v>
      </c>
      <c r="E545" s="72" t="s">
        <v>426</v>
      </c>
      <c r="F545" s="72" t="s">
        <v>510</v>
      </c>
      <c r="G545" s="73">
        <v>1.22685E-2</v>
      </c>
      <c r="H545" s="73">
        <v>7.7583699999999997E-3</v>
      </c>
      <c r="I545" s="73">
        <v>7.6216500000000006E-2</v>
      </c>
      <c r="J545" s="73">
        <v>3.7246326488285499E-5</v>
      </c>
      <c r="K545" s="73">
        <v>2.3633664424499102E-5</v>
      </c>
      <c r="L545" s="73">
        <v>2.36359792681601E-4</v>
      </c>
    </row>
    <row r="546" spans="1:12" x14ac:dyDescent="0.3">
      <c r="A546" s="72">
        <v>13067</v>
      </c>
      <c r="B546" s="72" t="s">
        <v>608</v>
      </c>
      <c r="C546" s="72" t="s">
        <v>135</v>
      </c>
      <c r="D546" s="72" t="s">
        <v>141</v>
      </c>
      <c r="E546" s="72" t="s">
        <v>426</v>
      </c>
      <c r="F546" s="72" t="s">
        <v>512</v>
      </c>
      <c r="G546" s="73">
        <v>1.11287E-2</v>
      </c>
      <c r="H546" s="73">
        <v>5.0528400000000003E-3</v>
      </c>
      <c r="I546" s="73">
        <v>5.8893800000000003E-2</v>
      </c>
      <c r="J546" s="73">
        <v>3.9634484044322799E-5</v>
      </c>
      <c r="K546" s="73">
        <v>1.8070630456438999E-5</v>
      </c>
      <c r="L546" s="73">
        <v>2.10469807460158E-4</v>
      </c>
    </row>
    <row r="547" spans="1:12" x14ac:dyDescent="0.3">
      <c r="A547" s="72">
        <v>13067</v>
      </c>
      <c r="B547" s="72" t="s">
        <v>609</v>
      </c>
      <c r="C547" s="72" t="s">
        <v>135</v>
      </c>
      <c r="D547" s="72" t="s">
        <v>141</v>
      </c>
      <c r="E547" s="72" t="s">
        <v>450</v>
      </c>
      <c r="F547" s="72" t="s">
        <v>558</v>
      </c>
      <c r="G547" s="73">
        <v>1.0244999999999999E-5</v>
      </c>
      <c r="H547" s="73">
        <v>8.5262100000000005E-6</v>
      </c>
      <c r="I547" s="73">
        <v>4.5825899999999998E-5</v>
      </c>
      <c r="J547" s="73">
        <v>4.3612397508107501E-8</v>
      </c>
      <c r="K547" s="73">
        <v>3.6295692594718102E-8</v>
      </c>
      <c r="L547" s="73">
        <v>1.9507823929114999E-7</v>
      </c>
    </row>
    <row r="548" spans="1:12" x14ac:dyDescent="0.3">
      <c r="A548" s="72">
        <v>13067</v>
      </c>
      <c r="B548" s="72" t="s">
        <v>610</v>
      </c>
      <c r="C548" s="72" t="s">
        <v>135</v>
      </c>
      <c r="D548" s="72" t="s">
        <v>141</v>
      </c>
      <c r="E548" s="72" t="s">
        <v>450</v>
      </c>
      <c r="F548" s="72" t="s">
        <v>560</v>
      </c>
      <c r="G548" s="73">
        <v>3.52162E-6</v>
      </c>
      <c r="H548" s="73">
        <v>2.93143E-6</v>
      </c>
      <c r="I548" s="73">
        <v>1.5756600000000001E-5</v>
      </c>
      <c r="J548" s="73">
        <v>1.4991434027322799E-8</v>
      </c>
      <c r="K548" s="73">
        <v>1.24789355888433E-8</v>
      </c>
      <c r="L548" s="73">
        <v>6.70750909648188E-8</v>
      </c>
    </row>
    <row r="549" spans="1:12" x14ac:dyDescent="0.3">
      <c r="A549" s="72">
        <v>13067</v>
      </c>
      <c r="B549" s="72" t="s">
        <v>611</v>
      </c>
      <c r="C549" s="72" t="s">
        <v>135</v>
      </c>
      <c r="D549" s="72" t="s">
        <v>141</v>
      </c>
      <c r="E549" s="72" t="s">
        <v>453</v>
      </c>
      <c r="F549" s="72" t="s">
        <v>454</v>
      </c>
      <c r="G549" s="73">
        <v>7.0371499999999996</v>
      </c>
      <c r="H549" s="73">
        <v>4.1547599999999996</v>
      </c>
      <c r="I549" s="73">
        <v>23.976099999999999</v>
      </c>
      <c r="J549" s="73">
        <v>2.2069925911672599E-2</v>
      </c>
      <c r="K549" s="73">
        <v>1.30302013288798E-2</v>
      </c>
      <c r="L549" s="73">
        <v>7.5193942167722003E-2</v>
      </c>
    </row>
    <row r="550" spans="1:12" x14ac:dyDescent="0.3">
      <c r="A550" s="72">
        <v>13067</v>
      </c>
      <c r="B550" s="72" t="s">
        <v>612</v>
      </c>
      <c r="C550" s="72" t="s">
        <v>135</v>
      </c>
      <c r="D550" s="72" t="s">
        <v>141</v>
      </c>
      <c r="E550" s="72" t="s">
        <v>453</v>
      </c>
      <c r="F550" s="72" t="s">
        <v>456</v>
      </c>
      <c r="G550" s="73">
        <v>0.26886199999999999</v>
      </c>
      <c r="H550" s="73">
        <v>0.157642</v>
      </c>
      <c r="I550" s="73">
        <v>1.0249600000000001</v>
      </c>
      <c r="J550" s="73">
        <v>8.4320531357710198E-4</v>
      </c>
      <c r="K550" s="73">
        <v>4.9439654671169504E-4</v>
      </c>
      <c r="L550" s="73">
        <v>3.21448295394882E-3</v>
      </c>
    </row>
    <row r="551" spans="1:12" x14ac:dyDescent="0.3">
      <c r="A551" s="72">
        <v>13067</v>
      </c>
      <c r="B551" s="72" t="s">
        <v>613</v>
      </c>
      <c r="C551" s="72" t="s">
        <v>135</v>
      </c>
      <c r="D551" s="72" t="s">
        <v>141</v>
      </c>
      <c r="E551" s="72" t="s">
        <v>453</v>
      </c>
      <c r="F551" s="72" t="s">
        <v>458</v>
      </c>
      <c r="G551" s="73">
        <v>0.20434099999999999</v>
      </c>
      <c r="H551" s="73">
        <v>0.113122</v>
      </c>
      <c r="I551" s="73">
        <v>1.0689</v>
      </c>
      <c r="J551" s="73">
        <v>6.4085516191277601E-4</v>
      </c>
      <c r="K551" s="73">
        <v>3.5477227509429299E-4</v>
      </c>
      <c r="L551" s="73">
        <v>3.3522939355701102E-3</v>
      </c>
    </row>
    <row r="552" spans="1:12" x14ac:dyDescent="0.3">
      <c r="A552" s="72">
        <v>13067</v>
      </c>
      <c r="B552" s="72" t="s">
        <v>614</v>
      </c>
      <c r="C552" s="72" t="s">
        <v>135</v>
      </c>
      <c r="D552" s="72" t="s">
        <v>141</v>
      </c>
      <c r="E552" s="72" t="s">
        <v>453</v>
      </c>
      <c r="F552" s="72" t="s">
        <v>615</v>
      </c>
      <c r="G552" s="73">
        <v>2.8256999999999999</v>
      </c>
      <c r="H552" s="73">
        <v>1.3614299999999999</v>
      </c>
      <c r="I552" s="73">
        <v>14.718500000000001</v>
      </c>
      <c r="J552" s="73">
        <v>8.8619768839062404E-3</v>
      </c>
      <c r="K552" s="73">
        <v>4.2697366595983999E-3</v>
      </c>
      <c r="L552" s="73">
        <v>4.6160276502777098E-2</v>
      </c>
    </row>
    <row r="553" spans="1:12" x14ac:dyDescent="0.3">
      <c r="A553" s="72">
        <v>13067</v>
      </c>
      <c r="B553" s="72" t="s">
        <v>696</v>
      </c>
      <c r="C553" s="72" t="s">
        <v>135</v>
      </c>
      <c r="D553" s="72" t="s">
        <v>141</v>
      </c>
      <c r="E553" s="72" t="s">
        <v>426</v>
      </c>
      <c r="F553" s="72" t="s">
        <v>695</v>
      </c>
      <c r="G553" s="73">
        <v>0</v>
      </c>
      <c r="H553" s="73">
        <v>0</v>
      </c>
      <c r="I553" s="73">
        <v>0</v>
      </c>
      <c r="J553" s="73">
        <v>7.0776431136626699E-5</v>
      </c>
      <c r="K553" s="73">
        <v>3.2131932769633398E-5</v>
      </c>
      <c r="L553" s="73">
        <v>3.57661435462296E-4</v>
      </c>
    </row>
    <row r="554" spans="1:12" x14ac:dyDescent="0.3">
      <c r="A554" s="72">
        <v>13067</v>
      </c>
      <c r="B554" s="72" t="s">
        <v>616</v>
      </c>
      <c r="C554" s="72" t="s">
        <v>135</v>
      </c>
      <c r="D554" s="72" t="s">
        <v>143</v>
      </c>
      <c r="E554" s="72" t="s">
        <v>406</v>
      </c>
      <c r="F554" s="72" t="s">
        <v>411</v>
      </c>
      <c r="G554" s="73">
        <v>1.8898900000000001</v>
      </c>
      <c r="H554" s="73">
        <v>0.457343</v>
      </c>
      <c r="I554" s="73">
        <v>1.7381500000000001</v>
      </c>
      <c r="J554" s="73">
        <v>5.5366669694600999E-3</v>
      </c>
      <c r="K554" s="73">
        <v>1.3398483645507199E-3</v>
      </c>
      <c r="L554" s="73">
        <v>5.0921163360563102E-3</v>
      </c>
    </row>
    <row r="555" spans="1:12" x14ac:dyDescent="0.3">
      <c r="A555" s="72">
        <v>13067</v>
      </c>
      <c r="B555" s="72" t="s">
        <v>617</v>
      </c>
      <c r="C555" s="72" t="s">
        <v>135</v>
      </c>
      <c r="D555" s="72" t="s">
        <v>143</v>
      </c>
      <c r="E555" s="72" t="s">
        <v>413</v>
      </c>
      <c r="F555" s="72" t="s">
        <v>470</v>
      </c>
      <c r="G555" s="73">
        <v>10.2867</v>
      </c>
      <c r="H555" s="73">
        <v>0.93472900000000003</v>
      </c>
      <c r="I555" s="73">
        <v>4.2181899999999999</v>
      </c>
      <c r="J555" s="73">
        <v>4.5965830509891503E-2</v>
      </c>
      <c r="K555" s="73">
        <v>4.0790919721978196E-3</v>
      </c>
      <c r="L555" s="73">
        <v>2.1638371033445701E-2</v>
      </c>
    </row>
    <row r="556" spans="1:12" x14ac:dyDescent="0.3">
      <c r="A556" s="72">
        <v>13067</v>
      </c>
      <c r="B556" s="72" t="s">
        <v>618</v>
      </c>
      <c r="C556" s="72" t="s">
        <v>135</v>
      </c>
      <c r="D556" s="72" t="s">
        <v>143</v>
      </c>
      <c r="E556" s="72" t="s">
        <v>413</v>
      </c>
      <c r="F556" s="72" t="s">
        <v>414</v>
      </c>
      <c r="G556" s="73">
        <v>3.1133899999999999E-2</v>
      </c>
      <c r="H556" s="73">
        <v>4.8414799999999996E-3</v>
      </c>
      <c r="I556" s="73">
        <v>2.5876E-2</v>
      </c>
      <c r="J556" s="73">
        <v>1.2692342878441599E-4</v>
      </c>
      <c r="K556" s="73">
        <v>1.9230371335573798E-5</v>
      </c>
      <c r="L556" s="73">
        <v>1.13500590208306E-4</v>
      </c>
    </row>
    <row r="557" spans="1:12" x14ac:dyDescent="0.3">
      <c r="A557" s="72">
        <v>13067</v>
      </c>
      <c r="B557" s="72" t="s">
        <v>619</v>
      </c>
      <c r="C557" s="72" t="s">
        <v>135</v>
      </c>
      <c r="D557" s="72" t="s">
        <v>143</v>
      </c>
      <c r="E557" s="72" t="s">
        <v>413</v>
      </c>
      <c r="F557" s="72" t="s">
        <v>416</v>
      </c>
      <c r="G557" s="73">
        <v>0.48991099999999999</v>
      </c>
      <c r="H557" s="73">
        <v>7.2789999999999994E-2</v>
      </c>
      <c r="I557" s="73">
        <v>0.36824000000000001</v>
      </c>
      <c r="J557" s="73">
        <v>2.03883497377385E-3</v>
      </c>
      <c r="K557" s="73">
        <v>2.9196808142640201E-4</v>
      </c>
      <c r="L557" s="73">
        <v>1.60236383015926E-3</v>
      </c>
    </row>
    <row r="558" spans="1:12" x14ac:dyDescent="0.3">
      <c r="A558" s="72">
        <v>13067</v>
      </c>
      <c r="B558" s="72" t="s">
        <v>620</v>
      </c>
      <c r="C558" s="72" t="s">
        <v>135</v>
      </c>
      <c r="D558" s="72" t="s">
        <v>143</v>
      </c>
      <c r="E558" s="72" t="s">
        <v>413</v>
      </c>
      <c r="F558" s="72" t="s">
        <v>474</v>
      </c>
      <c r="G558" s="73">
        <v>28.799399999999999</v>
      </c>
      <c r="H558" s="73">
        <v>2.6119500000000002</v>
      </c>
      <c r="I558" s="73">
        <v>13.494300000000001</v>
      </c>
      <c r="J558" s="73">
        <v>0.12549593812611901</v>
      </c>
      <c r="K558" s="73">
        <v>1.1151862855064599E-2</v>
      </c>
      <c r="L558" s="73">
        <v>6.6207685065888505E-2</v>
      </c>
    </row>
    <row r="559" spans="1:12" x14ac:dyDescent="0.3">
      <c r="A559" s="72">
        <v>13067</v>
      </c>
      <c r="B559" s="72" t="s">
        <v>621</v>
      </c>
      <c r="C559" s="72" t="s">
        <v>135</v>
      </c>
      <c r="D559" s="72" t="s">
        <v>143</v>
      </c>
      <c r="E559" s="72" t="s">
        <v>413</v>
      </c>
      <c r="F559" s="72" t="s">
        <v>622</v>
      </c>
      <c r="G559" s="73">
        <v>31.300899999999999</v>
      </c>
      <c r="H559" s="73">
        <v>2.0987900000000002</v>
      </c>
      <c r="I559" s="73">
        <v>11.660299999999999</v>
      </c>
      <c r="J559" s="73">
        <v>0.12761788739964899</v>
      </c>
      <c r="K559" s="73">
        <v>9.2874249144115802E-3</v>
      </c>
      <c r="L559" s="73">
        <v>5.6627936664807602E-2</v>
      </c>
    </row>
    <row r="560" spans="1:12" x14ac:dyDescent="0.3">
      <c r="A560" s="72">
        <v>13067</v>
      </c>
      <c r="B560" s="72" t="s">
        <v>623</v>
      </c>
      <c r="C560" s="72" t="s">
        <v>135</v>
      </c>
      <c r="D560" s="72" t="s">
        <v>143</v>
      </c>
      <c r="E560" s="72" t="s">
        <v>413</v>
      </c>
      <c r="F560" s="72" t="s">
        <v>418</v>
      </c>
      <c r="G560" s="73">
        <v>1.9877499999999999</v>
      </c>
      <c r="H560" s="73">
        <v>0.19195300000000001</v>
      </c>
      <c r="I560" s="73">
        <v>0.90766800000000003</v>
      </c>
      <c r="J560" s="73">
        <v>8.2261305643076595E-3</v>
      </c>
      <c r="K560" s="73">
        <v>7.7126294972248402E-4</v>
      </c>
      <c r="L560" s="73">
        <v>4.2135849860084696E-3</v>
      </c>
    </row>
    <row r="561" spans="1:12" x14ac:dyDescent="0.3">
      <c r="A561" s="72">
        <v>13067</v>
      </c>
      <c r="B561" s="72" t="s">
        <v>624</v>
      </c>
      <c r="C561" s="72" t="s">
        <v>135</v>
      </c>
      <c r="D561" s="72" t="s">
        <v>143</v>
      </c>
      <c r="E561" s="72" t="s">
        <v>413</v>
      </c>
      <c r="F561" s="72" t="s">
        <v>477</v>
      </c>
      <c r="G561" s="73">
        <v>1.7498499999999999</v>
      </c>
      <c r="H561" s="73">
        <v>0.13650999999999999</v>
      </c>
      <c r="I561" s="73">
        <v>0.85700900000000002</v>
      </c>
      <c r="J561" s="73">
        <v>6.4243031525819602E-3</v>
      </c>
      <c r="K561" s="73">
        <v>5.2693676449982899E-4</v>
      </c>
      <c r="L561" s="73">
        <v>3.3516327102549402E-3</v>
      </c>
    </row>
    <row r="562" spans="1:12" x14ac:dyDescent="0.3">
      <c r="A562" s="72">
        <v>13067</v>
      </c>
      <c r="B562" s="72" t="s">
        <v>625</v>
      </c>
      <c r="C562" s="72" t="s">
        <v>135</v>
      </c>
      <c r="D562" s="72" t="s">
        <v>143</v>
      </c>
      <c r="E562" s="72" t="s">
        <v>413</v>
      </c>
      <c r="F562" s="72" t="s">
        <v>420</v>
      </c>
      <c r="G562" s="73">
        <v>4.6905099999999997</v>
      </c>
      <c r="H562" s="73">
        <v>0.55095799999999995</v>
      </c>
      <c r="I562" s="73">
        <v>2.2835299999999998</v>
      </c>
      <c r="J562" s="73">
        <v>1.9960433617137299E-2</v>
      </c>
      <c r="K562" s="73">
        <v>2.2172661002907998E-3</v>
      </c>
      <c r="L562" s="73">
        <v>9.72817289673545E-3</v>
      </c>
    </row>
    <row r="563" spans="1:12" x14ac:dyDescent="0.3">
      <c r="A563" s="72">
        <v>13067</v>
      </c>
      <c r="B563" s="72" t="s">
        <v>626</v>
      </c>
      <c r="C563" s="72" t="s">
        <v>135</v>
      </c>
      <c r="D563" s="72" t="s">
        <v>143</v>
      </c>
      <c r="E563" s="72" t="s">
        <v>413</v>
      </c>
      <c r="F563" s="72" t="s">
        <v>480</v>
      </c>
      <c r="G563" s="73">
        <v>17.585699999999999</v>
      </c>
      <c r="H563" s="73">
        <v>1.5986400000000001</v>
      </c>
      <c r="I563" s="73">
        <v>9.5066199999999998</v>
      </c>
      <c r="J563" s="73">
        <v>7.1589939642558303E-2</v>
      </c>
      <c r="K563" s="73">
        <v>6.2588794879171999E-3</v>
      </c>
      <c r="L563" s="73">
        <v>4.1646643239115697E-2</v>
      </c>
    </row>
    <row r="564" spans="1:12" x14ac:dyDescent="0.3">
      <c r="A564" s="72">
        <v>13067</v>
      </c>
      <c r="B564" s="72" t="s">
        <v>627</v>
      </c>
      <c r="C564" s="72" t="s">
        <v>135</v>
      </c>
      <c r="D564" s="72" t="s">
        <v>143</v>
      </c>
      <c r="E564" s="72" t="s">
        <v>413</v>
      </c>
      <c r="F564" s="72" t="s">
        <v>482</v>
      </c>
      <c r="G564" s="73">
        <v>25.363600000000002</v>
      </c>
      <c r="H564" s="73">
        <v>2.0080900000000002</v>
      </c>
      <c r="I564" s="73">
        <v>7.8903499999999998</v>
      </c>
      <c r="J564" s="73">
        <v>8.4197732908844997E-2</v>
      </c>
      <c r="K564" s="73">
        <v>6.9917399676360297E-3</v>
      </c>
      <c r="L564" s="73">
        <v>2.7544335436297099E-2</v>
      </c>
    </row>
    <row r="565" spans="1:12" x14ac:dyDescent="0.3">
      <c r="A565" s="72">
        <v>13067</v>
      </c>
      <c r="B565" s="72" t="s">
        <v>628</v>
      </c>
      <c r="C565" s="72" t="s">
        <v>135</v>
      </c>
      <c r="D565" s="72" t="s">
        <v>143</v>
      </c>
      <c r="E565" s="72" t="s">
        <v>413</v>
      </c>
      <c r="F565" s="72" t="s">
        <v>629</v>
      </c>
      <c r="G565" s="73">
        <v>87.212199999999996</v>
      </c>
      <c r="H565" s="73">
        <v>7.9575100000000001</v>
      </c>
      <c r="I565" s="73">
        <v>32.1828</v>
      </c>
      <c r="J565" s="73">
        <v>0.39512789864608999</v>
      </c>
      <c r="K565" s="73">
        <v>3.5739908079527399E-2</v>
      </c>
      <c r="L565" s="73">
        <v>0.16747525978005301</v>
      </c>
    </row>
    <row r="566" spans="1:12" x14ac:dyDescent="0.3">
      <c r="A566" s="72">
        <v>13067</v>
      </c>
      <c r="B566" s="72" t="s">
        <v>630</v>
      </c>
      <c r="C566" s="72" t="s">
        <v>135</v>
      </c>
      <c r="D566" s="72" t="s">
        <v>143</v>
      </c>
      <c r="E566" s="72" t="s">
        <v>413</v>
      </c>
      <c r="F566" s="72" t="s">
        <v>422</v>
      </c>
      <c r="G566" s="73">
        <v>1.19323</v>
      </c>
      <c r="H566" s="73">
        <v>0.114927</v>
      </c>
      <c r="I566" s="73">
        <v>0.68636299999999995</v>
      </c>
      <c r="J566" s="73">
        <v>5.1093781651835798E-3</v>
      </c>
      <c r="K566" s="73">
        <v>4.5891425303761001E-4</v>
      </c>
      <c r="L566" s="73">
        <v>3.1450373413605898E-3</v>
      </c>
    </row>
    <row r="567" spans="1:12" x14ac:dyDescent="0.3">
      <c r="A567" s="72">
        <v>13067</v>
      </c>
      <c r="B567" s="72" t="s">
        <v>631</v>
      </c>
      <c r="C567" s="72" t="s">
        <v>135</v>
      </c>
      <c r="D567" s="72" t="s">
        <v>143</v>
      </c>
      <c r="E567" s="72" t="s">
        <v>413</v>
      </c>
      <c r="F567" s="72" t="s">
        <v>485</v>
      </c>
      <c r="G567" s="73">
        <v>0.98399199999999998</v>
      </c>
      <c r="H567" s="73">
        <v>0.11181199999999999</v>
      </c>
      <c r="I567" s="73">
        <v>0.43520900000000001</v>
      </c>
      <c r="J567" s="73">
        <v>3.3807336212157502E-3</v>
      </c>
      <c r="K567" s="73">
        <v>3.7754714093053601E-4</v>
      </c>
      <c r="L567" s="73">
        <v>1.6062219197475001E-3</v>
      </c>
    </row>
    <row r="568" spans="1:12" x14ac:dyDescent="0.3">
      <c r="A568" s="72">
        <v>13067</v>
      </c>
      <c r="B568" s="72" t="s">
        <v>632</v>
      </c>
      <c r="C568" s="72" t="s">
        <v>135</v>
      </c>
      <c r="D568" s="72" t="s">
        <v>143</v>
      </c>
      <c r="E568" s="72" t="s">
        <v>413</v>
      </c>
      <c r="F568" s="72" t="s">
        <v>487</v>
      </c>
      <c r="G568" s="73">
        <v>31.797699999999999</v>
      </c>
      <c r="H568" s="73">
        <v>2.2882699999999998</v>
      </c>
      <c r="I568" s="73">
        <v>7.1379299999999999</v>
      </c>
      <c r="J568" s="73">
        <v>0.122752285273228</v>
      </c>
      <c r="K568" s="73">
        <v>9.4647312581834196E-3</v>
      </c>
      <c r="L568" s="73">
        <v>3.1536575449891198E-2</v>
      </c>
    </row>
    <row r="569" spans="1:12" x14ac:dyDescent="0.3">
      <c r="A569" s="72">
        <v>13067</v>
      </c>
      <c r="B569" s="72" t="s">
        <v>633</v>
      </c>
      <c r="C569" s="72" t="s">
        <v>135</v>
      </c>
      <c r="D569" s="72" t="s">
        <v>143</v>
      </c>
      <c r="E569" s="72" t="s">
        <v>413</v>
      </c>
      <c r="F569" s="72" t="s">
        <v>634</v>
      </c>
      <c r="G569" s="73">
        <v>20.9544</v>
      </c>
      <c r="H569" s="73">
        <v>2.0004300000000002</v>
      </c>
      <c r="I569" s="73">
        <v>6.6051099999999998</v>
      </c>
      <c r="J569" s="73">
        <v>9.8267522527991299E-2</v>
      </c>
      <c r="K569" s="73">
        <v>9.0670950587611304E-3</v>
      </c>
      <c r="L569" s="73">
        <v>3.7418396651491201E-2</v>
      </c>
    </row>
    <row r="570" spans="1:12" x14ac:dyDescent="0.3">
      <c r="A570" s="72">
        <v>13067</v>
      </c>
      <c r="B570" s="72" t="s">
        <v>635</v>
      </c>
      <c r="C570" s="72" t="s">
        <v>135</v>
      </c>
      <c r="D570" s="72" t="s">
        <v>143</v>
      </c>
      <c r="E570" s="72" t="s">
        <v>413</v>
      </c>
      <c r="F570" s="72" t="s">
        <v>636</v>
      </c>
      <c r="G570" s="73">
        <v>87.732299999999995</v>
      </c>
      <c r="H570" s="73">
        <v>8.2799300000000002</v>
      </c>
      <c r="I570" s="73">
        <v>34.290300000000002</v>
      </c>
      <c r="J570" s="73">
        <v>0.40952518667807303</v>
      </c>
      <c r="K570" s="73">
        <v>3.5447575981050999E-2</v>
      </c>
      <c r="L570" s="73">
        <v>0.16493663683099399</v>
      </c>
    </row>
    <row r="571" spans="1:12" x14ac:dyDescent="0.3">
      <c r="A571" s="72">
        <v>13067</v>
      </c>
      <c r="B571" s="72" t="s">
        <v>637</v>
      </c>
      <c r="C571" s="72" t="s">
        <v>135</v>
      </c>
      <c r="D571" s="72" t="s">
        <v>143</v>
      </c>
      <c r="E571" s="72" t="s">
        <v>413</v>
      </c>
      <c r="F571" s="72" t="s">
        <v>424</v>
      </c>
      <c r="G571" s="73">
        <v>6.3629600000000002</v>
      </c>
      <c r="H571" s="73">
        <v>0.43799300000000002</v>
      </c>
      <c r="I571" s="73">
        <v>1.87771</v>
      </c>
      <c r="J571" s="73">
        <v>2.4098288524314199E-2</v>
      </c>
      <c r="K571" s="73">
        <v>1.7960069065907601E-3</v>
      </c>
      <c r="L571" s="73">
        <v>8.1131985552082807E-3</v>
      </c>
    </row>
    <row r="572" spans="1:12" x14ac:dyDescent="0.3">
      <c r="A572" s="72">
        <v>13067</v>
      </c>
      <c r="B572" s="72" t="s">
        <v>638</v>
      </c>
      <c r="C572" s="72" t="s">
        <v>135</v>
      </c>
      <c r="D572" s="72" t="s">
        <v>143</v>
      </c>
      <c r="E572" s="72" t="s">
        <v>413</v>
      </c>
      <c r="F572" s="72" t="s">
        <v>490</v>
      </c>
      <c r="G572" s="73">
        <v>40.645600000000002</v>
      </c>
      <c r="H572" s="73">
        <v>4.0193300000000001</v>
      </c>
      <c r="I572" s="73">
        <v>23.211500000000001</v>
      </c>
      <c r="J572" s="73">
        <v>0.17298791864598601</v>
      </c>
      <c r="K572" s="73">
        <v>1.63371352616529E-2</v>
      </c>
      <c r="L572" s="73">
        <v>0.111512016835732</v>
      </c>
    </row>
    <row r="573" spans="1:12" x14ac:dyDescent="0.3">
      <c r="A573" s="72">
        <v>13067</v>
      </c>
      <c r="B573" s="72" t="s">
        <v>639</v>
      </c>
      <c r="C573" s="72" t="s">
        <v>135</v>
      </c>
      <c r="D573" s="72" t="s">
        <v>143</v>
      </c>
      <c r="E573" s="72" t="s">
        <v>413</v>
      </c>
      <c r="F573" s="72" t="s">
        <v>492</v>
      </c>
      <c r="G573" s="73">
        <v>148.97900000000001</v>
      </c>
      <c r="H573" s="73">
        <v>11.311</v>
      </c>
      <c r="I573" s="73">
        <v>54.764899999999997</v>
      </c>
      <c r="J573" s="73">
        <v>0.590402347376345</v>
      </c>
      <c r="K573" s="73">
        <v>4.6654443524645199E-2</v>
      </c>
      <c r="L573" s="73">
        <v>0.24067424238198701</v>
      </c>
    </row>
    <row r="574" spans="1:12" x14ac:dyDescent="0.3">
      <c r="A574" s="72">
        <v>13067</v>
      </c>
      <c r="B574" s="72" t="s">
        <v>640</v>
      </c>
      <c r="C574" s="72" t="s">
        <v>135</v>
      </c>
      <c r="D574" s="72" t="s">
        <v>143</v>
      </c>
      <c r="E574" s="72" t="s">
        <v>413</v>
      </c>
      <c r="F574" s="72" t="s">
        <v>494</v>
      </c>
      <c r="G574" s="73">
        <v>125.25</v>
      </c>
      <c r="H574" s="73">
        <v>26.646899999999999</v>
      </c>
      <c r="I574" s="73">
        <v>112.46299999999999</v>
      </c>
      <c r="J574" s="73">
        <v>0.453170100722814</v>
      </c>
      <c r="K574" s="73">
        <v>8.92820318769912E-2</v>
      </c>
      <c r="L574" s="73">
        <v>0.425876872664326</v>
      </c>
    </row>
    <row r="575" spans="1:12" x14ac:dyDescent="0.3">
      <c r="A575" s="72">
        <v>13067</v>
      </c>
      <c r="B575" s="72" t="s">
        <v>641</v>
      </c>
      <c r="C575" s="72" t="s">
        <v>135</v>
      </c>
      <c r="D575" s="72" t="s">
        <v>143</v>
      </c>
      <c r="E575" s="72" t="s">
        <v>413</v>
      </c>
      <c r="F575" s="72" t="s">
        <v>642</v>
      </c>
      <c r="G575" s="73">
        <v>110.163</v>
      </c>
      <c r="H575" s="73">
        <v>8.8468800000000005</v>
      </c>
      <c r="I575" s="73">
        <v>40.970500000000001</v>
      </c>
      <c r="J575" s="73">
        <v>0.47631092207304898</v>
      </c>
      <c r="K575" s="73">
        <v>3.8517073779812401E-2</v>
      </c>
      <c r="L575" s="73">
        <v>0.20488219411627201</v>
      </c>
    </row>
    <row r="576" spans="1:12" x14ac:dyDescent="0.3">
      <c r="A576" s="72">
        <v>13067</v>
      </c>
      <c r="B576" s="72" t="s">
        <v>643</v>
      </c>
      <c r="C576" s="72" t="s">
        <v>135</v>
      </c>
      <c r="D576" s="72" t="s">
        <v>143</v>
      </c>
      <c r="E576" s="72" t="s">
        <v>413</v>
      </c>
      <c r="F576" s="72" t="s">
        <v>496</v>
      </c>
      <c r="G576" s="73">
        <v>92.6126</v>
      </c>
      <c r="H576" s="73">
        <v>24.878399999999999</v>
      </c>
      <c r="I576" s="73">
        <v>107.405</v>
      </c>
      <c r="J576" s="73">
        <v>0.33355609575178702</v>
      </c>
      <c r="K576" s="73">
        <v>7.8533618191152496E-2</v>
      </c>
      <c r="L576" s="73">
        <v>0.36634103876129998</v>
      </c>
    </row>
    <row r="577" spans="1:12" x14ac:dyDescent="0.3">
      <c r="A577" s="72">
        <v>13067</v>
      </c>
      <c r="B577" s="72" t="s">
        <v>644</v>
      </c>
      <c r="C577" s="72" t="s">
        <v>135</v>
      </c>
      <c r="D577" s="72" t="s">
        <v>143</v>
      </c>
      <c r="E577" s="72" t="s">
        <v>413</v>
      </c>
      <c r="F577" s="72" t="s">
        <v>645</v>
      </c>
      <c r="G577" s="73">
        <v>17.106000000000002</v>
      </c>
      <c r="H577" s="73">
        <v>1.2057</v>
      </c>
      <c r="I577" s="73">
        <v>6.5444100000000001</v>
      </c>
      <c r="J577" s="73">
        <v>6.7436430622995203E-2</v>
      </c>
      <c r="K577" s="73">
        <v>4.8457933553382399E-3</v>
      </c>
      <c r="L577" s="73">
        <v>2.8228097850692399E-2</v>
      </c>
    </row>
    <row r="578" spans="1:12" x14ac:dyDescent="0.3">
      <c r="A578" s="72">
        <v>13067</v>
      </c>
      <c r="B578" s="72" t="s">
        <v>646</v>
      </c>
      <c r="C578" s="72" t="s">
        <v>135</v>
      </c>
      <c r="D578" s="72" t="s">
        <v>143</v>
      </c>
      <c r="E578" s="72" t="s">
        <v>413</v>
      </c>
      <c r="F578" s="72" t="s">
        <v>498</v>
      </c>
      <c r="G578" s="73">
        <v>0.30214600000000003</v>
      </c>
      <c r="H578" s="73">
        <v>9.1206599999999999E-2</v>
      </c>
      <c r="I578" s="73">
        <v>0.35682799999999998</v>
      </c>
      <c r="J578" s="73">
        <v>1.0906003297217E-3</v>
      </c>
      <c r="K578" s="73">
        <v>2.8039162607004499E-4</v>
      </c>
      <c r="L578" s="73">
        <v>1.17005932103476E-3</v>
      </c>
    </row>
    <row r="579" spans="1:12" x14ac:dyDescent="0.3">
      <c r="A579" s="72">
        <v>13067</v>
      </c>
      <c r="B579" s="72" t="s">
        <v>647</v>
      </c>
      <c r="C579" s="72" t="s">
        <v>135</v>
      </c>
      <c r="D579" s="72" t="s">
        <v>143</v>
      </c>
      <c r="E579" s="72" t="s">
        <v>413</v>
      </c>
      <c r="F579" s="72" t="s">
        <v>500</v>
      </c>
      <c r="G579" s="73">
        <v>18.837299999999999</v>
      </c>
      <c r="H579" s="73">
        <v>1.2476799999999999</v>
      </c>
      <c r="I579" s="73">
        <v>7.9870999999999999</v>
      </c>
      <c r="J579" s="73">
        <v>6.6467606628281606E-2</v>
      </c>
      <c r="K579" s="73">
        <v>4.8884309506104498E-3</v>
      </c>
      <c r="L579" s="73">
        <v>2.97772865976559E-2</v>
      </c>
    </row>
    <row r="580" spans="1:12" x14ac:dyDescent="0.3">
      <c r="A580" s="72">
        <v>13067</v>
      </c>
      <c r="B580" s="72" t="s">
        <v>648</v>
      </c>
      <c r="C580" s="72" t="s">
        <v>135</v>
      </c>
      <c r="D580" s="72" t="s">
        <v>143</v>
      </c>
      <c r="E580" s="72" t="s">
        <v>426</v>
      </c>
      <c r="F580" s="72" t="s">
        <v>502</v>
      </c>
      <c r="G580" s="73">
        <v>2.7328299999999999</v>
      </c>
      <c r="H580" s="73">
        <v>0.70340599999999998</v>
      </c>
      <c r="I580" s="73">
        <v>2.8373400000000002</v>
      </c>
      <c r="J580" s="73">
        <v>1.05598667808279E-2</v>
      </c>
      <c r="K580" s="73">
        <v>2.6571324488611002E-3</v>
      </c>
      <c r="L580" s="73">
        <v>1.11817361374762E-2</v>
      </c>
    </row>
    <row r="581" spans="1:12" x14ac:dyDescent="0.3">
      <c r="A581" s="72">
        <v>13067</v>
      </c>
      <c r="B581" s="72" t="s">
        <v>649</v>
      </c>
      <c r="C581" s="72" t="s">
        <v>135</v>
      </c>
      <c r="D581" s="72" t="s">
        <v>143</v>
      </c>
      <c r="E581" s="72" t="s">
        <v>426</v>
      </c>
      <c r="F581" s="72" t="s">
        <v>504</v>
      </c>
      <c r="G581" s="73">
        <v>17.179500000000001</v>
      </c>
      <c r="H581" s="73">
        <v>1.4664999999999999</v>
      </c>
      <c r="I581" s="73">
        <v>10.9787</v>
      </c>
      <c r="J581" s="73">
        <v>6.9484632686281703E-2</v>
      </c>
      <c r="K581" s="73">
        <v>5.9107143527141401E-3</v>
      </c>
      <c r="L581" s="73">
        <v>4.5033275140849399E-2</v>
      </c>
    </row>
    <row r="582" spans="1:12" x14ac:dyDescent="0.3">
      <c r="A582" s="72">
        <v>13067</v>
      </c>
      <c r="B582" s="72" t="s">
        <v>650</v>
      </c>
      <c r="C582" s="72" t="s">
        <v>135</v>
      </c>
      <c r="D582" s="72" t="s">
        <v>143</v>
      </c>
      <c r="E582" s="72" t="s">
        <v>426</v>
      </c>
      <c r="F582" s="72" t="s">
        <v>427</v>
      </c>
      <c r="G582" s="73">
        <v>9.5129300000000008</v>
      </c>
      <c r="H582" s="73">
        <v>0.84552499999999997</v>
      </c>
      <c r="I582" s="73">
        <v>3.4178199999999999</v>
      </c>
      <c r="J582" s="73">
        <v>3.9053236279084601E-2</v>
      </c>
      <c r="K582" s="73">
        <v>3.4332368488969498E-3</v>
      </c>
      <c r="L582" s="73">
        <v>1.44488759860395E-2</v>
      </c>
    </row>
    <row r="583" spans="1:12" x14ac:dyDescent="0.3">
      <c r="A583" s="72">
        <v>13067</v>
      </c>
      <c r="B583" s="72" t="s">
        <v>651</v>
      </c>
      <c r="C583" s="72" t="s">
        <v>135</v>
      </c>
      <c r="D583" s="72" t="s">
        <v>143</v>
      </c>
      <c r="E583" s="72" t="s">
        <v>426</v>
      </c>
      <c r="F583" s="72" t="s">
        <v>429</v>
      </c>
      <c r="G583" s="73">
        <v>11.727600000000001</v>
      </c>
      <c r="H583" s="73">
        <v>1.04159</v>
      </c>
      <c r="I583" s="73">
        <v>3.77251</v>
      </c>
      <c r="J583" s="73">
        <v>4.7546656883249598E-2</v>
      </c>
      <c r="K583" s="73">
        <v>4.16509432220566E-3</v>
      </c>
      <c r="L583" s="73">
        <v>1.5755666045140299E-2</v>
      </c>
    </row>
    <row r="584" spans="1:12" x14ac:dyDescent="0.3">
      <c r="A584" s="72">
        <v>13067</v>
      </c>
      <c r="B584" s="72" t="s">
        <v>652</v>
      </c>
      <c r="C584" s="72" t="s">
        <v>135</v>
      </c>
      <c r="D584" s="72" t="s">
        <v>143</v>
      </c>
      <c r="E584" s="72" t="s">
        <v>426</v>
      </c>
      <c r="F584" s="72" t="s">
        <v>508</v>
      </c>
      <c r="G584" s="73">
        <v>0.71084899999999995</v>
      </c>
      <c r="H584" s="73">
        <v>0.128082</v>
      </c>
      <c r="I584" s="73">
        <v>0.47607699999999997</v>
      </c>
      <c r="J584" s="73">
        <v>2.71098046404735E-3</v>
      </c>
      <c r="K584" s="73">
        <v>4.8270100621005399E-4</v>
      </c>
      <c r="L584" s="73">
        <v>1.8390851841802701E-3</v>
      </c>
    </row>
    <row r="585" spans="1:12" x14ac:dyDescent="0.3">
      <c r="A585" s="72">
        <v>13067</v>
      </c>
      <c r="B585" s="72" t="s">
        <v>653</v>
      </c>
      <c r="C585" s="72" t="s">
        <v>135</v>
      </c>
      <c r="D585" s="72" t="s">
        <v>143</v>
      </c>
      <c r="E585" s="72" t="s">
        <v>426</v>
      </c>
      <c r="F585" s="72" t="s">
        <v>510</v>
      </c>
      <c r="G585" s="73">
        <v>58.396299999999997</v>
      </c>
      <c r="H585" s="73">
        <v>4.3326700000000002</v>
      </c>
      <c r="I585" s="73">
        <v>29.346699999999998</v>
      </c>
      <c r="J585" s="73">
        <v>0.20158518098529701</v>
      </c>
      <c r="K585" s="73">
        <v>1.50795089329048E-2</v>
      </c>
      <c r="L585" s="73">
        <v>0.103499643165293</v>
      </c>
    </row>
    <row r="586" spans="1:12" x14ac:dyDescent="0.3">
      <c r="A586" s="72">
        <v>13067</v>
      </c>
      <c r="B586" s="72" t="s">
        <v>654</v>
      </c>
      <c r="C586" s="72" t="s">
        <v>135</v>
      </c>
      <c r="D586" s="72" t="s">
        <v>143</v>
      </c>
      <c r="E586" s="72" t="s">
        <v>426</v>
      </c>
      <c r="F586" s="72" t="s">
        <v>512</v>
      </c>
      <c r="G586" s="73">
        <v>10.1425</v>
      </c>
      <c r="H586" s="73">
        <v>1.0123899999999999</v>
      </c>
      <c r="I586" s="73">
        <v>4.3975</v>
      </c>
      <c r="J586" s="73">
        <v>4.1697129958336798E-2</v>
      </c>
      <c r="K586" s="73">
        <v>4.10495215249308E-3</v>
      </c>
      <c r="L586" s="73">
        <v>1.8679987076006099E-2</v>
      </c>
    </row>
    <row r="587" spans="1:12" x14ac:dyDescent="0.3">
      <c r="A587" s="72">
        <v>13067</v>
      </c>
      <c r="B587" s="72" t="s">
        <v>655</v>
      </c>
      <c r="C587" s="72" t="s">
        <v>135</v>
      </c>
      <c r="D587" s="72" t="s">
        <v>143</v>
      </c>
      <c r="E587" s="72" t="s">
        <v>431</v>
      </c>
      <c r="F587" s="72" t="s">
        <v>446</v>
      </c>
      <c r="G587" s="73">
        <v>1.0881699999999999E-2</v>
      </c>
      <c r="H587" s="73">
        <v>1.70319E-3</v>
      </c>
      <c r="I587" s="73">
        <v>6.5928000000000002E-3</v>
      </c>
      <c r="J587" s="73">
        <v>4.4469992715372197E-5</v>
      </c>
      <c r="K587" s="73">
        <v>6.9603795674228697E-6</v>
      </c>
      <c r="L587" s="73">
        <v>2.6942583109693699E-5</v>
      </c>
    </row>
    <row r="588" spans="1:12" x14ac:dyDescent="0.3">
      <c r="A588" s="72">
        <v>13067</v>
      </c>
      <c r="B588" s="72" t="s">
        <v>656</v>
      </c>
      <c r="C588" s="72" t="s">
        <v>135</v>
      </c>
      <c r="D588" s="72" t="s">
        <v>143</v>
      </c>
      <c r="E588" s="72" t="s">
        <v>431</v>
      </c>
      <c r="F588" s="72" t="s">
        <v>528</v>
      </c>
      <c r="G588" s="73">
        <v>60.449399999999997</v>
      </c>
      <c r="H588" s="73">
        <v>6.48332</v>
      </c>
      <c r="I588" s="73">
        <v>28.455300000000001</v>
      </c>
      <c r="J588" s="73">
        <v>0.24703678326864201</v>
      </c>
      <c r="K588" s="73">
        <v>2.64951546693785E-2</v>
      </c>
      <c r="L588" s="73">
        <v>0.116287229434657</v>
      </c>
    </row>
    <row r="589" spans="1:12" x14ac:dyDescent="0.3">
      <c r="A589" s="72">
        <v>13067</v>
      </c>
      <c r="B589" s="72" t="s">
        <v>657</v>
      </c>
      <c r="C589" s="72" t="s">
        <v>135</v>
      </c>
      <c r="D589" s="72" t="s">
        <v>143</v>
      </c>
      <c r="E589" s="72" t="s">
        <v>431</v>
      </c>
      <c r="F589" s="72" t="s">
        <v>534</v>
      </c>
      <c r="G589" s="73">
        <v>12.3421</v>
      </c>
      <c r="H589" s="73">
        <v>1.4728399999999999</v>
      </c>
      <c r="I589" s="73">
        <v>6.4582499999999996</v>
      </c>
      <c r="J589" s="73">
        <v>5.0438127099393201E-2</v>
      </c>
      <c r="K589" s="73">
        <v>6.01899437125673E-3</v>
      </c>
      <c r="L589" s="73">
        <v>2.63927495180033E-2</v>
      </c>
    </row>
    <row r="590" spans="1:12" x14ac:dyDescent="0.3">
      <c r="A590" s="72">
        <v>13067</v>
      </c>
      <c r="B590" s="72" t="s">
        <v>658</v>
      </c>
      <c r="C590" s="72" t="s">
        <v>135</v>
      </c>
      <c r="D590" s="72" t="s">
        <v>143</v>
      </c>
      <c r="E590" s="72" t="s">
        <v>431</v>
      </c>
      <c r="F590" s="72" t="s">
        <v>536</v>
      </c>
      <c r="G590" s="73">
        <v>83.698999999999998</v>
      </c>
      <c r="H590" s="73">
        <v>7.8180300000000003</v>
      </c>
      <c r="I590" s="73">
        <v>32.472900000000003</v>
      </c>
      <c r="J590" s="73">
        <v>0.34204940440245901</v>
      </c>
      <c r="K590" s="73">
        <v>3.1949722590406397E-2</v>
      </c>
      <c r="L590" s="73">
        <v>0.13270615641087599</v>
      </c>
    </row>
    <row r="591" spans="1:12" x14ac:dyDescent="0.3">
      <c r="A591" s="72">
        <v>13067</v>
      </c>
      <c r="B591" s="72" t="s">
        <v>659</v>
      </c>
      <c r="C591" s="72" t="s">
        <v>135</v>
      </c>
      <c r="D591" s="72" t="s">
        <v>143</v>
      </c>
      <c r="E591" s="72" t="s">
        <v>431</v>
      </c>
      <c r="F591" s="72" t="s">
        <v>448</v>
      </c>
      <c r="G591" s="73">
        <v>7.4417600000000004</v>
      </c>
      <c r="H591" s="73">
        <v>0.61538499999999996</v>
      </c>
      <c r="I591" s="73">
        <v>2.8345099999999999</v>
      </c>
      <c r="J591" s="73">
        <v>3.04119983116669E-2</v>
      </c>
      <c r="K591" s="73">
        <v>2.5148680864846501E-3</v>
      </c>
      <c r="L591" s="73">
        <v>1.15837482113896E-2</v>
      </c>
    </row>
    <row r="592" spans="1:12" x14ac:dyDescent="0.3">
      <c r="A592" s="72">
        <v>13067</v>
      </c>
      <c r="B592" s="72" t="s">
        <v>660</v>
      </c>
      <c r="C592" s="72" t="s">
        <v>135</v>
      </c>
      <c r="D592" s="72" t="s">
        <v>143</v>
      </c>
      <c r="E592" s="72" t="s">
        <v>431</v>
      </c>
      <c r="F592" s="72" t="s">
        <v>541</v>
      </c>
      <c r="G592" s="73">
        <v>0.240508</v>
      </c>
      <c r="H592" s="73">
        <v>2.8276900000000001E-2</v>
      </c>
      <c r="I592" s="73">
        <v>0.12698799999999999</v>
      </c>
      <c r="J592" s="73">
        <v>9.8287698377351701E-4</v>
      </c>
      <c r="K592" s="73">
        <v>1.1555860185997501E-4</v>
      </c>
      <c r="L592" s="73">
        <v>5.1895604137349501E-4</v>
      </c>
    </row>
    <row r="593" spans="1:12" x14ac:dyDescent="0.3">
      <c r="A593" s="72">
        <v>13067</v>
      </c>
      <c r="B593" s="72" t="s">
        <v>661</v>
      </c>
      <c r="C593" s="72" t="s">
        <v>135</v>
      </c>
      <c r="D593" s="72" t="s">
        <v>143</v>
      </c>
      <c r="E593" s="72" t="s">
        <v>450</v>
      </c>
      <c r="F593" s="72" t="s">
        <v>543</v>
      </c>
      <c r="G593" s="73">
        <v>9.9428700000000006E-6</v>
      </c>
      <c r="H593" s="73">
        <v>1.48882E-6</v>
      </c>
      <c r="I593" s="73">
        <v>1.13508E-5</v>
      </c>
      <c r="J593" s="73">
        <v>9.9946013033196606E-8</v>
      </c>
      <c r="K593" s="73">
        <v>1.4942491545748198E-8</v>
      </c>
      <c r="L593" s="73">
        <v>1.12925180533971E-7</v>
      </c>
    </row>
    <row r="594" spans="1:12" x14ac:dyDescent="0.3">
      <c r="A594" s="72">
        <v>13067</v>
      </c>
      <c r="B594" s="72" t="s">
        <v>662</v>
      </c>
      <c r="C594" s="72" t="s">
        <v>135</v>
      </c>
      <c r="D594" s="72" t="s">
        <v>143</v>
      </c>
      <c r="E594" s="72" t="s">
        <v>450</v>
      </c>
      <c r="F594" s="72" t="s">
        <v>545</v>
      </c>
      <c r="G594" s="73">
        <v>0.46471800000000002</v>
      </c>
      <c r="H594" s="73">
        <v>5.3142099999999998E-2</v>
      </c>
      <c r="I594" s="73">
        <v>0.262046</v>
      </c>
      <c r="J594" s="73">
        <v>4.5039888470476998E-3</v>
      </c>
      <c r="K594" s="73">
        <v>4.0927825252816901E-4</v>
      </c>
      <c r="L594" s="73">
        <v>2.1314732594029701E-3</v>
      </c>
    </row>
    <row r="595" spans="1:12" x14ac:dyDescent="0.3">
      <c r="A595" s="72">
        <v>13067</v>
      </c>
      <c r="B595" s="72" t="s">
        <v>663</v>
      </c>
      <c r="C595" s="72" t="s">
        <v>135</v>
      </c>
      <c r="D595" s="72" t="s">
        <v>143</v>
      </c>
      <c r="E595" s="72" t="s">
        <v>450</v>
      </c>
      <c r="F595" s="72" t="s">
        <v>547</v>
      </c>
      <c r="G595" s="73">
        <v>5.5186800000000001E-2</v>
      </c>
      <c r="H595" s="73">
        <v>5.3301900000000003E-3</v>
      </c>
      <c r="I595" s="73">
        <v>2.1805000000000001E-2</v>
      </c>
      <c r="J595" s="73">
        <v>4.8427293012780502E-4</v>
      </c>
      <c r="K595" s="73">
        <v>4.3165518391388901E-5</v>
      </c>
      <c r="L595" s="73">
        <v>1.8832878408364399E-4</v>
      </c>
    </row>
    <row r="596" spans="1:12" x14ac:dyDescent="0.3">
      <c r="A596" s="72">
        <v>13067</v>
      </c>
      <c r="B596" s="72" t="s">
        <v>664</v>
      </c>
      <c r="C596" s="72" t="s">
        <v>135</v>
      </c>
      <c r="D596" s="72" t="s">
        <v>143</v>
      </c>
      <c r="E596" s="72" t="s">
        <v>450</v>
      </c>
      <c r="F596" s="72" t="s">
        <v>549</v>
      </c>
      <c r="G596" s="73">
        <v>2.5134000000000002E-4</v>
      </c>
      <c r="H596" s="73">
        <v>5.1778399999999999E-5</v>
      </c>
      <c r="I596" s="73">
        <v>1.8649000000000001E-4</v>
      </c>
      <c r="J596" s="73">
        <v>2.54015511064844E-6</v>
      </c>
      <c r="K596" s="73">
        <v>3.46775006144575E-7</v>
      </c>
      <c r="L596" s="73">
        <v>1.7080313636623799E-6</v>
      </c>
    </row>
    <row r="597" spans="1:12" x14ac:dyDescent="0.3">
      <c r="A597" s="72">
        <v>13067</v>
      </c>
      <c r="B597" s="72" t="s">
        <v>665</v>
      </c>
      <c r="C597" s="72" t="s">
        <v>135</v>
      </c>
      <c r="D597" s="72" t="s">
        <v>143</v>
      </c>
      <c r="E597" s="72" t="s">
        <v>450</v>
      </c>
      <c r="F597" s="72" t="s">
        <v>551</v>
      </c>
      <c r="G597" s="73">
        <v>4.9250299999999998E-5</v>
      </c>
      <c r="H597" s="73">
        <v>7.1295699999999999E-6</v>
      </c>
      <c r="I597" s="73">
        <v>4.2077099999999997E-5</v>
      </c>
      <c r="J597" s="73">
        <v>4.7292794100355302E-7</v>
      </c>
      <c r="K597" s="73">
        <v>6.0991768617260795E-8</v>
      </c>
      <c r="L597" s="73">
        <v>3.9948421706674098E-7</v>
      </c>
    </row>
    <row r="598" spans="1:12" x14ac:dyDescent="0.3">
      <c r="A598" s="72">
        <v>13067</v>
      </c>
      <c r="B598" s="72" t="s">
        <v>666</v>
      </c>
      <c r="C598" s="72" t="s">
        <v>135</v>
      </c>
      <c r="D598" s="72" t="s">
        <v>143</v>
      </c>
      <c r="E598" s="72" t="s">
        <v>450</v>
      </c>
      <c r="F598" s="72" t="s">
        <v>451</v>
      </c>
      <c r="G598" s="73">
        <v>3.8462499999999998E-3</v>
      </c>
      <c r="H598" s="73">
        <v>7.8651999999999997E-4</v>
      </c>
      <c r="I598" s="73">
        <v>2.4626499999999998E-3</v>
      </c>
      <c r="J598" s="73">
        <v>3.8779972437197799E-5</v>
      </c>
      <c r="K598" s="73">
        <v>4.5298052870999698E-6</v>
      </c>
      <c r="L598" s="73">
        <v>1.85620395975378E-5</v>
      </c>
    </row>
    <row r="599" spans="1:12" x14ac:dyDescent="0.3">
      <c r="A599" s="72">
        <v>13067</v>
      </c>
      <c r="B599" s="72" t="s">
        <v>667</v>
      </c>
      <c r="C599" s="72" t="s">
        <v>135</v>
      </c>
      <c r="D599" s="72" t="s">
        <v>143</v>
      </c>
      <c r="E599" s="72" t="s">
        <v>450</v>
      </c>
      <c r="F599" s="72" t="s">
        <v>554</v>
      </c>
      <c r="G599" s="73">
        <v>4.0225199999999997E-6</v>
      </c>
      <c r="H599" s="73">
        <v>5.4313100000000005E-7</v>
      </c>
      <c r="I599" s="73">
        <v>3.02964E-6</v>
      </c>
      <c r="J599" s="73">
        <v>4.0023932377327899E-8</v>
      </c>
      <c r="K599" s="73">
        <v>3.5694382457294599E-9</v>
      </c>
      <c r="L599" s="73">
        <v>2.12661211287911E-8</v>
      </c>
    </row>
    <row r="600" spans="1:12" x14ac:dyDescent="0.3">
      <c r="A600" s="72">
        <v>13067</v>
      </c>
      <c r="B600" s="72" t="s">
        <v>668</v>
      </c>
      <c r="C600" s="72" t="s">
        <v>135</v>
      </c>
      <c r="D600" s="72" t="s">
        <v>143</v>
      </c>
      <c r="E600" s="72" t="s">
        <v>450</v>
      </c>
      <c r="F600" s="72" t="s">
        <v>556</v>
      </c>
      <c r="G600" s="73">
        <v>4.0554900000000001E-3</v>
      </c>
      <c r="H600" s="73">
        <v>4.3539099999999998E-4</v>
      </c>
      <c r="I600" s="73">
        <v>2.1825500000000001E-3</v>
      </c>
      <c r="J600" s="73">
        <v>3.6400304743742702E-5</v>
      </c>
      <c r="K600" s="73">
        <v>4.1893340446584801E-6</v>
      </c>
      <c r="L600" s="73">
        <v>2.4128271455887099E-5</v>
      </c>
    </row>
    <row r="601" spans="1:12" x14ac:dyDescent="0.3">
      <c r="A601" s="72">
        <v>13067</v>
      </c>
      <c r="B601" s="72" t="s">
        <v>669</v>
      </c>
      <c r="C601" s="72" t="s">
        <v>135</v>
      </c>
      <c r="D601" s="72" t="s">
        <v>143</v>
      </c>
      <c r="E601" s="72" t="s">
        <v>450</v>
      </c>
      <c r="F601" s="72" t="s">
        <v>558</v>
      </c>
      <c r="G601" s="73">
        <v>1.0292900000000001E-2</v>
      </c>
      <c r="H601" s="73">
        <v>1.4155699999999999E-3</v>
      </c>
      <c r="I601" s="73">
        <v>6.1405499999999998E-3</v>
      </c>
      <c r="J601" s="73">
        <v>9.6401426679908799E-5</v>
      </c>
      <c r="K601" s="73">
        <v>9.4834929293936806E-6</v>
      </c>
      <c r="L601" s="73">
        <v>4.5672504588689902E-5</v>
      </c>
    </row>
    <row r="602" spans="1:12" x14ac:dyDescent="0.3">
      <c r="A602" s="72">
        <v>13067</v>
      </c>
      <c r="B602" s="72" t="s">
        <v>670</v>
      </c>
      <c r="C602" s="72" t="s">
        <v>135</v>
      </c>
      <c r="D602" s="72" t="s">
        <v>143</v>
      </c>
      <c r="E602" s="72" t="s">
        <v>450</v>
      </c>
      <c r="F602" s="72" t="s">
        <v>560</v>
      </c>
      <c r="G602" s="73">
        <v>5.5506499999999999E-3</v>
      </c>
      <c r="H602" s="73">
        <v>5.5295300000000002E-4</v>
      </c>
      <c r="I602" s="73">
        <v>2.3339200000000002E-3</v>
      </c>
      <c r="J602" s="73">
        <v>5.8423933378517298E-5</v>
      </c>
      <c r="K602" s="73">
        <v>5.39063278010838E-6</v>
      </c>
      <c r="L602" s="73">
        <v>2.27754061766803E-5</v>
      </c>
    </row>
    <row r="603" spans="1:12" x14ac:dyDescent="0.3">
      <c r="A603" s="72">
        <v>13067</v>
      </c>
      <c r="B603" s="72" t="s">
        <v>671</v>
      </c>
      <c r="C603" s="72" t="s">
        <v>135</v>
      </c>
      <c r="D603" s="72" t="s">
        <v>143</v>
      </c>
      <c r="E603" s="72" t="s">
        <v>453</v>
      </c>
      <c r="F603" s="72" t="s">
        <v>454</v>
      </c>
      <c r="G603" s="73">
        <v>73.465100000000007</v>
      </c>
      <c r="H603" s="73">
        <v>8.6824200000000005</v>
      </c>
      <c r="I603" s="73">
        <v>37.163600000000002</v>
      </c>
      <c r="J603" s="73">
        <v>0.370863822070022</v>
      </c>
      <c r="K603" s="73">
        <v>4.1581499224182202E-2</v>
      </c>
      <c r="L603" s="73">
        <v>0.168683392976826</v>
      </c>
    </row>
    <row r="604" spans="1:12" x14ac:dyDescent="0.3">
      <c r="A604" s="72">
        <v>13067</v>
      </c>
      <c r="B604" s="72" t="s">
        <v>672</v>
      </c>
      <c r="C604" s="72" t="s">
        <v>135</v>
      </c>
      <c r="D604" s="72" t="s">
        <v>143</v>
      </c>
      <c r="E604" s="72" t="s">
        <v>453</v>
      </c>
      <c r="F604" s="72" t="s">
        <v>456</v>
      </c>
      <c r="G604" s="73">
        <v>16.9206</v>
      </c>
      <c r="H604" s="73">
        <v>1.9770000000000001</v>
      </c>
      <c r="I604" s="73">
        <v>9.0949799999999996</v>
      </c>
      <c r="J604" s="73">
        <v>8.69496530965677E-2</v>
      </c>
      <c r="K604" s="73">
        <v>9.5009977309031893E-3</v>
      </c>
      <c r="L604" s="73">
        <v>4.0769315389112402E-2</v>
      </c>
    </row>
    <row r="605" spans="1:12" x14ac:dyDescent="0.3">
      <c r="A605" s="72">
        <v>13067</v>
      </c>
      <c r="B605" s="72" t="s">
        <v>673</v>
      </c>
      <c r="C605" s="72" t="s">
        <v>135</v>
      </c>
      <c r="D605" s="72" t="s">
        <v>143</v>
      </c>
      <c r="E605" s="72" t="s">
        <v>453</v>
      </c>
      <c r="F605" s="72" t="s">
        <v>458</v>
      </c>
      <c r="G605" s="73">
        <v>37.767699999999998</v>
      </c>
      <c r="H605" s="73">
        <v>3.4081100000000002</v>
      </c>
      <c r="I605" s="73">
        <v>18.001200000000001</v>
      </c>
      <c r="J605" s="73">
        <v>0.18539773938437201</v>
      </c>
      <c r="K605" s="73">
        <v>1.6611610778073101E-2</v>
      </c>
      <c r="L605" s="73">
        <v>8.4644057036276796E-2</v>
      </c>
    </row>
    <row r="606" spans="1:12" x14ac:dyDescent="0.3">
      <c r="A606" s="72">
        <v>13067</v>
      </c>
      <c r="B606" s="72" t="s">
        <v>674</v>
      </c>
      <c r="C606" s="72" t="s">
        <v>135</v>
      </c>
      <c r="D606" s="72" t="s">
        <v>143</v>
      </c>
      <c r="E606" s="72" t="s">
        <v>453</v>
      </c>
      <c r="F606" s="72" t="s">
        <v>565</v>
      </c>
      <c r="G606" s="73">
        <v>23.696200000000001</v>
      </c>
      <c r="H606" s="73">
        <v>5.05403</v>
      </c>
      <c r="I606" s="73">
        <v>23.426500000000001</v>
      </c>
      <c r="J606" s="73">
        <v>0.113807028985077</v>
      </c>
      <c r="K606" s="73">
        <v>2.8068594265182399E-2</v>
      </c>
      <c r="L606" s="73">
        <v>0.12299810069556499</v>
      </c>
    </row>
    <row r="607" spans="1:12" x14ac:dyDescent="0.3">
      <c r="A607" s="72">
        <v>13067</v>
      </c>
      <c r="B607" s="72" t="s">
        <v>675</v>
      </c>
      <c r="C607" s="72" t="s">
        <v>135</v>
      </c>
      <c r="D607" s="72" t="s">
        <v>143</v>
      </c>
      <c r="E607" s="72" t="s">
        <v>453</v>
      </c>
      <c r="F607" s="72" t="s">
        <v>567</v>
      </c>
      <c r="G607" s="73">
        <v>2.4089499999999999</v>
      </c>
      <c r="H607" s="73">
        <v>0.30406499999999997</v>
      </c>
      <c r="I607" s="73">
        <v>1.1308100000000001</v>
      </c>
      <c r="J607" s="73">
        <v>1.23788462211401E-2</v>
      </c>
      <c r="K607" s="73">
        <v>1.43874770307258E-3</v>
      </c>
      <c r="L607" s="73">
        <v>5.0904957016045596E-3</v>
      </c>
    </row>
    <row r="608" spans="1:12" x14ac:dyDescent="0.3">
      <c r="A608" s="72">
        <v>13067</v>
      </c>
      <c r="B608" s="72" t="s">
        <v>676</v>
      </c>
      <c r="C608" s="72" t="s">
        <v>135</v>
      </c>
      <c r="D608" s="72" t="s">
        <v>143</v>
      </c>
      <c r="E608" s="72" t="s">
        <v>453</v>
      </c>
      <c r="F608" s="72" t="s">
        <v>460</v>
      </c>
      <c r="G608" s="73">
        <v>1.72075</v>
      </c>
      <c r="H608" s="73">
        <v>0.15431900000000001</v>
      </c>
      <c r="I608" s="73">
        <v>0.80821500000000002</v>
      </c>
      <c r="J608" s="73">
        <v>8.2336039981710293E-3</v>
      </c>
      <c r="K608" s="73">
        <v>7.4594511143634998E-4</v>
      </c>
      <c r="L608" s="73">
        <v>3.7528850613092802E-3</v>
      </c>
    </row>
    <row r="609" spans="1:12" x14ac:dyDescent="0.3">
      <c r="A609" s="72">
        <v>13067</v>
      </c>
      <c r="B609" s="72" t="s">
        <v>677</v>
      </c>
      <c r="C609" s="72" t="s">
        <v>135</v>
      </c>
      <c r="D609" s="72" t="s">
        <v>143</v>
      </c>
      <c r="E609" s="72" t="s">
        <v>462</v>
      </c>
      <c r="F609" s="72" t="s">
        <v>572</v>
      </c>
      <c r="G609" s="73">
        <v>1.07525</v>
      </c>
      <c r="H609" s="73">
        <v>0.104558</v>
      </c>
      <c r="I609" s="73">
        <v>0.38394</v>
      </c>
      <c r="J609" s="73">
        <v>3.98480021960232E-3</v>
      </c>
      <c r="K609" s="73">
        <v>3.8065566690091202E-4</v>
      </c>
      <c r="L609" s="73">
        <v>1.63457333437019E-3</v>
      </c>
    </row>
    <row r="610" spans="1:12" x14ac:dyDescent="0.3">
      <c r="A610" s="72">
        <v>13067</v>
      </c>
      <c r="B610" s="72" t="s">
        <v>697</v>
      </c>
      <c r="C610" s="72" t="s">
        <v>135</v>
      </c>
      <c r="D610" s="72" t="s">
        <v>143</v>
      </c>
      <c r="E610" s="72" t="s">
        <v>426</v>
      </c>
      <c r="F610" s="72" t="s">
        <v>695</v>
      </c>
      <c r="G610" s="73">
        <v>0</v>
      </c>
      <c r="H610" s="73">
        <v>0</v>
      </c>
      <c r="I610" s="73">
        <v>0</v>
      </c>
      <c r="J610" s="73">
        <v>1.21720519733251E-3</v>
      </c>
      <c r="K610" s="73">
        <v>8.5651906645974602E-5</v>
      </c>
      <c r="L610" s="73">
        <v>3.2102061825192902E-4</v>
      </c>
    </row>
    <row r="611" spans="1:12" x14ac:dyDescent="0.3">
      <c r="A611" s="72">
        <v>13067</v>
      </c>
      <c r="B611" s="72" t="s">
        <v>678</v>
      </c>
      <c r="C611" s="72" t="s">
        <v>135</v>
      </c>
      <c r="D611" s="72" t="s">
        <v>679</v>
      </c>
      <c r="E611" s="72" t="s">
        <v>680</v>
      </c>
      <c r="F611" s="72" t="s">
        <v>681</v>
      </c>
      <c r="G611" s="73">
        <v>3.49369</v>
      </c>
      <c r="H611" s="73">
        <v>31.399430299999999</v>
      </c>
      <c r="I611" s="73">
        <v>68.929000000000002</v>
      </c>
      <c r="J611" s="73">
        <v>7.5810028695891601E-3</v>
      </c>
      <c r="K611" s="73">
        <v>8.2256347395129201E-2</v>
      </c>
      <c r="L611" s="73">
        <v>0.14956931484539701</v>
      </c>
    </row>
    <row r="612" spans="1:12" x14ac:dyDescent="0.3">
      <c r="A612" s="72">
        <v>13067</v>
      </c>
      <c r="B612" s="72" t="s">
        <v>682</v>
      </c>
      <c r="C612" s="72" t="s">
        <v>135</v>
      </c>
      <c r="D612" s="72" t="s">
        <v>679</v>
      </c>
      <c r="E612" s="72" t="s">
        <v>680</v>
      </c>
      <c r="F612" s="72" t="s">
        <v>683</v>
      </c>
      <c r="G612" s="73">
        <v>1.4814099999999999</v>
      </c>
      <c r="H612" s="73">
        <v>6.4923903999999997</v>
      </c>
      <c r="I612" s="73">
        <v>32.139299999999999</v>
      </c>
      <c r="J612" s="73">
        <v>3.2145270894602999E-3</v>
      </c>
      <c r="K612" s="73">
        <v>1.49230905272943E-2</v>
      </c>
      <c r="L612" s="73">
        <v>6.9739378552597694E-2</v>
      </c>
    </row>
    <row r="613" spans="1:12" x14ac:dyDescent="0.3">
      <c r="A613" s="72">
        <v>13067</v>
      </c>
      <c r="B613" s="72" t="s">
        <v>684</v>
      </c>
      <c r="C613" s="72" t="s">
        <v>135</v>
      </c>
      <c r="D613" s="72" t="s">
        <v>679</v>
      </c>
      <c r="E613" s="72" t="s">
        <v>685</v>
      </c>
      <c r="F613" s="72" t="s">
        <v>686</v>
      </c>
      <c r="G613" s="73">
        <v>3.2298100000000001</v>
      </c>
      <c r="H613" s="73">
        <v>3.0291192000000002</v>
      </c>
      <c r="I613" s="73">
        <v>34.671100000000003</v>
      </c>
      <c r="J613" s="73">
        <v>6.3621549700491496E-3</v>
      </c>
      <c r="K613" s="73">
        <v>9.4978554977815204E-3</v>
      </c>
      <c r="L613" s="73">
        <v>7.6801775168197806E-2</v>
      </c>
    </row>
    <row r="614" spans="1:12" x14ac:dyDescent="0.3">
      <c r="A614" s="72">
        <v>13067</v>
      </c>
      <c r="B614" s="72" t="s">
        <v>687</v>
      </c>
      <c r="C614" s="72" t="s">
        <v>135</v>
      </c>
      <c r="D614" s="72" t="s">
        <v>679</v>
      </c>
      <c r="E614" s="72" t="s">
        <v>163</v>
      </c>
      <c r="F614" s="72" t="s">
        <v>686</v>
      </c>
      <c r="G614" s="73">
        <v>3.0670600000000001</v>
      </c>
      <c r="H614" s="73">
        <v>0.15476899999999999</v>
      </c>
      <c r="I614" s="73">
        <v>0.57718700000000001</v>
      </c>
      <c r="J614" s="73">
        <v>6.65524867521746E-3</v>
      </c>
      <c r="K614" s="73">
        <v>3.3583568496194202E-4</v>
      </c>
      <c r="L614" s="73">
        <v>1.2524460576484901E-3</v>
      </c>
    </row>
    <row r="615" spans="1:12" x14ac:dyDescent="0.3">
      <c r="A615" s="72">
        <v>13067</v>
      </c>
      <c r="B615" s="72" t="s">
        <v>688</v>
      </c>
      <c r="C615" s="72" t="s">
        <v>135</v>
      </c>
      <c r="D615" s="72" t="s">
        <v>679</v>
      </c>
      <c r="E615" s="72" t="s">
        <v>163</v>
      </c>
      <c r="F615" s="72" t="s">
        <v>681</v>
      </c>
      <c r="G615" s="73">
        <v>1.10942E-2</v>
      </c>
      <c r="H615" s="73">
        <v>2.06792E-3</v>
      </c>
      <c r="I615" s="73">
        <v>6.3518799999999999E-3</v>
      </c>
      <c r="J615" s="73">
        <v>2.4073486822577199E-5</v>
      </c>
      <c r="K615" s="73">
        <v>4.4872009154058999E-6</v>
      </c>
      <c r="L615" s="73">
        <v>1.3782970220980099E-5</v>
      </c>
    </row>
    <row r="616" spans="1:12" x14ac:dyDescent="0.3">
      <c r="A616" s="72">
        <v>13067</v>
      </c>
      <c r="B616" s="72" t="s">
        <v>689</v>
      </c>
      <c r="C616" s="72" t="s">
        <v>135</v>
      </c>
      <c r="D616" s="72" t="s">
        <v>162</v>
      </c>
      <c r="E616" s="72" t="s">
        <v>163</v>
      </c>
      <c r="F616" s="72" t="s">
        <v>690</v>
      </c>
      <c r="G616" s="73">
        <v>2.49431</v>
      </c>
      <c r="H616" s="73">
        <v>0.43030299999999999</v>
      </c>
      <c r="I616" s="73">
        <v>1.77844</v>
      </c>
      <c r="J616" s="73">
        <v>9.4850142168947799E-3</v>
      </c>
      <c r="K616" s="73">
        <v>1.6138058269490399E-3</v>
      </c>
      <c r="L616" s="73">
        <v>6.7257852961197804E-3</v>
      </c>
    </row>
    <row r="617" spans="1:12" x14ac:dyDescent="0.3">
      <c r="A617" s="72">
        <v>13067</v>
      </c>
      <c r="B617" s="72" t="s">
        <v>691</v>
      </c>
      <c r="C617" s="72" t="s">
        <v>135</v>
      </c>
      <c r="D617" s="72" t="s">
        <v>162</v>
      </c>
      <c r="E617" s="72" t="s">
        <v>692</v>
      </c>
      <c r="F617" s="72" t="s">
        <v>690</v>
      </c>
      <c r="G617" s="73">
        <v>4.1704100000000001E-2</v>
      </c>
      <c r="H617" s="73">
        <v>9.8155850000000003E-2</v>
      </c>
      <c r="I617" s="73">
        <v>3.8376600000000001</v>
      </c>
      <c r="J617" s="73">
        <v>1.07896322167694E-4</v>
      </c>
      <c r="K617" s="73">
        <v>2.9112372065051697E-4</v>
      </c>
      <c r="L617" s="73">
        <v>1.2041097604882501E-2</v>
      </c>
    </row>
    <row r="618" spans="1:12" x14ac:dyDescent="0.3">
      <c r="A618" s="72">
        <v>13067</v>
      </c>
      <c r="B618" s="72" t="s">
        <v>693</v>
      </c>
      <c r="C618" s="72" t="s">
        <v>135</v>
      </c>
      <c r="D618" s="72" t="s">
        <v>162</v>
      </c>
      <c r="E618" s="72" t="s">
        <v>139</v>
      </c>
      <c r="F618" s="72" t="s">
        <v>690</v>
      </c>
      <c r="G618" s="73">
        <v>3.32278E-3</v>
      </c>
      <c r="H618" s="73">
        <v>7.2416899999999998E-4</v>
      </c>
      <c r="I618" s="73">
        <v>1.9324299999999999E-2</v>
      </c>
      <c r="J618" s="73">
        <v>1.12545985265878E-5</v>
      </c>
      <c r="K618" s="73">
        <v>2.4528299462791499E-6</v>
      </c>
      <c r="L618" s="73">
        <v>6.5453371397246695E-5</v>
      </c>
    </row>
    <row r="619" spans="1:12" x14ac:dyDescent="0.3">
      <c r="A619" s="72">
        <v>13089</v>
      </c>
      <c r="B619" s="72" t="s">
        <v>404</v>
      </c>
      <c r="C619" s="72" t="s">
        <v>135</v>
      </c>
      <c r="D619" s="72" t="s">
        <v>405</v>
      </c>
      <c r="E619" s="72" t="s">
        <v>406</v>
      </c>
      <c r="F619" s="72" t="s">
        <v>407</v>
      </c>
      <c r="G619" s="73">
        <v>1.4346399999999999</v>
      </c>
      <c r="H619" s="73">
        <v>167.21247000000002</v>
      </c>
      <c r="I619" s="73">
        <v>154.19900000000001</v>
      </c>
      <c r="J619" s="73">
        <v>4.2029588233835E-3</v>
      </c>
      <c r="K619" s="73">
        <v>0.49271221206829302</v>
      </c>
      <c r="L619" s="73">
        <v>0.451744812197788</v>
      </c>
    </row>
    <row r="620" spans="1:12" x14ac:dyDescent="0.3">
      <c r="A620" s="72">
        <v>13089</v>
      </c>
      <c r="B620" s="72" t="s">
        <v>408</v>
      </c>
      <c r="C620" s="72" t="s">
        <v>135</v>
      </c>
      <c r="D620" s="72" t="s">
        <v>405</v>
      </c>
      <c r="E620" s="72" t="s">
        <v>406</v>
      </c>
      <c r="F620" s="72" t="s">
        <v>409</v>
      </c>
      <c r="G620" s="73">
        <v>2.0813700000000002</v>
      </c>
      <c r="H620" s="73">
        <v>169.18923999999998</v>
      </c>
      <c r="I620" s="73">
        <v>235.23400000000001</v>
      </c>
      <c r="J620" s="73">
        <v>6.0976223231830303E-3</v>
      </c>
      <c r="K620" s="73">
        <v>0.49931946606597399</v>
      </c>
      <c r="L620" s="73">
        <v>0.68914629229764102</v>
      </c>
    </row>
    <row r="621" spans="1:12" x14ac:dyDescent="0.3">
      <c r="A621" s="72">
        <v>13089</v>
      </c>
      <c r="B621" s="72" t="s">
        <v>410</v>
      </c>
      <c r="C621" s="72" t="s">
        <v>135</v>
      </c>
      <c r="D621" s="72" t="s">
        <v>405</v>
      </c>
      <c r="E621" s="72" t="s">
        <v>406</v>
      </c>
      <c r="F621" s="72" t="s">
        <v>411</v>
      </c>
      <c r="G621" s="73">
        <v>0.37097400000000003</v>
      </c>
      <c r="H621" s="73">
        <v>1.4015330000000001</v>
      </c>
      <c r="I621" s="73">
        <v>32.168900000000001</v>
      </c>
      <c r="J621" s="73">
        <v>1.0868150368155E-3</v>
      </c>
      <c r="K621" s="73">
        <v>4.2974378827838004E-3</v>
      </c>
      <c r="L621" s="73">
        <v>9.4242880590120995E-2</v>
      </c>
    </row>
    <row r="622" spans="1:12" x14ac:dyDescent="0.3">
      <c r="A622" s="72">
        <v>13089</v>
      </c>
      <c r="B622" s="72" t="s">
        <v>412</v>
      </c>
      <c r="C622" s="72" t="s">
        <v>135</v>
      </c>
      <c r="D622" s="72" t="s">
        <v>405</v>
      </c>
      <c r="E622" s="72" t="s">
        <v>413</v>
      </c>
      <c r="F622" s="72" t="s">
        <v>414</v>
      </c>
      <c r="G622" s="73">
        <v>0.18765799999999999</v>
      </c>
      <c r="H622" s="73">
        <v>7.5163292000000004</v>
      </c>
      <c r="I622" s="73">
        <v>31.231100000000001</v>
      </c>
      <c r="J622" s="73">
        <v>6.2918165552700001E-4</v>
      </c>
      <c r="K622" s="73">
        <v>2.5189025566473899E-2</v>
      </c>
      <c r="L622" s="73">
        <v>0.10471208226562501</v>
      </c>
    </row>
    <row r="623" spans="1:12" x14ac:dyDescent="0.3">
      <c r="A623" s="72">
        <v>13089</v>
      </c>
      <c r="B623" s="72" t="s">
        <v>415</v>
      </c>
      <c r="C623" s="72" t="s">
        <v>135</v>
      </c>
      <c r="D623" s="72" t="s">
        <v>405</v>
      </c>
      <c r="E623" s="72" t="s">
        <v>413</v>
      </c>
      <c r="F623" s="72" t="s">
        <v>416</v>
      </c>
      <c r="G623" s="73">
        <v>1.25361E-2</v>
      </c>
      <c r="H623" s="73">
        <v>0.26205575999999997</v>
      </c>
      <c r="I623" s="73">
        <v>1.17093</v>
      </c>
      <c r="J623" s="73">
        <v>4.2031131462942398E-5</v>
      </c>
      <c r="K623" s="73">
        <v>8.7673760481709402E-4</v>
      </c>
      <c r="L623" s="73">
        <v>3.9259148354908102E-3</v>
      </c>
    </row>
    <row r="624" spans="1:12" x14ac:dyDescent="0.3">
      <c r="A624" s="72">
        <v>13089</v>
      </c>
      <c r="B624" s="72" t="s">
        <v>417</v>
      </c>
      <c r="C624" s="72" t="s">
        <v>135</v>
      </c>
      <c r="D624" s="72" t="s">
        <v>405</v>
      </c>
      <c r="E624" s="72" t="s">
        <v>413</v>
      </c>
      <c r="F624" s="72" t="s">
        <v>418</v>
      </c>
      <c r="G624" s="73">
        <v>1.5011699999999999E-2</v>
      </c>
      <c r="H624" s="73">
        <v>0.31250192000000004</v>
      </c>
      <c r="I624" s="73">
        <v>1.41282</v>
      </c>
      <c r="J624" s="73">
        <v>5.0331643618190702E-5</v>
      </c>
      <c r="K624" s="73">
        <v>1.04561830452148E-3</v>
      </c>
      <c r="L624" s="73">
        <v>4.7369180456287201E-3</v>
      </c>
    </row>
    <row r="625" spans="1:12" x14ac:dyDescent="0.3">
      <c r="A625" s="72">
        <v>13089</v>
      </c>
      <c r="B625" s="72" t="s">
        <v>419</v>
      </c>
      <c r="C625" s="72" t="s">
        <v>135</v>
      </c>
      <c r="D625" s="72" t="s">
        <v>405</v>
      </c>
      <c r="E625" s="72" t="s">
        <v>413</v>
      </c>
      <c r="F625" s="72" t="s">
        <v>420</v>
      </c>
      <c r="G625" s="73">
        <v>1.05839E-4</v>
      </c>
      <c r="H625" s="73">
        <v>2.5958814999999997E-3</v>
      </c>
      <c r="I625" s="73">
        <v>1.03336E-2</v>
      </c>
      <c r="J625" s="73">
        <v>3.54857149541458E-7</v>
      </c>
      <c r="K625" s="73">
        <v>8.6976329413786605E-6</v>
      </c>
      <c r="L625" s="73">
        <v>3.4646525782888399E-5</v>
      </c>
    </row>
    <row r="626" spans="1:12" x14ac:dyDescent="0.3">
      <c r="A626" s="72">
        <v>13089</v>
      </c>
      <c r="B626" s="72" t="s">
        <v>421</v>
      </c>
      <c r="C626" s="72" t="s">
        <v>135</v>
      </c>
      <c r="D626" s="72" t="s">
        <v>405</v>
      </c>
      <c r="E626" s="72" t="s">
        <v>413</v>
      </c>
      <c r="F626" s="72" t="s">
        <v>422</v>
      </c>
      <c r="G626" s="73">
        <v>0.49326199999999998</v>
      </c>
      <c r="H626" s="73">
        <v>19.131038</v>
      </c>
      <c r="I626" s="73">
        <v>81.344800000000006</v>
      </c>
      <c r="J626" s="73">
        <v>1.6538196467999E-3</v>
      </c>
      <c r="K626" s="73">
        <v>6.4115937399917E-2</v>
      </c>
      <c r="L626" s="73">
        <v>0.27273386454891202</v>
      </c>
    </row>
    <row r="627" spans="1:12" x14ac:dyDescent="0.3">
      <c r="A627" s="72">
        <v>13089</v>
      </c>
      <c r="B627" s="72" t="s">
        <v>423</v>
      </c>
      <c r="C627" s="72" t="s">
        <v>135</v>
      </c>
      <c r="D627" s="72" t="s">
        <v>405</v>
      </c>
      <c r="E627" s="72" t="s">
        <v>413</v>
      </c>
      <c r="F627" s="72" t="s">
        <v>424</v>
      </c>
      <c r="G627" s="73">
        <v>2.9496399999999999E-3</v>
      </c>
      <c r="H627" s="73">
        <v>6.3385191000000007E-2</v>
      </c>
      <c r="I627" s="73">
        <v>0.28798899999999999</v>
      </c>
      <c r="J627" s="73">
        <v>9.8896060736875303E-6</v>
      </c>
      <c r="K627" s="73">
        <v>2.1233051285522299E-4</v>
      </c>
      <c r="L627" s="73">
        <v>9.6557397944346704E-4</v>
      </c>
    </row>
    <row r="628" spans="1:12" x14ac:dyDescent="0.3">
      <c r="A628" s="72">
        <v>13089</v>
      </c>
      <c r="B628" s="72" t="s">
        <v>425</v>
      </c>
      <c r="C628" s="72" t="s">
        <v>135</v>
      </c>
      <c r="D628" s="72" t="s">
        <v>405</v>
      </c>
      <c r="E628" s="72" t="s">
        <v>426</v>
      </c>
      <c r="F628" s="72" t="s">
        <v>427</v>
      </c>
      <c r="G628" s="73">
        <v>1.70809E-3</v>
      </c>
      <c r="H628" s="73">
        <v>3.998575E-2</v>
      </c>
      <c r="I628" s="73">
        <v>0.16677</v>
      </c>
      <c r="J628" s="73">
        <v>5.35691353948724E-6</v>
      </c>
      <c r="K628" s="73">
        <v>1.2548711559884701E-4</v>
      </c>
      <c r="L628" s="73">
        <v>5.23023572801996E-4</v>
      </c>
    </row>
    <row r="629" spans="1:12" x14ac:dyDescent="0.3">
      <c r="A629" s="72">
        <v>13089</v>
      </c>
      <c r="B629" s="72" t="s">
        <v>428</v>
      </c>
      <c r="C629" s="72" t="s">
        <v>135</v>
      </c>
      <c r="D629" s="72" t="s">
        <v>405</v>
      </c>
      <c r="E629" s="72" t="s">
        <v>426</v>
      </c>
      <c r="F629" s="72" t="s">
        <v>429</v>
      </c>
      <c r="G629" s="73">
        <v>1.3531799999999999E-4</v>
      </c>
      <c r="H629" s="73">
        <v>3.0552909999999999E-3</v>
      </c>
      <c r="I629" s="73">
        <v>1.3211799999999999E-2</v>
      </c>
      <c r="J629" s="73">
        <v>4.2438655904972302E-7</v>
      </c>
      <c r="K629" s="73">
        <v>9.5875620770150906E-6</v>
      </c>
      <c r="L629" s="73">
        <v>4.1434999299218898E-5</v>
      </c>
    </row>
    <row r="630" spans="1:12" x14ac:dyDescent="0.3">
      <c r="A630" s="72">
        <v>13089</v>
      </c>
      <c r="B630" s="72" t="s">
        <v>430</v>
      </c>
      <c r="C630" s="72" t="s">
        <v>135</v>
      </c>
      <c r="D630" s="72" t="s">
        <v>405</v>
      </c>
      <c r="E630" s="72" t="s">
        <v>431</v>
      </c>
      <c r="F630" s="72" t="s">
        <v>432</v>
      </c>
      <c r="G630" s="73">
        <v>6.2415199999999997E-2</v>
      </c>
      <c r="H630" s="73">
        <v>1.5717539999999999</v>
      </c>
      <c r="I630" s="73">
        <v>5.4084000000000003</v>
      </c>
      <c r="J630" s="73">
        <v>1.7713150053945401E-4</v>
      </c>
      <c r="K630" s="73">
        <v>4.7009938922418304E-3</v>
      </c>
      <c r="L630" s="73">
        <v>1.53488033708685E-2</v>
      </c>
    </row>
    <row r="631" spans="1:12" x14ac:dyDescent="0.3">
      <c r="A631" s="72">
        <v>13089</v>
      </c>
      <c r="B631" s="72" t="s">
        <v>433</v>
      </c>
      <c r="C631" s="72" t="s">
        <v>135</v>
      </c>
      <c r="D631" s="72" t="s">
        <v>405</v>
      </c>
      <c r="E631" s="72" t="s">
        <v>431</v>
      </c>
      <c r="F631" s="72" t="s">
        <v>434</v>
      </c>
      <c r="G631" s="73">
        <v>0.595441</v>
      </c>
      <c r="H631" s="73">
        <v>12.546199</v>
      </c>
      <c r="I631" s="73">
        <v>51.9148</v>
      </c>
      <c r="J631" s="73">
        <v>2.4333742866213199E-3</v>
      </c>
      <c r="K631" s="73">
        <v>5.12707036937151E-2</v>
      </c>
      <c r="L631" s="73">
        <v>0.21215855107968401</v>
      </c>
    </row>
    <row r="632" spans="1:12" x14ac:dyDescent="0.3">
      <c r="A632" s="72">
        <v>13089</v>
      </c>
      <c r="B632" s="72" t="s">
        <v>435</v>
      </c>
      <c r="C632" s="72" t="s">
        <v>135</v>
      </c>
      <c r="D632" s="72" t="s">
        <v>405</v>
      </c>
      <c r="E632" s="72" t="s">
        <v>431</v>
      </c>
      <c r="F632" s="72" t="s">
        <v>436</v>
      </c>
      <c r="G632" s="73">
        <v>0.85710900000000001</v>
      </c>
      <c r="H632" s="73">
        <v>27.274659999999997</v>
      </c>
      <c r="I632" s="73">
        <v>76.6477</v>
      </c>
      <c r="J632" s="73">
        <v>1.79204951210171E-3</v>
      </c>
      <c r="K632" s="73">
        <v>6.1912636690460598E-2</v>
      </c>
      <c r="L632" s="73">
        <v>0.16025512069349801</v>
      </c>
    </row>
    <row r="633" spans="1:12" x14ac:dyDescent="0.3">
      <c r="A633" s="72">
        <v>13089</v>
      </c>
      <c r="B633" s="72" t="s">
        <v>437</v>
      </c>
      <c r="C633" s="72" t="s">
        <v>135</v>
      </c>
      <c r="D633" s="72" t="s">
        <v>405</v>
      </c>
      <c r="E633" s="72" t="s">
        <v>431</v>
      </c>
      <c r="F633" s="72" t="s">
        <v>438</v>
      </c>
      <c r="G633" s="73">
        <v>6.59009</v>
      </c>
      <c r="H633" s="73">
        <v>294.71271999999999</v>
      </c>
      <c r="I633" s="73">
        <v>1050.08</v>
      </c>
      <c r="J633" s="73">
        <v>1.9841162241524199E-2</v>
      </c>
      <c r="K633" s="73">
        <v>0.88834937854003104</v>
      </c>
      <c r="L633" s="73">
        <v>3.16155009397534</v>
      </c>
    </row>
    <row r="634" spans="1:12" x14ac:dyDescent="0.3">
      <c r="A634" s="72">
        <v>13089</v>
      </c>
      <c r="B634" s="72" t="s">
        <v>439</v>
      </c>
      <c r="C634" s="72" t="s">
        <v>135</v>
      </c>
      <c r="D634" s="72" t="s">
        <v>405</v>
      </c>
      <c r="E634" s="72" t="s">
        <v>431</v>
      </c>
      <c r="F634" s="72" t="s">
        <v>440</v>
      </c>
      <c r="G634" s="73">
        <v>1.2016100000000001</v>
      </c>
      <c r="H634" s="73">
        <v>31.520590000000002</v>
      </c>
      <c r="I634" s="73">
        <v>98.271299999999997</v>
      </c>
      <c r="J634" s="73">
        <v>3.4101214130011401E-3</v>
      </c>
      <c r="K634" s="73">
        <v>9.3736583837929197E-2</v>
      </c>
      <c r="L634" s="73">
        <v>0.27889027322042398</v>
      </c>
    </row>
    <row r="635" spans="1:12" x14ac:dyDescent="0.3">
      <c r="A635" s="72">
        <v>13089</v>
      </c>
      <c r="B635" s="72" t="s">
        <v>441</v>
      </c>
      <c r="C635" s="72" t="s">
        <v>135</v>
      </c>
      <c r="D635" s="72" t="s">
        <v>405</v>
      </c>
      <c r="E635" s="72" t="s">
        <v>431</v>
      </c>
      <c r="F635" s="72" t="s">
        <v>442</v>
      </c>
      <c r="G635" s="73">
        <v>5.7850799999999998</v>
      </c>
      <c r="H635" s="73">
        <v>147.58456999999999</v>
      </c>
      <c r="I635" s="73">
        <v>573.87900000000002</v>
      </c>
      <c r="J635" s="73">
        <v>2.364171204051E-2</v>
      </c>
      <c r="K635" s="73">
        <v>0.60286507905765696</v>
      </c>
      <c r="L635" s="73">
        <v>2.3452554988965</v>
      </c>
    </row>
    <row r="636" spans="1:12" x14ac:dyDescent="0.3">
      <c r="A636" s="72">
        <v>13089</v>
      </c>
      <c r="B636" s="72" t="s">
        <v>443</v>
      </c>
      <c r="C636" s="72" t="s">
        <v>135</v>
      </c>
      <c r="D636" s="72" t="s">
        <v>405</v>
      </c>
      <c r="E636" s="72" t="s">
        <v>431</v>
      </c>
      <c r="F636" s="72" t="s">
        <v>444</v>
      </c>
      <c r="G636" s="73">
        <v>0.768119</v>
      </c>
      <c r="H636" s="73">
        <v>19.9542</v>
      </c>
      <c r="I636" s="73">
        <v>67.084900000000005</v>
      </c>
      <c r="J636" s="73">
        <v>2.1798868206201801E-3</v>
      </c>
      <c r="K636" s="73">
        <v>5.9769963103105103E-2</v>
      </c>
      <c r="L636" s="73">
        <v>0.190384595754994</v>
      </c>
    </row>
    <row r="637" spans="1:12" x14ac:dyDescent="0.3">
      <c r="A637" s="72">
        <v>13089</v>
      </c>
      <c r="B637" s="72" t="s">
        <v>445</v>
      </c>
      <c r="C637" s="72" t="s">
        <v>135</v>
      </c>
      <c r="D637" s="72" t="s">
        <v>405</v>
      </c>
      <c r="E637" s="72" t="s">
        <v>431</v>
      </c>
      <c r="F637" s="72" t="s">
        <v>446</v>
      </c>
      <c r="G637" s="73">
        <v>5.3632200000000001</v>
      </c>
      <c r="H637" s="73">
        <v>147.55601000000001</v>
      </c>
      <c r="I637" s="73">
        <v>639.49699999999996</v>
      </c>
      <c r="J637" s="73">
        <v>2.1917697150224302E-2</v>
      </c>
      <c r="K637" s="73">
        <v>0.60246163311785805</v>
      </c>
      <c r="L637" s="73">
        <v>2.6134147715050799</v>
      </c>
    </row>
    <row r="638" spans="1:12" x14ac:dyDescent="0.3">
      <c r="A638" s="72">
        <v>13089</v>
      </c>
      <c r="B638" s="72">
        <v>2260004035</v>
      </c>
      <c r="C638" s="72" t="s">
        <v>135</v>
      </c>
      <c r="D638" s="72" t="s">
        <v>405</v>
      </c>
      <c r="E638" s="72" t="s">
        <v>933</v>
      </c>
      <c r="F638" s="72" t="s">
        <v>933</v>
      </c>
      <c r="G638" s="73">
        <v>2.3640900000000002E-21</v>
      </c>
      <c r="H638" s="73">
        <v>2.8066369999999999E-19</v>
      </c>
      <c r="I638" s="73">
        <v>7.0580000000000003E-19</v>
      </c>
      <c r="J638" s="73">
        <v>0</v>
      </c>
      <c r="K638" s="73">
        <v>1.66701440909745E-36</v>
      </c>
      <c r="L638" s="73">
        <v>0</v>
      </c>
    </row>
    <row r="639" spans="1:12" x14ac:dyDescent="0.3">
      <c r="A639" s="72">
        <v>13089</v>
      </c>
      <c r="B639" s="72">
        <v>2260004036</v>
      </c>
      <c r="C639" s="72" t="s">
        <v>135</v>
      </c>
      <c r="D639" s="72" t="s">
        <v>405</v>
      </c>
      <c r="E639" s="72" t="s">
        <v>933</v>
      </c>
      <c r="F639" s="72" t="s">
        <v>933</v>
      </c>
      <c r="G639" s="73">
        <v>1.53713E-21</v>
      </c>
      <c r="H639" s="73">
        <v>1.7047365000000001E-19</v>
      </c>
      <c r="I639" s="73">
        <v>4.5890200000000001E-19</v>
      </c>
      <c r="J639" s="73">
        <v>0</v>
      </c>
      <c r="K639" s="73">
        <v>5.7283811856646099E-39</v>
      </c>
      <c r="L639" s="73">
        <v>0</v>
      </c>
    </row>
    <row r="640" spans="1:12" x14ac:dyDescent="0.3">
      <c r="A640" s="72">
        <v>13089</v>
      </c>
      <c r="B640" s="72" t="s">
        <v>447</v>
      </c>
      <c r="C640" s="72" t="s">
        <v>135</v>
      </c>
      <c r="D640" s="72" t="s">
        <v>405</v>
      </c>
      <c r="E640" s="72" t="s">
        <v>431</v>
      </c>
      <c r="F640" s="72" t="s">
        <v>448</v>
      </c>
      <c r="G640" s="73">
        <v>2.5101799999999999E-3</v>
      </c>
      <c r="H640" s="73">
        <v>4.7813999999999995E-2</v>
      </c>
      <c r="I640" s="73">
        <v>0.23005100000000001</v>
      </c>
      <c r="J640" s="73">
        <v>1.0258274887209101E-5</v>
      </c>
      <c r="K640" s="73">
        <v>1.9501319475982899E-4</v>
      </c>
      <c r="L640" s="73">
        <v>9.4014149647509305E-4</v>
      </c>
    </row>
    <row r="641" spans="1:12" x14ac:dyDescent="0.3">
      <c r="A641" s="72">
        <v>13089</v>
      </c>
      <c r="B641" s="72" t="s">
        <v>449</v>
      </c>
      <c r="C641" s="72" t="s">
        <v>135</v>
      </c>
      <c r="D641" s="72" t="s">
        <v>405</v>
      </c>
      <c r="E641" s="72" t="s">
        <v>450</v>
      </c>
      <c r="F641" s="72" t="s">
        <v>451</v>
      </c>
      <c r="G641" s="73">
        <v>4.93019E-6</v>
      </c>
      <c r="H641" s="73">
        <v>9.6704549000000003E-5</v>
      </c>
      <c r="I641" s="73">
        <v>3.9211600000000002E-4</v>
      </c>
      <c r="J641" s="73">
        <v>2.0987565581102E-8</v>
      </c>
      <c r="K641" s="73">
        <v>4.0243181225692901E-7</v>
      </c>
      <c r="L641" s="73">
        <v>1.66921896764524E-6</v>
      </c>
    </row>
    <row r="642" spans="1:12" x14ac:dyDescent="0.3">
      <c r="A642" s="72">
        <v>13089</v>
      </c>
      <c r="B642" s="72" t="s">
        <v>452</v>
      </c>
      <c r="C642" s="72" t="s">
        <v>135</v>
      </c>
      <c r="D642" s="72" t="s">
        <v>405</v>
      </c>
      <c r="E642" s="72" t="s">
        <v>453</v>
      </c>
      <c r="F642" s="72" t="s">
        <v>454</v>
      </c>
      <c r="G642" s="73">
        <v>0.14871200000000001</v>
      </c>
      <c r="H642" s="73">
        <v>3.8747439999999997</v>
      </c>
      <c r="I642" s="73">
        <v>13.670299999999999</v>
      </c>
      <c r="J642" s="73">
        <v>4.6639232920325498E-4</v>
      </c>
      <c r="K642" s="73">
        <v>1.21579426038405E-2</v>
      </c>
      <c r="L642" s="73">
        <v>4.2872856924930099E-2</v>
      </c>
    </row>
    <row r="643" spans="1:12" x14ac:dyDescent="0.3">
      <c r="A643" s="72">
        <v>13089</v>
      </c>
      <c r="B643" s="72" t="s">
        <v>455</v>
      </c>
      <c r="C643" s="72" t="s">
        <v>135</v>
      </c>
      <c r="D643" s="72" t="s">
        <v>405</v>
      </c>
      <c r="E643" s="72" t="s">
        <v>453</v>
      </c>
      <c r="F643" s="72" t="s">
        <v>456</v>
      </c>
      <c r="G643" s="73">
        <v>1.0144500000000001</v>
      </c>
      <c r="H643" s="73">
        <v>27.438989999999997</v>
      </c>
      <c r="I643" s="73">
        <v>88.894800000000004</v>
      </c>
      <c r="J643" s="73">
        <v>3.18153498727764E-3</v>
      </c>
      <c r="K643" s="73">
        <v>8.6092166850160995E-2</v>
      </c>
      <c r="L643" s="73">
        <v>0.27879216751375202</v>
      </c>
    </row>
    <row r="644" spans="1:12" x14ac:dyDescent="0.3">
      <c r="A644" s="72">
        <v>13089</v>
      </c>
      <c r="B644" s="72" t="s">
        <v>457</v>
      </c>
      <c r="C644" s="72" t="s">
        <v>135</v>
      </c>
      <c r="D644" s="72" t="s">
        <v>405</v>
      </c>
      <c r="E644" s="72" t="s">
        <v>453</v>
      </c>
      <c r="F644" s="72" t="s">
        <v>458</v>
      </c>
      <c r="G644" s="73">
        <v>3.8528100000000001E-4</v>
      </c>
      <c r="H644" s="73">
        <v>1.0196027E-2</v>
      </c>
      <c r="I644" s="73">
        <v>3.7616999999999998E-2</v>
      </c>
      <c r="J644" s="73">
        <v>1.2083205330127999E-6</v>
      </c>
      <c r="K644" s="73">
        <v>3.1990948067970698E-5</v>
      </c>
      <c r="L644" s="73">
        <v>1.1797486973367599E-4</v>
      </c>
    </row>
    <row r="645" spans="1:12" x14ac:dyDescent="0.3">
      <c r="A645" s="72">
        <v>13089</v>
      </c>
      <c r="B645" s="72" t="s">
        <v>459</v>
      </c>
      <c r="C645" s="72" t="s">
        <v>135</v>
      </c>
      <c r="D645" s="72" t="s">
        <v>405</v>
      </c>
      <c r="E645" s="72" t="s">
        <v>453</v>
      </c>
      <c r="F645" s="72" t="s">
        <v>460</v>
      </c>
      <c r="G645" s="73">
        <v>6.1123599999999998E-3</v>
      </c>
      <c r="H645" s="73">
        <v>0.16925749000000001</v>
      </c>
      <c r="I645" s="73">
        <v>0.59678200000000003</v>
      </c>
      <c r="J645" s="73">
        <v>1.9169634547491699E-5</v>
      </c>
      <c r="K645" s="73">
        <v>5.3087424418491998E-4</v>
      </c>
      <c r="L645" s="73">
        <v>1.8716254356082799E-3</v>
      </c>
    </row>
    <row r="646" spans="1:12" x14ac:dyDescent="0.3">
      <c r="A646" s="72">
        <v>13089</v>
      </c>
      <c r="B646" s="72" t="s">
        <v>461</v>
      </c>
      <c r="C646" s="72" t="s">
        <v>135</v>
      </c>
      <c r="D646" s="72" t="s">
        <v>405</v>
      </c>
      <c r="E646" s="72" t="s">
        <v>462</v>
      </c>
      <c r="F646" s="72" t="s">
        <v>463</v>
      </c>
      <c r="G646" s="73">
        <v>1.0838800000000001E-2</v>
      </c>
      <c r="H646" s="73">
        <v>0.48442116000000002</v>
      </c>
      <c r="I646" s="73">
        <v>1.8866799999999999</v>
      </c>
      <c r="J646" s="73">
        <v>6.0245944511333298E-5</v>
      </c>
      <c r="K646" s="73">
        <v>2.6949417806495998E-3</v>
      </c>
      <c r="L646" s="73">
        <v>1.0486872027231701E-2</v>
      </c>
    </row>
    <row r="647" spans="1:12" x14ac:dyDescent="0.3">
      <c r="A647" s="72">
        <v>13089</v>
      </c>
      <c r="B647" s="72" t="s">
        <v>464</v>
      </c>
      <c r="C647" s="72" t="s">
        <v>135</v>
      </c>
      <c r="D647" s="72" t="s">
        <v>136</v>
      </c>
      <c r="E647" s="72" t="s">
        <v>406</v>
      </c>
      <c r="F647" s="72" t="s">
        <v>407</v>
      </c>
      <c r="G647" s="73">
        <v>1.1010800000000001</v>
      </c>
      <c r="H647" s="73">
        <v>7.1286610000000001</v>
      </c>
      <c r="I647" s="73">
        <v>61.3292</v>
      </c>
      <c r="J647" s="73">
        <v>2.8376028243913601E-3</v>
      </c>
      <c r="K647" s="73">
        <v>2.2013156879160001E-2</v>
      </c>
      <c r="L647" s="73">
        <v>0.18441337538371699</v>
      </c>
    </row>
    <row r="648" spans="1:12" x14ac:dyDescent="0.3">
      <c r="A648" s="72">
        <v>13089</v>
      </c>
      <c r="B648" s="72" t="s">
        <v>465</v>
      </c>
      <c r="C648" s="72" t="s">
        <v>135</v>
      </c>
      <c r="D648" s="72" t="s">
        <v>136</v>
      </c>
      <c r="E648" s="72" t="s">
        <v>406</v>
      </c>
      <c r="F648" s="72" t="s">
        <v>409</v>
      </c>
      <c r="G648" s="73">
        <v>9.4875900000000009</v>
      </c>
      <c r="H648" s="73">
        <v>82.221199999999982</v>
      </c>
      <c r="I648" s="73">
        <v>746.81700000000001</v>
      </c>
      <c r="J648" s="73">
        <v>2.44505867886953E-2</v>
      </c>
      <c r="K648" s="73">
        <v>0.25081109719724698</v>
      </c>
      <c r="L648" s="73">
        <v>2.2456396257282698</v>
      </c>
    </row>
    <row r="649" spans="1:12" x14ac:dyDescent="0.3">
      <c r="A649" s="72">
        <v>13089</v>
      </c>
      <c r="B649" s="72" t="s">
        <v>466</v>
      </c>
      <c r="C649" s="72" t="s">
        <v>135</v>
      </c>
      <c r="D649" s="72" t="s">
        <v>136</v>
      </c>
      <c r="E649" s="72" t="s">
        <v>406</v>
      </c>
      <c r="F649" s="72" t="s">
        <v>467</v>
      </c>
      <c r="G649" s="73">
        <v>1.6998</v>
      </c>
      <c r="H649" s="73">
        <v>4.4128749999999997</v>
      </c>
      <c r="I649" s="73">
        <v>201.828</v>
      </c>
      <c r="J649" s="73">
        <v>4.3805520479799102E-3</v>
      </c>
      <c r="K649" s="73">
        <v>1.2698075146193401E-2</v>
      </c>
      <c r="L649" s="73">
        <v>0.60688410609728705</v>
      </c>
    </row>
    <row r="650" spans="1:12" x14ac:dyDescent="0.3">
      <c r="A650" s="72">
        <v>13089</v>
      </c>
      <c r="B650" s="72" t="s">
        <v>468</v>
      </c>
      <c r="C650" s="72" t="s">
        <v>135</v>
      </c>
      <c r="D650" s="72" t="s">
        <v>136</v>
      </c>
      <c r="E650" s="72" t="s">
        <v>406</v>
      </c>
      <c r="F650" s="72" t="s">
        <v>411</v>
      </c>
      <c r="G650" s="73">
        <v>0.52106799999999998</v>
      </c>
      <c r="H650" s="73">
        <v>1.5707314000000001</v>
      </c>
      <c r="I650" s="73">
        <v>38.855699999999999</v>
      </c>
      <c r="J650" s="73">
        <v>1.3428466190221601E-3</v>
      </c>
      <c r="K650" s="73">
        <v>5.1043515610172101E-3</v>
      </c>
      <c r="L650" s="73">
        <v>0.116837282778808</v>
      </c>
    </row>
    <row r="651" spans="1:12" x14ac:dyDescent="0.3">
      <c r="A651" s="72">
        <v>13089</v>
      </c>
      <c r="B651" s="72" t="s">
        <v>469</v>
      </c>
      <c r="C651" s="72" t="s">
        <v>135</v>
      </c>
      <c r="D651" s="72" t="s">
        <v>136</v>
      </c>
      <c r="E651" s="72" t="s">
        <v>413</v>
      </c>
      <c r="F651" s="72" t="s">
        <v>470</v>
      </c>
      <c r="G651" s="73">
        <v>0.199266</v>
      </c>
      <c r="H651" s="73">
        <v>0.35971110000000001</v>
      </c>
      <c r="I651" s="73">
        <v>16.132000000000001</v>
      </c>
      <c r="J651" s="73">
        <v>5.7440450708856497E-4</v>
      </c>
      <c r="K651" s="73">
        <v>1.17338832272327E-3</v>
      </c>
      <c r="L651" s="73">
        <v>5.5779045001903303E-2</v>
      </c>
    </row>
    <row r="652" spans="1:12" x14ac:dyDescent="0.3">
      <c r="A652" s="72">
        <v>13089</v>
      </c>
      <c r="B652" s="72" t="s">
        <v>471</v>
      </c>
      <c r="C652" s="72" t="s">
        <v>135</v>
      </c>
      <c r="D652" s="72" t="s">
        <v>136</v>
      </c>
      <c r="E652" s="72" t="s">
        <v>413</v>
      </c>
      <c r="F652" s="72" t="s">
        <v>414</v>
      </c>
      <c r="G652" s="73">
        <v>1.5107499999999999E-3</v>
      </c>
      <c r="H652" s="73">
        <v>3.7536710000000001E-3</v>
      </c>
      <c r="I652" s="73">
        <v>0.14502899999999999</v>
      </c>
      <c r="J652" s="73">
        <v>4.3549123833501398E-6</v>
      </c>
      <c r="K652" s="73">
        <v>1.23924041069805E-5</v>
      </c>
      <c r="L652" s="73">
        <v>5.0146014601998203E-4</v>
      </c>
    </row>
    <row r="653" spans="1:12" x14ac:dyDescent="0.3">
      <c r="A653" s="72">
        <v>13089</v>
      </c>
      <c r="B653" s="72" t="s">
        <v>472</v>
      </c>
      <c r="C653" s="72" t="s">
        <v>135</v>
      </c>
      <c r="D653" s="72" t="s">
        <v>136</v>
      </c>
      <c r="E653" s="72" t="s">
        <v>413</v>
      </c>
      <c r="F653" s="72" t="s">
        <v>416</v>
      </c>
      <c r="G653" s="73">
        <v>0.3306</v>
      </c>
      <c r="H653" s="73">
        <v>0.98761370000000004</v>
      </c>
      <c r="I653" s="73">
        <v>28.235800000000001</v>
      </c>
      <c r="J653" s="73">
        <v>9.5299004357408295E-4</v>
      </c>
      <c r="K653" s="73">
        <v>3.2396598411731699E-3</v>
      </c>
      <c r="L653" s="73">
        <v>9.7629620139443707E-2</v>
      </c>
    </row>
    <row r="654" spans="1:12" x14ac:dyDescent="0.3">
      <c r="A654" s="72">
        <v>13089</v>
      </c>
      <c r="B654" s="72" t="s">
        <v>473</v>
      </c>
      <c r="C654" s="72" t="s">
        <v>135</v>
      </c>
      <c r="D654" s="72" t="s">
        <v>136</v>
      </c>
      <c r="E654" s="72" t="s">
        <v>413</v>
      </c>
      <c r="F654" s="72" t="s">
        <v>474</v>
      </c>
      <c r="G654" s="73">
        <v>0.301008</v>
      </c>
      <c r="H654" s="73">
        <v>0.60872919999999997</v>
      </c>
      <c r="I654" s="73">
        <v>28.873699999999999</v>
      </c>
      <c r="J654" s="73">
        <v>8.67687672013441E-4</v>
      </c>
      <c r="K654" s="73">
        <v>1.9821982132361702E-3</v>
      </c>
      <c r="L654" s="73">
        <v>9.9835457026095906E-2</v>
      </c>
    </row>
    <row r="655" spans="1:12" x14ac:dyDescent="0.3">
      <c r="A655" s="72">
        <v>13089</v>
      </c>
      <c r="B655" s="72" t="s">
        <v>475</v>
      </c>
      <c r="C655" s="72" t="s">
        <v>135</v>
      </c>
      <c r="D655" s="72" t="s">
        <v>136</v>
      </c>
      <c r="E655" s="72" t="s">
        <v>413</v>
      </c>
      <c r="F655" s="72" t="s">
        <v>418</v>
      </c>
      <c r="G655" s="73">
        <v>0.70363699999999996</v>
      </c>
      <c r="H655" s="73">
        <v>1.8022089999999999</v>
      </c>
      <c r="I655" s="73">
        <v>62.282600000000002</v>
      </c>
      <c r="J655" s="73">
        <v>2.0283079814902099E-3</v>
      </c>
      <c r="K655" s="73">
        <v>5.9118387317808E-3</v>
      </c>
      <c r="L655" s="73">
        <v>0.21535194694743201</v>
      </c>
    </row>
    <row r="656" spans="1:12" x14ac:dyDescent="0.3">
      <c r="A656" s="72">
        <v>13089</v>
      </c>
      <c r="B656" s="72" t="s">
        <v>476</v>
      </c>
      <c r="C656" s="72" t="s">
        <v>135</v>
      </c>
      <c r="D656" s="72" t="s">
        <v>136</v>
      </c>
      <c r="E656" s="72" t="s">
        <v>413</v>
      </c>
      <c r="F656" s="72" t="s">
        <v>477</v>
      </c>
      <c r="G656" s="73">
        <v>0.24993499999999999</v>
      </c>
      <c r="H656" s="73">
        <v>0.63562190000000007</v>
      </c>
      <c r="I656" s="73">
        <v>26.098500000000001</v>
      </c>
      <c r="J656" s="73">
        <v>7.2046297601756901E-4</v>
      </c>
      <c r="K656" s="73">
        <v>2.0722460941965202E-3</v>
      </c>
      <c r="L656" s="73">
        <v>9.0239613157514095E-2</v>
      </c>
    </row>
    <row r="657" spans="1:12" x14ac:dyDescent="0.3">
      <c r="A657" s="72">
        <v>13089</v>
      </c>
      <c r="B657" s="72" t="s">
        <v>478</v>
      </c>
      <c r="C657" s="72" t="s">
        <v>135</v>
      </c>
      <c r="D657" s="72" t="s">
        <v>136</v>
      </c>
      <c r="E657" s="72" t="s">
        <v>413</v>
      </c>
      <c r="F657" s="72" t="s">
        <v>420</v>
      </c>
      <c r="G657" s="73">
        <v>1.25638E-2</v>
      </c>
      <c r="H657" s="73">
        <v>3.1681309999999997E-2</v>
      </c>
      <c r="I657" s="73">
        <v>1.26607</v>
      </c>
      <c r="J657" s="73">
        <v>3.62166604799717E-5</v>
      </c>
      <c r="K657" s="73">
        <v>1.03140846956044E-4</v>
      </c>
      <c r="L657" s="73">
        <v>4.3776420645314203E-3</v>
      </c>
    </row>
    <row r="658" spans="1:12" x14ac:dyDescent="0.3">
      <c r="A658" s="72">
        <v>13089</v>
      </c>
      <c r="B658" s="72" t="s">
        <v>479</v>
      </c>
      <c r="C658" s="72" t="s">
        <v>135</v>
      </c>
      <c r="D658" s="72" t="s">
        <v>136</v>
      </c>
      <c r="E658" s="72" t="s">
        <v>413</v>
      </c>
      <c r="F658" s="72" t="s">
        <v>480</v>
      </c>
      <c r="G658" s="73">
        <v>0.62056999999999995</v>
      </c>
      <c r="H658" s="73">
        <v>1.1552637000000001</v>
      </c>
      <c r="I658" s="73">
        <v>47.150599999999997</v>
      </c>
      <c r="J658" s="73">
        <v>1.78885278238814E-3</v>
      </c>
      <c r="K658" s="73">
        <v>3.76068924238973E-3</v>
      </c>
      <c r="L658" s="73">
        <v>0.163030740574406</v>
      </c>
    </row>
    <row r="659" spans="1:12" x14ac:dyDescent="0.3">
      <c r="A659" s="72">
        <v>13089</v>
      </c>
      <c r="B659" s="72" t="s">
        <v>481</v>
      </c>
      <c r="C659" s="72" t="s">
        <v>135</v>
      </c>
      <c r="D659" s="72" t="s">
        <v>136</v>
      </c>
      <c r="E659" s="72" t="s">
        <v>413</v>
      </c>
      <c r="F659" s="72" t="s">
        <v>482</v>
      </c>
      <c r="G659" s="73">
        <v>0.31772699999999998</v>
      </c>
      <c r="H659" s="73">
        <v>0.59383119999999989</v>
      </c>
      <c r="I659" s="73">
        <v>13.603</v>
      </c>
      <c r="J659" s="73">
        <v>9.15881833988411E-4</v>
      </c>
      <c r="K659" s="73">
        <v>1.92510960194385E-3</v>
      </c>
      <c r="L659" s="73">
        <v>4.7034521325832697E-2</v>
      </c>
    </row>
    <row r="660" spans="1:12" x14ac:dyDescent="0.3">
      <c r="A660" s="72">
        <v>13089</v>
      </c>
      <c r="B660" s="72" t="s">
        <v>483</v>
      </c>
      <c r="C660" s="72" t="s">
        <v>135</v>
      </c>
      <c r="D660" s="72" t="s">
        <v>136</v>
      </c>
      <c r="E660" s="72" t="s">
        <v>413</v>
      </c>
      <c r="F660" s="72" t="s">
        <v>422</v>
      </c>
      <c r="G660" s="73">
        <v>1.0798000000000001</v>
      </c>
      <c r="H660" s="73">
        <v>2.4501771999999997</v>
      </c>
      <c r="I660" s="73">
        <v>116.842</v>
      </c>
      <c r="J660" s="73">
        <v>3.1126405303448699E-3</v>
      </c>
      <c r="K660" s="73">
        <v>7.9829826492258896E-3</v>
      </c>
      <c r="L660" s="73">
        <v>0.40400040238772</v>
      </c>
    </row>
    <row r="661" spans="1:12" x14ac:dyDescent="0.3">
      <c r="A661" s="72">
        <v>13089</v>
      </c>
      <c r="B661" s="72" t="s">
        <v>484</v>
      </c>
      <c r="C661" s="72" t="s">
        <v>135</v>
      </c>
      <c r="D661" s="72" t="s">
        <v>136</v>
      </c>
      <c r="E661" s="72" t="s">
        <v>413</v>
      </c>
      <c r="F661" s="72" t="s">
        <v>485</v>
      </c>
      <c r="G661" s="73">
        <v>0.73080000000000001</v>
      </c>
      <c r="H661" s="73">
        <v>2.5082909999999998</v>
      </c>
      <c r="I661" s="73">
        <v>57.800199999999997</v>
      </c>
      <c r="J661" s="73">
        <v>2.1066050516399602E-3</v>
      </c>
      <c r="K661" s="73">
        <v>8.3340688017552993E-3</v>
      </c>
      <c r="L661" s="73">
        <v>0.19985344991583501</v>
      </c>
    </row>
    <row r="662" spans="1:12" x14ac:dyDescent="0.3">
      <c r="A662" s="72">
        <v>13089</v>
      </c>
      <c r="B662" s="72" t="s">
        <v>486</v>
      </c>
      <c r="C662" s="72" t="s">
        <v>135</v>
      </c>
      <c r="D662" s="72" t="s">
        <v>136</v>
      </c>
      <c r="E662" s="72" t="s">
        <v>413</v>
      </c>
      <c r="F662" s="72" t="s">
        <v>487</v>
      </c>
      <c r="G662" s="73">
        <v>0.133627</v>
      </c>
      <c r="H662" s="73">
        <v>8.0269070000000012E-2</v>
      </c>
      <c r="I662" s="73">
        <v>2.10846</v>
      </c>
      <c r="J662" s="73">
        <v>3.8519385377225801E-4</v>
      </c>
      <c r="K662" s="73">
        <v>2.5847546841490201E-4</v>
      </c>
      <c r="L662" s="73">
        <v>7.29032316160322E-3</v>
      </c>
    </row>
    <row r="663" spans="1:12" x14ac:dyDescent="0.3">
      <c r="A663" s="72">
        <v>13089</v>
      </c>
      <c r="B663" s="72" t="s">
        <v>488</v>
      </c>
      <c r="C663" s="72" t="s">
        <v>135</v>
      </c>
      <c r="D663" s="72" t="s">
        <v>136</v>
      </c>
      <c r="E663" s="72" t="s">
        <v>413</v>
      </c>
      <c r="F663" s="72" t="s">
        <v>424</v>
      </c>
      <c r="G663" s="73">
        <v>8.3208500000000005E-2</v>
      </c>
      <c r="H663" s="73">
        <v>0.17017035</v>
      </c>
      <c r="I663" s="73">
        <v>7.1630099999999999</v>
      </c>
      <c r="J663" s="73">
        <v>2.39857431046187E-4</v>
      </c>
      <c r="K663" s="73">
        <v>5.5276394408108995E-4</v>
      </c>
      <c r="L663" s="73">
        <v>2.4767281689504601E-2</v>
      </c>
    </row>
    <row r="664" spans="1:12" x14ac:dyDescent="0.3">
      <c r="A664" s="72">
        <v>13089</v>
      </c>
      <c r="B664" s="72" t="s">
        <v>489</v>
      </c>
      <c r="C664" s="72" t="s">
        <v>135</v>
      </c>
      <c r="D664" s="72" t="s">
        <v>136</v>
      </c>
      <c r="E664" s="72" t="s">
        <v>413</v>
      </c>
      <c r="F664" s="72" t="s">
        <v>490</v>
      </c>
      <c r="G664" s="73">
        <v>0.14763799999999999</v>
      </c>
      <c r="H664" s="73">
        <v>7.2064629999999991E-2</v>
      </c>
      <c r="I664" s="73">
        <v>1.7881899999999999</v>
      </c>
      <c r="J664" s="73">
        <v>4.2558366646742698E-4</v>
      </c>
      <c r="K664" s="73">
        <v>2.31600019976361E-4</v>
      </c>
      <c r="L664" s="73">
        <v>6.1829303462420998E-3</v>
      </c>
    </row>
    <row r="665" spans="1:12" x14ac:dyDescent="0.3">
      <c r="A665" s="72">
        <v>13089</v>
      </c>
      <c r="B665" s="72" t="s">
        <v>491</v>
      </c>
      <c r="C665" s="72" t="s">
        <v>135</v>
      </c>
      <c r="D665" s="72" t="s">
        <v>136</v>
      </c>
      <c r="E665" s="72" t="s">
        <v>413</v>
      </c>
      <c r="F665" s="72" t="s">
        <v>492</v>
      </c>
      <c r="G665" s="73">
        <v>0.20935699999999999</v>
      </c>
      <c r="H665" s="73">
        <v>8.5313630000000001E-2</v>
      </c>
      <c r="I665" s="73">
        <v>2.2746900000000001</v>
      </c>
      <c r="J665" s="73">
        <v>6.0349229849947597E-4</v>
      </c>
      <c r="K665" s="73">
        <v>2.7440827031694501E-4</v>
      </c>
      <c r="L665" s="73">
        <v>7.8650902392273393E-3</v>
      </c>
    </row>
    <row r="666" spans="1:12" x14ac:dyDescent="0.3">
      <c r="A666" s="72">
        <v>13089</v>
      </c>
      <c r="B666" s="72" t="s">
        <v>493</v>
      </c>
      <c r="C666" s="72" t="s">
        <v>135</v>
      </c>
      <c r="D666" s="72" t="s">
        <v>136</v>
      </c>
      <c r="E666" s="72" t="s">
        <v>413</v>
      </c>
      <c r="F666" s="72" t="s">
        <v>494</v>
      </c>
      <c r="G666" s="73">
        <v>0.35214600000000001</v>
      </c>
      <c r="H666" s="73">
        <v>0.78220210000000001</v>
      </c>
      <c r="I666" s="73">
        <v>39.374299999999998</v>
      </c>
      <c r="J666" s="73">
        <v>1.0150975218623101E-3</v>
      </c>
      <c r="K666" s="73">
        <v>2.54772805125185E-3</v>
      </c>
      <c r="L666" s="73">
        <v>0.13614316307833799</v>
      </c>
    </row>
    <row r="667" spans="1:12" x14ac:dyDescent="0.3">
      <c r="A667" s="72">
        <v>13089</v>
      </c>
      <c r="B667" s="72" t="s">
        <v>495</v>
      </c>
      <c r="C667" s="72" t="s">
        <v>135</v>
      </c>
      <c r="D667" s="72" t="s">
        <v>136</v>
      </c>
      <c r="E667" s="72" t="s">
        <v>413</v>
      </c>
      <c r="F667" s="72" t="s">
        <v>496</v>
      </c>
      <c r="G667" s="73">
        <v>0.55098499999999995</v>
      </c>
      <c r="H667" s="73">
        <v>0.51450249999999997</v>
      </c>
      <c r="I667" s="73">
        <v>17.936199999999999</v>
      </c>
      <c r="J667" s="73">
        <v>1.5882762593113699E-3</v>
      </c>
      <c r="K667" s="73">
        <v>1.6674773000893901E-3</v>
      </c>
      <c r="L667" s="73">
        <v>6.2017248617409503E-2</v>
      </c>
    </row>
    <row r="668" spans="1:12" x14ac:dyDescent="0.3">
      <c r="A668" s="72">
        <v>13089</v>
      </c>
      <c r="B668" s="72" t="s">
        <v>497</v>
      </c>
      <c r="C668" s="72" t="s">
        <v>135</v>
      </c>
      <c r="D668" s="72" t="s">
        <v>136</v>
      </c>
      <c r="E668" s="72" t="s">
        <v>413</v>
      </c>
      <c r="F668" s="72" t="s">
        <v>498</v>
      </c>
      <c r="G668" s="73">
        <v>0.12644900000000001</v>
      </c>
      <c r="H668" s="73">
        <v>0.39103553000000002</v>
      </c>
      <c r="I668" s="73">
        <v>9.6873199999999997</v>
      </c>
      <c r="J668" s="73">
        <v>3.6450348257656098E-4</v>
      </c>
      <c r="K668" s="73">
        <v>1.3148369854944001E-3</v>
      </c>
      <c r="L668" s="73">
        <v>3.3495382649403903E-2</v>
      </c>
    </row>
    <row r="669" spans="1:12" x14ac:dyDescent="0.3">
      <c r="A669" s="72">
        <v>13089</v>
      </c>
      <c r="B669" s="72" t="s">
        <v>499</v>
      </c>
      <c r="C669" s="72" t="s">
        <v>135</v>
      </c>
      <c r="D669" s="72" t="s">
        <v>136</v>
      </c>
      <c r="E669" s="72" t="s">
        <v>413</v>
      </c>
      <c r="F669" s="72" t="s">
        <v>500</v>
      </c>
      <c r="G669" s="73">
        <v>0.21987899999999999</v>
      </c>
      <c r="H669" s="73">
        <v>0.11382669000000001</v>
      </c>
      <c r="I669" s="73">
        <v>2.4925600000000001</v>
      </c>
      <c r="J669" s="73">
        <v>6.3382456331847797E-4</v>
      </c>
      <c r="K669" s="73">
        <v>3.6509762998786297E-4</v>
      </c>
      <c r="L669" s="73">
        <v>8.6184317492212208E-3</v>
      </c>
    </row>
    <row r="670" spans="1:12" x14ac:dyDescent="0.3">
      <c r="A670" s="72">
        <v>13089</v>
      </c>
      <c r="B670" s="72" t="s">
        <v>501</v>
      </c>
      <c r="C670" s="72" t="s">
        <v>135</v>
      </c>
      <c r="D670" s="72" t="s">
        <v>136</v>
      </c>
      <c r="E670" s="72" t="s">
        <v>426</v>
      </c>
      <c r="F670" s="72" t="s">
        <v>502</v>
      </c>
      <c r="G670" s="73">
        <v>0.90353600000000001</v>
      </c>
      <c r="H670" s="73">
        <v>0.61628720000000003</v>
      </c>
      <c r="I670" s="73">
        <v>16.124500000000001</v>
      </c>
      <c r="J670" s="73">
        <v>2.4235745883605798E-3</v>
      </c>
      <c r="K670" s="73">
        <v>1.87575910302425E-3</v>
      </c>
      <c r="L670" s="73">
        <v>5.2207448706919297E-2</v>
      </c>
    </row>
    <row r="671" spans="1:12" x14ac:dyDescent="0.3">
      <c r="A671" s="72">
        <v>13089</v>
      </c>
      <c r="B671" s="72" t="s">
        <v>503</v>
      </c>
      <c r="C671" s="72" t="s">
        <v>135</v>
      </c>
      <c r="D671" s="72" t="s">
        <v>136</v>
      </c>
      <c r="E671" s="72" t="s">
        <v>426</v>
      </c>
      <c r="F671" s="72" t="s">
        <v>504</v>
      </c>
      <c r="G671" s="73">
        <v>1.2188399999999999</v>
      </c>
      <c r="H671" s="73">
        <v>0.52285040000000005</v>
      </c>
      <c r="I671" s="73">
        <v>13.8346</v>
      </c>
      <c r="J671" s="73">
        <v>3.2693121769084201E-3</v>
      </c>
      <c r="K671" s="73">
        <v>1.5944491757406501E-3</v>
      </c>
      <c r="L671" s="73">
        <v>4.4793083228560397E-2</v>
      </c>
    </row>
    <row r="672" spans="1:12" x14ac:dyDescent="0.3">
      <c r="A672" s="72">
        <v>13089</v>
      </c>
      <c r="B672" s="72" t="s">
        <v>505</v>
      </c>
      <c r="C672" s="72" t="s">
        <v>135</v>
      </c>
      <c r="D672" s="72" t="s">
        <v>136</v>
      </c>
      <c r="E672" s="72" t="s">
        <v>426</v>
      </c>
      <c r="F672" s="72" t="s">
        <v>427</v>
      </c>
      <c r="G672" s="73">
        <v>0.18351999999999999</v>
      </c>
      <c r="H672" s="73">
        <v>0.21865960000000001</v>
      </c>
      <c r="I672" s="73">
        <v>8.3284500000000001</v>
      </c>
      <c r="J672" s="73">
        <v>4.9226028030883399E-4</v>
      </c>
      <c r="K672" s="73">
        <v>6.6945349319264599E-4</v>
      </c>
      <c r="L672" s="73">
        <v>2.6965510044569301E-2</v>
      </c>
    </row>
    <row r="673" spans="1:12" x14ac:dyDescent="0.3">
      <c r="A673" s="72">
        <v>13089</v>
      </c>
      <c r="B673" s="72" t="s">
        <v>506</v>
      </c>
      <c r="C673" s="72" t="s">
        <v>135</v>
      </c>
      <c r="D673" s="72" t="s">
        <v>136</v>
      </c>
      <c r="E673" s="72" t="s">
        <v>426</v>
      </c>
      <c r="F673" s="72" t="s">
        <v>429</v>
      </c>
      <c r="G673" s="73">
        <v>0.298124</v>
      </c>
      <c r="H673" s="73">
        <v>0.80904699999999985</v>
      </c>
      <c r="I673" s="73">
        <v>24.128499999999999</v>
      </c>
      <c r="J673" s="73">
        <v>7.9966401679558896E-4</v>
      </c>
      <c r="K673" s="73">
        <v>2.4895259602112502E-3</v>
      </c>
      <c r="L673" s="73">
        <v>7.8122344118685197E-2</v>
      </c>
    </row>
    <row r="674" spans="1:12" x14ac:dyDescent="0.3">
      <c r="A674" s="72">
        <v>13089</v>
      </c>
      <c r="B674" s="72" t="s">
        <v>507</v>
      </c>
      <c r="C674" s="72" t="s">
        <v>135</v>
      </c>
      <c r="D674" s="72" t="s">
        <v>136</v>
      </c>
      <c r="E674" s="72" t="s">
        <v>426</v>
      </c>
      <c r="F674" s="72" t="s">
        <v>508</v>
      </c>
      <c r="G674" s="73">
        <v>5.3689800000000003E-2</v>
      </c>
      <c r="H674" s="73">
        <v>3.9224354000000003E-2</v>
      </c>
      <c r="I674" s="73">
        <v>1.1347</v>
      </c>
      <c r="J674" s="73">
        <v>1.4401366933688501E-4</v>
      </c>
      <c r="K674" s="73">
        <v>1.19216071664259E-4</v>
      </c>
      <c r="L674" s="73">
        <v>3.6738822266544299E-3</v>
      </c>
    </row>
    <row r="675" spans="1:12" x14ac:dyDescent="0.3">
      <c r="A675" s="72">
        <v>13089</v>
      </c>
      <c r="B675" s="72" t="s">
        <v>509</v>
      </c>
      <c r="C675" s="72" t="s">
        <v>135</v>
      </c>
      <c r="D675" s="72" t="s">
        <v>136</v>
      </c>
      <c r="E675" s="72" t="s">
        <v>426</v>
      </c>
      <c r="F675" s="72" t="s">
        <v>510</v>
      </c>
      <c r="G675" s="73">
        <v>1.07516E-2</v>
      </c>
      <c r="H675" s="73">
        <v>2.6176247E-2</v>
      </c>
      <c r="I675" s="73">
        <v>1.1732100000000001</v>
      </c>
      <c r="J675" s="73">
        <v>2.47193303064826E-5</v>
      </c>
      <c r="K675" s="73">
        <v>6.9732325213450302E-5</v>
      </c>
      <c r="L675" s="73">
        <v>3.25592996688717E-3</v>
      </c>
    </row>
    <row r="676" spans="1:12" x14ac:dyDescent="0.3">
      <c r="A676" s="72">
        <v>13089</v>
      </c>
      <c r="B676" s="72" t="s">
        <v>511</v>
      </c>
      <c r="C676" s="72" t="s">
        <v>135</v>
      </c>
      <c r="D676" s="72" t="s">
        <v>136</v>
      </c>
      <c r="E676" s="72" t="s">
        <v>426</v>
      </c>
      <c r="F676" s="72" t="s">
        <v>512</v>
      </c>
      <c r="G676" s="73">
        <v>4.9955300000000001E-2</v>
      </c>
      <c r="H676" s="73">
        <v>1.5764835000000001E-2</v>
      </c>
      <c r="I676" s="73">
        <v>0.47975499999999999</v>
      </c>
      <c r="J676" s="73">
        <v>1.3399585855898501E-4</v>
      </c>
      <c r="K676" s="73">
        <v>4.7773840189930702E-5</v>
      </c>
      <c r="L676" s="73">
        <v>1.55333304457886E-3</v>
      </c>
    </row>
    <row r="677" spans="1:12" x14ac:dyDescent="0.3">
      <c r="A677" s="72">
        <v>13089</v>
      </c>
      <c r="B677" s="72" t="s">
        <v>513</v>
      </c>
      <c r="C677" s="72" t="s">
        <v>135</v>
      </c>
      <c r="D677" s="72" t="s">
        <v>136</v>
      </c>
      <c r="E677" s="72" t="s">
        <v>431</v>
      </c>
      <c r="F677" s="72" t="s">
        <v>514</v>
      </c>
      <c r="G677" s="73">
        <v>12.4055</v>
      </c>
      <c r="H677" s="73">
        <v>105.53650000000002</v>
      </c>
      <c r="I677" s="73">
        <v>952.90099999999995</v>
      </c>
      <c r="J677" s="73">
        <v>3.1548369319737403E-2</v>
      </c>
      <c r="K677" s="73">
        <v>0.31789996820272698</v>
      </c>
      <c r="L677" s="73">
        <v>2.7679588172966798</v>
      </c>
    </row>
    <row r="678" spans="1:12" x14ac:dyDescent="0.3">
      <c r="A678" s="72">
        <v>13089</v>
      </c>
      <c r="B678" s="72" t="s">
        <v>515</v>
      </c>
      <c r="C678" s="72" t="s">
        <v>135</v>
      </c>
      <c r="D678" s="72" t="s">
        <v>136</v>
      </c>
      <c r="E678" s="72" t="s">
        <v>431</v>
      </c>
      <c r="F678" s="72" t="s">
        <v>516</v>
      </c>
      <c r="G678" s="73">
        <v>15.0543</v>
      </c>
      <c r="H678" s="73">
        <v>82.391189999999995</v>
      </c>
      <c r="I678" s="73">
        <v>1217.58</v>
      </c>
      <c r="J678" s="73">
        <v>5.5129675992179897E-2</v>
      </c>
      <c r="K678" s="73">
        <v>0.33344035306413899</v>
      </c>
      <c r="L678" s="73">
        <v>5.0929869036377298</v>
      </c>
    </row>
    <row r="679" spans="1:12" x14ac:dyDescent="0.3">
      <c r="A679" s="72">
        <v>13089</v>
      </c>
      <c r="B679" s="72" t="s">
        <v>517</v>
      </c>
      <c r="C679" s="72" t="s">
        <v>135</v>
      </c>
      <c r="D679" s="72" t="s">
        <v>136</v>
      </c>
      <c r="E679" s="72" t="s">
        <v>431</v>
      </c>
      <c r="F679" s="72" t="s">
        <v>432</v>
      </c>
      <c r="G679" s="73">
        <v>1.04006</v>
      </c>
      <c r="H679" s="73">
        <v>8.9209399999999999</v>
      </c>
      <c r="I679" s="73">
        <v>79.796800000000005</v>
      </c>
      <c r="J679" s="73">
        <v>2.6449628889294598E-3</v>
      </c>
      <c r="K679" s="73">
        <v>2.67498983827428E-2</v>
      </c>
      <c r="L679" s="73">
        <v>0.23179181783855801</v>
      </c>
    </row>
    <row r="680" spans="1:12" x14ac:dyDescent="0.3">
      <c r="A680" s="72">
        <v>13089</v>
      </c>
      <c r="B680" s="72" t="s">
        <v>518</v>
      </c>
      <c r="C680" s="72" t="s">
        <v>135</v>
      </c>
      <c r="D680" s="72" t="s">
        <v>136</v>
      </c>
      <c r="E680" s="72" t="s">
        <v>431</v>
      </c>
      <c r="F680" s="72" t="s">
        <v>434</v>
      </c>
      <c r="G680" s="73">
        <v>9.2418499999999995</v>
      </c>
      <c r="H680" s="73">
        <v>60.6648</v>
      </c>
      <c r="I680" s="73">
        <v>689.34199999999998</v>
      </c>
      <c r="J680" s="73">
        <v>3.3844154378770697E-2</v>
      </c>
      <c r="K680" s="73">
        <v>0.24565558719605399</v>
      </c>
      <c r="L680" s="73">
        <v>2.8834369502291199</v>
      </c>
    </row>
    <row r="681" spans="1:12" x14ac:dyDescent="0.3">
      <c r="A681" s="72">
        <v>13089</v>
      </c>
      <c r="B681" s="72" t="s">
        <v>519</v>
      </c>
      <c r="C681" s="72" t="s">
        <v>135</v>
      </c>
      <c r="D681" s="72" t="s">
        <v>136</v>
      </c>
      <c r="E681" s="72" t="s">
        <v>431</v>
      </c>
      <c r="F681" s="72" t="s">
        <v>440</v>
      </c>
      <c r="G681" s="73">
        <v>6.3956799999999994E-2</v>
      </c>
      <c r="H681" s="73">
        <v>0.57833080000000003</v>
      </c>
      <c r="I681" s="73">
        <v>4.7650300000000003</v>
      </c>
      <c r="J681" s="73">
        <v>1.6264824070246701E-4</v>
      </c>
      <c r="K681" s="73">
        <v>1.70162688297231E-3</v>
      </c>
      <c r="L681" s="73">
        <v>1.38413926531794E-2</v>
      </c>
    </row>
    <row r="682" spans="1:12" x14ac:dyDescent="0.3">
      <c r="A682" s="72">
        <v>13089</v>
      </c>
      <c r="B682" s="72" t="s">
        <v>520</v>
      </c>
      <c r="C682" s="72" t="s">
        <v>135</v>
      </c>
      <c r="D682" s="72" t="s">
        <v>136</v>
      </c>
      <c r="E682" s="72" t="s">
        <v>431</v>
      </c>
      <c r="F682" s="72" t="s">
        <v>442</v>
      </c>
      <c r="G682" s="73">
        <v>0.36074899999999999</v>
      </c>
      <c r="H682" s="73">
        <v>2.1785196999999998</v>
      </c>
      <c r="I682" s="73">
        <v>35.259799999999998</v>
      </c>
      <c r="J682" s="73">
        <v>1.3210759706314E-3</v>
      </c>
      <c r="K682" s="73">
        <v>8.8390484856962492E-3</v>
      </c>
      <c r="L682" s="73">
        <v>0.14748704877906099</v>
      </c>
    </row>
    <row r="683" spans="1:12" x14ac:dyDescent="0.3">
      <c r="A683" s="72">
        <v>13089</v>
      </c>
      <c r="B683" s="72" t="s">
        <v>521</v>
      </c>
      <c r="C683" s="72" t="s">
        <v>135</v>
      </c>
      <c r="D683" s="72" t="s">
        <v>136</v>
      </c>
      <c r="E683" s="72" t="s">
        <v>431</v>
      </c>
      <c r="F683" s="72" t="s">
        <v>444</v>
      </c>
      <c r="G683" s="73">
        <v>0.121944</v>
      </c>
      <c r="H683" s="73">
        <v>0.92578099999999997</v>
      </c>
      <c r="I683" s="73">
        <v>9.0730000000000004</v>
      </c>
      <c r="J683" s="73">
        <v>3.1011544653233598E-4</v>
      </c>
      <c r="K683" s="73">
        <v>2.8232176079600099E-3</v>
      </c>
      <c r="L683" s="73">
        <v>2.6355051332350402E-2</v>
      </c>
    </row>
    <row r="684" spans="1:12" x14ac:dyDescent="0.3">
      <c r="A684" s="72">
        <v>13089</v>
      </c>
      <c r="B684" s="72" t="s">
        <v>522</v>
      </c>
      <c r="C684" s="72" t="s">
        <v>135</v>
      </c>
      <c r="D684" s="72" t="s">
        <v>136</v>
      </c>
      <c r="E684" s="72" t="s">
        <v>431</v>
      </c>
      <c r="F684" s="72" t="s">
        <v>446</v>
      </c>
      <c r="G684" s="73">
        <v>18.675799999999999</v>
      </c>
      <c r="H684" s="73">
        <v>51.49353</v>
      </c>
      <c r="I684" s="73">
        <v>1543.03</v>
      </c>
      <c r="J684" s="73">
        <v>6.8391583373911199E-2</v>
      </c>
      <c r="K684" s="73">
        <v>0.208599187856709</v>
      </c>
      <c r="L684" s="73">
        <v>6.4543193264031302</v>
      </c>
    </row>
    <row r="685" spans="1:12" x14ac:dyDescent="0.3">
      <c r="A685" s="72">
        <v>13089</v>
      </c>
      <c r="B685" s="72">
        <v>2265004035</v>
      </c>
      <c r="C685" s="72" t="s">
        <v>135</v>
      </c>
      <c r="D685" s="72" t="s">
        <v>136</v>
      </c>
      <c r="E685" s="72" t="s">
        <v>933</v>
      </c>
      <c r="F685" s="72" t="s">
        <v>933</v>
      </c>
      <c r="G685" s="73">
        <v>1.5360300000000001E-20</v>
      </c>
      <c r="H685" s="73">
        <v>1.060094E-19</v>
      </c>
      <c r="I685" s="73">
        <v>1.9048199999999999E-18</v>
      </c>
      <c r="J685" s="73">
        <v>0</v>
      </c>
      <c r="K685" s="73">
        <v>5.2987885156318203E-37</v>
      </c>
      <c r="L685" s="73">
        <v>0</v>
      </c>
    </row>
    <row r="686" spans="1:12" x14ac:dyDescent="0.3">
      <c r="A686" s="72">
        <v>13089</v>
      </c>
      <c r="B686" s="72">
        <v>2265004036</v>
      </c>
      <c r="C686" s="72" t="s">
        <v>135</v>
      </c>
      <c r="D686" s="72" t="s">
        <v>136</v>
      </c>
      <c r="E686" s="72" t="s">
        <v>933</v>
      </c>
      <c r="F686" s="72" t="s">
        <v>933</v>
      </c>
      <c r="G686" s="73">
        <v>1.0003E-20</v>
      </c>
      <c r="H686" s="73">
        <v>4.4437660000000002E-20</v>
      </c>
      <c r="I686" s="73">
        <v>1.2404100000000001E-18</v>
      </c>
      <c r="J686" s="73">
        <v>0</v>
      </c>
      <c r="K686" s="73">
        <v>5.6290189763804901E-42</v>
      </c>
      <c r="L686" s="73">
        <v>0</v>
      </c>
    </row>
    <row r="687" spans="1:12" x14ac:dyDescent="0.3">
      <c r="A687" s="72">
        <v>13089</v>
      </c>
      <c r="B687" s="72" t="s">
        <v>523</v>
      </c>
      <c r="C687" s="72" t="s">
        <v>135</v>
      </c>
      <c r="D687" s="72" t="s">
        <v>136</v>
      </c>
      <c r="E687" s="72" t="s">
        <v>431</v>
      </c>
      <c r="F687" s="72" t="s">
        <v>524</v>
      </c>
      <c r="G687" s="73">
        <v>2.6691799999999999</v>
      </c>
      <c r="H687" s="73">
        <v>12.22307</v>
      </c>
      <c r="I687" s="73">
        <v>250.441</v>
      </c>
      <c r="J687" s="73">
        <v>6.7879560846462704E-3</v>
      </c>
      <c r="K687" s="73">
        <v>3.7987852397076201E-2</v>
      </c>
      <c r="L687" s="73">
        <v>0.72747475888979296</v>
      </c>
    </row>
    <row r="688" spans="1:12" x14ac:dyDescent="0.3">
      <c r="A688" s="72">
        <v>13089</v>
      </c>
      <c r="B688" s="72" t="s">
        <v>525</v>
      </c>
      <c r="C688" s="72" t="s">
        <v>135</v>
      </c>
      <c r="D688" s="72" t="s">
        <v>136</v>
      </c>
      <c r="E688" s="72" t="s">
        <v>431</v>
      </c>
      <c r="F688" s="72" t="s">
        <v>526</v>
      </c>
      <c r="G688" s="73">
        <v>1.81534</v>
      </c>
      <c r="H688" s="73">
        <v>5.0047269999999999</v>
      </c>
      <c r="I688" s="73">
        <v>211.714</v>
      </c>
      <c r="J688" s="73">
        <v>6.6478629741390897E-3</v>
      </c>
      <c r="K688" s="73">
        <v>2.0069011281263299E-2</v>
      </c>
      <c r="L688" s="73">
        <v>0.88557265634781202</v>
      </c>
    </row>
    <row r="689" spans="1:12" x14ac:dyDescent="0.3">
      <c r="A689" s="72">
        <v>13089</v>
      </c>
      <c r="B689" s="72" t="s">
        <v>527</v>
      </c>
      <c r="C689" s="72" t="s">
        <v>135</v>
      </c>
      <c r="D689" s="72" t="s">
        <v>136</v>
      </c>
      <c r="E689" s="72" t="s">
        <v>431</v>
      </c>
      <c r="F689" s="72" t="s">
        <v>528</v>
      </c>
      <c r="G689" s="73">
        <v>3.0622699999999998</v>
      </c>
      <c r="H689" s="73">
        <v>8.2659500000000001</v>
      </c>
      <c r="I689" s="73">
        <v>262.09100000000001</v>
      </c>
      <c r="J689" s="73">
        <v>1.12141434441318E-2</v>
      </c>
      <c r="K689" s="73">
        <v>3.3127652026669799E-2</v>
      </c>
      <c r="L689" s="73">
        <v>1.0962948957893599</v>
      </c>
    </row>
    <row r="690" spans="1:12" x14ac:dyDescent="0.3">
      <c r="A690" s="72">
        <v>13089</v>
      </c>
      <c r="B690" s="72" t="s">
        <v>529</v>
      </c>
      <c r="C690" s="72" t="s">
        <v>135</v>
      </c>
      <c r="D690" s="72" t="s">
        <v>136</v>
      </c>
      <c r="E690" s="72" t="s">
        <v>431</v>
      </c>
      <c r="F690" s="72" t="s">
        <v>530</v>
      </c>
      <c r="G690" s="73">
        <v>1.0984499999999999</v>
      </c>
      <c r="H690" s="73">
        <v>7.3176629999999996</v>
      </c>
      <c r="I690" s="73">
        <v>82.686599999999999</v>
      </c>
      <c r="J690" s="73">
        <v>4.0225985175129497E-3</v>
      </c>
      <c r="K690" s="73">
        <v>2.9525076908535699E-2</v>
      </c>
      <c r="L690" s="73">
        <v>0.34586781078350098</v>
      </c>
    </row>
    <row r="691" spans="1:12" x14ac:dyDescent="0.3">
      <c r="A691" s="72">
        <v>13089</v>
      </c>
      <c r="B691" s="72" t="s">
        <v>531</v>
      </c>
      <c r="C691" s="72" t="s">
        <v>135</v>
      </c>
      <c r="D691" s="72" t="s">
        <v>136</v>
      </c>
      <c r="E691" s="72" t="s">
        <v>431</v>
      </c>
      <c r="F691" s="72" t="s">
        <v>532</v>
      </c>
      <c r="G691" s="73">
        <v>35.746899999999997</v>
      </c>
      <c r="H691" s="73">
        <v>125.9447</v>
      </c>
      <c r="I691" s="73">
        <v>3354.52</v>
      </c>
      <c r="J691" s="73">
        <v>9.0907725765426703E-2</v>
      </c>
      <c r="K691" s="73">
        <v>0.38347646808961899</v>
      </c>
      <c r="L691" s="73">
        <v>9.7441233414045296</v>
      </c>
    </row>
    <row r="692" spans="1:12" x14ac:dyDescent="0.3">
      <c r="A692" s="72">
        <v>13089</v>
      </c>
      <c r="B692" s="72" t="s">
        <v>533</v>
      </c>
      <c r="C692" s="72" t="s">
        <v>135</v>
      </c>
      <c r="D692" s="72" t="s">
        <v>136</v>
      </c>
      <c r="E692" s="72" t="s">
        <v>431</v>
      </c>
      <c r="F692" s="72" t="s">
        <v>534</v>
      </c>
      <c r="G692" s="73">
        <v>24.6738</v>
      </c>
      <c r="H692" s="73">
        <v>64.496530000000007</v>
      </c>
      <c r="I692" s="73">
        <v>2879.01</v>
      </c>
      <c r="J692" s="73">
        <v>9.0356785405142498E-2</v>
      </c>
      <c r="K692" s="73">
        <v>0.25953919815714699</v>
      </c>
      <c r="L692" s="73">
        <v>12.0425306095867</v>
      </c>
    </row>
    <row r="693" spans="1:12" x14ac:dyDescent="0.3">
      <c r="A693" s="72">
        <v>13089</v>
      </c>
      <c r="B693" s="72" t="s">
        <v>535</v>
      </c>
      <c r="C693" s="72" t="s">
        <v>135</v>
      </c>
      <c r="D693" s="72" t="s">
        <v>136</v>
      </c>
      <c r="E693" s="72" t="s">
        <v>431</v>
      </c>
      <c r="F693" s="72" t="s">
        <v>536</v>
      </c>
      <c r="G693" s="73">
        <v>4.29861</v>
      </c>
      <c r="H693" s="73">
        <v>6.9396149999999999</v>
      </c>
      <c r="I693" s="73">
        <v>302.79700000000003</v>
      </c>
      <c r="J693" s="73">
        <v>1.5741777353212999E-2</v>
      </c>
      <c r="K693" s="73">
        <v>2.7728309471728899E-2</v>
      </c>
      <c r="L693" s="73">
        <v>1.2665667193652299</v>
      </c>
    </row>
    <row r="694" spans="1:12" x14ac:dyDescent="0.3">
      <c r="A694" s="72">
        <v>13089</v>
      </c>
      <c r="B694" s="72" t="s">
        <v>537</v>
      </c>
      <c r="C694" s="72" t="s">
        <v>135</v>
      </c>
      <c r="D694" s="72" t="s">
        <v>136</v>
      </c>
      <c r="E694" s="72" t="s">
        <v>431</v>
      </c>
      <c r="F694" s="72" t="s">
        <v>448</v>
      </c>
      <c r="G694" s="73">
        <v>75.703900000000004</v>
      </c>
      <c r="H694" s="73">
        <v>192.36330000000001</v>
      </c>
      <c r="I694" s="73">
        <v>7981.86</v>
      </c>
      <c r="J694" s="73">
        <v>0.27723129469748298</v>
      </c>
      <c r="K694" s="73">
        <v>0.77003499860458402</v>
      </c>
      <c r="L694" s="73">
        <v>33.3871356786711</v>
      </c>
    </row>
    <row r="695" spans="1:12" x14ac:dyDescent="0.3">
      <c r="A695" s="72">
        <v>13089</v>
      </c>
      <c r="B695" s="72" t="s">
        <v>538</v>
      </c>
      <c r="C695" s="72" t="s">
        <v>135</v>
      </c>
      <c r="D695" s="72" t="s">
        <v>136</v>
      </c>
      <c r="E695" s="72" t="s">
        <v>431</v>
      </c>
      <c r="F695" s="72" t="s">
        <v>539</v>
      </c>
      <c r="G695" s="73">
        <v>1.3561700000000001</v>
      </c>
      <c r="H695" s="73">
        <v>6.9111189999999993</v>
      </c>
      <c r="I695" s="73">
        <v>109.477</v>
      </c>
      <c r="J695" s="73">
        <v>3.4476110314504401E-3</v>
      </c>
      <c r="K695" s="73">
        <v>2.0838424576288601E-2</v>
      </c>
      <c r="L695" s="73">
        <v>0.31784595494849199</v>
      </c>
    </row>
    <row r="696" spans="1:12" x14ac:dyDescent="0.3">
      <c r="A696" s="72">
        <v>13089</v>
      </c>
      <c r="B696" s="72" t="s">
        <v>540</v>
      </c>
      <c r="C696" s="72" t="s">
        <v>135</v>
      </c>
      <c r="D696" s="72" t="s">
        <v>136</v>
      </c>
      <c r="E696" s="72" t="s">
        <v>431</v>
      </c>
      <c r="F696" s="72" t="s">
        <v>541</v>
      </c>
      <c r="G696" s="73">
        <v>3.3568600000000002</v>
      </c>
      <c r="H696" s="73">
        <v>16.612470000000002</v>
      </c>
      <c r="I696" s="73">
        <v>267.815</v>
      </c>
      <c r="J696" s="73">
        <v>1.2288676294725799E-2</v>
      </c>
      <c r="K696" s="73">
        <v>6.3014289198140602E-2</v>
      </c>
      <c r="L696" s="73">
        <v>1.11967271407144</v>
      </c>
    </row>
    <row r="697" spans="1:12" x14ac:dyDescent="0.3">
      <c r="A697" s="72">
        <v>13089</v>
      </c>
      <c r="B697" s="72" t="s">
        <v>542</v>
      </c>
      <c r="C697" s="72" t="s">
        <v>135</v>
      </c>
      <c r="D697" s="72" t="s">
        <v>136</v>
      </c>
      <c r="E697" s="72" t="s">
        <v>450</v>
      </c>
      <c r="F697" s="72" t="s">
        <v>543</v>
      </c>
      <c r="G697" s="73">
        <v>1.11709E-5</v>
      </c>
      <c r="H697" s="73">
        <v>2.6514990000000002E-5</v>
      </c>
      <c r="I697" s="73">
        <v>1.34165E-3</v>
      </c>
      <c r="J697" s="73">
        <v>4.2612929493430699E-8</v>
      </c>
      <c r="K697" s="73">
        <v>1.0906599081681101E-7</v>
      </c>
      <c r="L697" s="73">
        <v>5.8457991645968897E-6</v>
      </c>
    </row>
    <row r="698" spans="1:12" x14ac:dyDescent="0.3">
      <c r="A698" s="72">
        <v>13089</v>
      </c>
      <c r="B698" s="72" t="s">
        <v>544</v>
      </c>
      <c r="C698" s="72" t="s">
        <v>135</v>
      </c>
      <c r="D698" s="72" t="s">
        <v>136</v>
      </c>
      <c r="E698" s="72" t="s">
        <v>450</v>
      </c>
      <c r="F698" s="72" t="s">
        <v>545</v>
      </c>
      <c r="G698" s="73">
        <v>5.9935400000000002E-5</v>
      </c>
      <c r="H698" s="73">
        <v>4.1051190000000004E-5</v>
      </c>
      <c r="I698" s="73">
        <v>1.6506699999999999E-3</v>
      </c>
      <c r="J698" s="73">
        <v>2.2863259854969E-7</v>
      </c>
      <c r="K698" s="73">
        <v>1.6850481040781199E-7</v>
      </c>
      <c r="L698" s="73">
        <v>7.1922728682093603E-6</v>
      </c>
    </row>
    <row r="699" spans="1:12" x14ac:dyDescent="0.3">
      <c r="A699" s="72">
        <v>13089</v>
      </c>
      <c r="B699" s="72" t="s">
        <v>546</v>
      </c>
      <c r="C699" s="72" t="s">
        <v>135</v>
      </c>
      <c r="D699" s="72" t="s">
        <v>136</v>
      </c>
      <c r="E699" s="72" t="s">
        <v>450</v>
      </c>
      <c r="F699" s="72" t="s">
        <v>547</v>
      </c>
      <c r="G699" s="73">
        <v>1.3416800000000001E-6</v>
      </c>
      <c r="H699" s="73">
        <v>9.3216910000000009E-7</v>
      </c>
      <c r="I699" s="73">
        <v>1.5289900000000001E-5</v>
      </c>
      <c r="J699" s="73">
        <v>5.1180316334085602E-9</v>
      </c>
      <c r="K699" s="73">
        <v>3.4486471047866101E-9</v>
      </c>
      <c r="L699" s="73">
        <v>6.6620829506015603E-8</v>
      </c>
    </row>
    <row r="700" spans="1:12" x14ac:dyDescent="0.3">
      <c r="A700" s="72">
        <v>13089</v>
      </c>
      <c r="B700" s="72" t="s">
        <v>548</v>
      </c>
      <c r="C700" s="72" t="s">
        <v>135</v>
      </c>
      <c r="D700" s="72" t="s">
        <v>136</v>
      </c>
      <c r="E700" s="72" t="s">
        <v>450</v>
      </c>
      <c r="F700" s="72" t="s">
        <v>549</v>
      </c>
      <c r="G700" s="73">
        <v>1.3924599999999999E-4</v>
      </c>
      <c r="H700" s="73">
        <v>1.1286599E-4</v>
      </c>
      <c r="I700" s="73">
        <v>1.58698E-3</v>
      </c>
      <c r="J700" s="73">
        <v>5.3117186348723801E-7</v>
      </c>
      <c r="K700" s="73">
        <v>4.0342169175841402E-7</v>
      </c>
      <c r="L700" s="73">
        <v>6.9147328898455602E-6</v>
      </c>
    </row>
    <row r="701" spans="1:12" x14ac:dyDescent="0.3">
      <c r="A701" s="72">
        <v>13089</v>
      </c>
      <c r="B701" s="72" t="s">
        <v>550</v>
      </c>
      <c r="C701" s="72" t="s">
        <v>135</v>
      </c>
      <c r="D701" s="72" t="s">
        <v>136</v>
      </c>
      <c r="E701" s="72" t="s">
        <v>450</v>
      </c>
      <c r="F701" s="72" t="s">
        <v>551</v>
      </c>
      <c r="G701" s="73">
        <v>1.2288400000000001E-5</v>
      </c>
      <c r="H701" s="73">
        <v>2.8832449999999999E-5</v>
      </c>
      <c r="I701" s="73">
        <v>1.1508200000000001E-3</v>
      </c>
      <c r="J701" s="73">
        <v>4.6876007097092E-8</v>
      </c>
      <c r="K701" s="73">
        <v>1.17982585353589E-7</v>
      </c>
      <c r="L701" s="73">
        <v>5.0143261388761101E-6</v>
      </c>
    </row>
    <row r="702" spans="1:12" x14ac:dyDescent="0.3">
      <c r="A702" s="72">
        <v>13089</v>
      </c>
      <c r="B702" s="72" t="s">
        <v>552</v>
      </c>
      <c r="C702" s="72" t="s">
        <v>135</v>
      </c>
      <c r="D702" s="72" t="s">
        <v>136</v>
      </c>
      <c r="E702" s="72" t="s">
        <v>450</v>
      </c>
      <c r="F702" s="72" t="s">
        <v>451</v>
      </c>
      <c r="G702" s="73">
        <v>2.33057E-4</v>
      </c>
      <c r="H702" s="73">
        <v>4.3475486000000001E-4</v>
      </c>
      <c r="I702" s="73">
        <v>1.0041700000000001E-2</v>
      </c>
      <c r="J702" s="73">
        <v>8.8903058312997303E-7</v>
      </c>
      <c r="K702" s="73">
        <v>1.7086487078676099E-6</v>
      </c>
      <c r="L702" s="73">
        <v>4.3753160692530198E-5</v>
      </c>
    </row>
    <row r="703" spans="1:12" x14ac:dyDescent="0.3">
      <c r="A703" s="72">
        <v>13089</v>
      </c>
      <c r="B703" s="72" t="s">
        <v>553</v>
      </c>
      <c r="C703" s="72" t="s">
        <v>135</v>
      </c>
      <c r="D703" s="72" t="s">
        <v>136</v>
      </c>
      <c r="E703" s="72" t="s">
        <v>450</v>
      </c>
      <c r="F703" s="72" t="s">
        <v>554</v>
      </c>
      <c r="G703" s="73">
        <v>3.5678800000000003E-4</v>
      </c>
      <c r="H703" s="73">
        <v>1.3043486000000001E-3</v>
      </c>
      <c r="I703" s="73">
        <v>3.6298700000000003E-2</v>
      </c>
      <c r="J703" s="73">
        <v>1.3610237364919901E-6</v>
      </c>
      <c r="K703" s="73">
        <v>5.4565953119864504E-6</v>
      </c>
      <c r="L703" s="73">
        <v>1.5815962218184901E-4</v>
      </c>
    </row>
    <row r="704" spans="1:12" x14ac:dyDescent="0.3">
      <c r="A704" s="72">
        <v>13089</v>
      </c>
      <c r="B704" s="72" t="s">
        <v>555</v>
      </c>
      <c r="C704" s="72" t="s">
        <v>135</v>
      </c>
      <c r="D704" s="72" t="s">
        <v>136</v>
      </c>
      <c r="E704" s="72" t="s">
        <v>450</v>
      </c>
      <c r="F704" s="72" t="s">
        <v>556</v>
      </c>
      <c r="G704" s="73">
        <v>2.2055499999999999E-4</v>
      </c>
      <c r="H704" s="73">
        <v>1.5389308E-4</v>
      </c>
      <c r="I704" s="73">
        <v>2.51366E-3</v>
      </c>
      <c r="J704" s="73">
        <v>8.4133798375545696E-7</v>
      </c>
      <c r="K704" s="73">
        <v>5.6980784728736801E-7</v>
      </c>
      <c r="L704" s="73">
        <v>1.0952432585381E-5</v>
      </c>
    </row>
    <row r="705" spans="1:12" x14ac:dyDescent="0.3">
      <c r="A705" s="72">
        <v>13089</v>
      </c>
      <c r="B705" s="72" t="s">
        <v>557</v>
      </c>
      <c r="C705" s="72" t="s">
        <v>135</v>
      </c>
      <c r="D705" s="72" t="s">
        <v>136</v>
      </c>
      <c r="E705" s="72" t="s">
        <v>450</v>
      </c>
      <c r="F705" s="72" t="s">
        <v>558</v>
      </c>
      <c r="G705" s="73">
        <v>2.61592E-4</v>
      </c>
      <c r="H705" s="73">
        <v>1.9858840999999999E-4</v>
      </c>
      <c r="I705" s="73">
        <v>4.8902299999999998E-3</v>
      </c>
      <c r="J705" s="73">
        <v>9.9787836648897506E-7</v>
      </c>
      <c r="K705" s="73">
        <v>7.8675374421166702E-7</v>
      </c>
      <c r="L705" s="73">
        <v>2.13075682264862E-5</v>
      </c>
    </row>
    <row r="706" spans="1:12" x14ac:dyDescent="0.3">
      <c r="A706" s="72">
        <v>13089</v>
      </c>
      <c r="B706" s="72" t="s">
        <v>559</v>
      </c>
      <c r="C706" s="72" t="s">
        <v>135</v>
      </c>
      <c r="D706" s="72" t="s">
        <v>136</v>
      </c>
      <c r="E706" s="72" t="s">
        <v>450</v>
      </c>
      <c r="F706" s="72" t="s">
        <v>560</v>
      </c>
      <c r="G706" s="73">
        <v>7.8296500000000005E-5</v>
      </c>
      <c r="H706" s="73">
        <v>3.7455250000000004E-5</v>
      </c>
      <c r="I706" s="73">
        <v>1.08767E-3</v>
      </c>
      <c r="J706" s="73">
        <v>2.9867235513267901E-7</v>
      </c>
      <c r="K706" s="73">
        <v>1.5334252529580799E-7</v>
      </c>
      <c r="L706" s="73">
        <v>4.7391782707532499E-6</v>
      </c>
    </row>
    <row r="707" spans="1:12" x14ac:dyDescent="0.3">
      <c r="A707" s="72">
        <v>13089</v>
      </c>
      <c r="B707" s="72" t="s">
        <v>561</v>
      </c>
      <c r="C707" s="72" t="s">
        <v>135</v>
      </c>
      <c r="D707" s="72" t="s">
        <v>136</v>
      </c>
      <c r="E707" s="72" t="s">
        <v>453</v>
      </c>
      <c r="F707" s="72" t="s">
        <v>454</v>
      </c>
      <c r="G707" s="73">
        <v>39.807499999999997</v>
      </c>
      <c r="H707" s="73">
        <v>117.8989</v>
      </c>
      <c r="I707" s="73">
        <v>3433.82</v>
      </c>
      <c r="J707" s="73">
        <v>0.106776375490509</v>
      </c>
      <c r="K707" s="73">
        <v>0.37264074790323298</v>
      </c>
      <c r="L707" s="73">
        <v>11.1179118819833</v>
      </c>
    </row>
    <row r="708" spans="1:12" x14ac:dyDescent="0.3">
      <c r="A708" s="72">
        <v>13089</v>
      </c>
      <c r="B708" s="72" t="s">
        <v>562</v>
      </c>
      <c r="C708" s="72" t="s">
        <v>135</v>
      </c>
      <c r="D708" s="72" t="s">
        <v>136</v>
      </c>
      <c r="E708" s="72" t="s">
        <v>453</v>
      </c>
      <c r="F708" s="72" t="s">
        <v>456</v>
      </c>
      <c r="G708" s="73">
        <v>9.0658399999999997</v>
      </c>
      <c r="H708" s="73">
        <v>23.13092</v>
      </c>
      <c r="I708" s="73">
        <v>657.64700000000005</v>
      </c>
      <c r="J708" s="73">
        <v>2.43175386746474E-2</v>
      </c>
      <c r="K708" s="73">
        <v>7.1475738468385105E-2</v>
      </c>
      <c r="L708" s="73">
        <v>2.1293016899733099</v>
      </c>
    </row>
    <row r="709" spans="1:12" x14ac:dyDescent="0.3">
      <c r="A709" s="72">
        <v>13089</v>
      </c>
      <c r="B709" s="72" t="s">
        <v>563</v>
      </c>
      <c r="C709" s="72" t="s">
        <v>135</v>
      </c>
      <c r="D709" s="72" t="s">
        <v>136</v>
      </c>
      <c r="E709" s="72" t="s">
        <v>453</v>
      </c>
      <c r="F709" s="72" t="s">
        <v>458</v>
      </c>
      <c r="G709" s="73">
        <v>4.8680399999999997</v>
      </c>
      <c r="H709" s="73">
        <v>9.5375599999999991</v>
      </c>
      <c r="I709" s="73">
        <v>316.71499999999997</v>
      </c>
      <c r="J709" s="73">
        <v>1.30576493111122E-2</v>
      </c>
      <c r="K709" s="73">
        <v>2.9364251410633199E-2</v>
      </c>
      <c r="L709" s="73">
        <v>1.0254504501475601</v>
      </c>
    </row>
    <row r="710" spans="1:12" x14ac:dyDescent="0.3">
      <c r="A710" s="72">
        <v>13089</v>
      </c>
      <c r="B710" s="72" t="s">
        <v>564</v>
      </c>
      <c r="C710" s="72" t="s">
        <v>135</v>
      </c>
      <c r="D710" s="72" t="s">
        <v>136</v>
      </c>
      <c r="E710" s="72" t="s">
        <v>453</v>
      </c>
      <c r="F710" s="72" t="s">
        <v>565</v>
      </c>
      <c r="G710" s="73">
        <v>9.6346900000000009</v>
      </c>
      <c r="H710" s="73">
        <v>21.707979999999999</v>
      </c>
      <c r="I710" s="73">
        <v>865.78</v>
      </c>
      <c r="J710" s="73">
        <v>2.5843357130048199E-2</v>
      </c>
      <c r="K710" s="73">
        <v>6.6907209240259002E-2</v>
      </c>
      <c r="L710" s="73">
        <v>2.8031886867938201</v>
      </c>
    </row>
    <row r="711" spans="1:12" x14ac:dyDescent="0.3">
      <c r="A711" s="72">
        <v>13089</v>
      </c>
      <c r="B711" s="72" t="s">
        <v>566</v>
      </c>
      <c r="C711" s="72" t="s">
        <v>135</v>
      </c>
      <c r="D711" s="72" t="s">
        <v>136</v>
      </c>
      <c r="E711" s="72" t="s">
        <v>453</v>
      </c>
      <c r="F711" s="72" t="s">
        <v>567</v>
      </c>
      <c r="G711" s="73">
        <v>14.796900000000001</v>
      </c>
      <c r="H711" s="73">
        <v>47.820999999999998</v>
      </c>
      <c r="I711" s="73">
        <v>1333.67</v>
      </c>
      <c r="J711" s="73">
        <v>3.9690152615717497E-2</v>
      </c>
      <c r="K711" s="73">
        <v>0.148657703391262</v>
      </c>
      <c r="L711" s="73">
        <v>4.3181281907365401</v>
      </c>
    </row>
    <row r="712" spans="1:12" x14ac:dyDescent="0.3">
      <c r="A712" s="72">
        <v>13089</v>
      </c>
      <c r="B712" s="72" t="s">
        <v>568</v>
      </c>
      <c r="C712" s="72" t="s">
        <v>135</v>
      </c>
      <c r="D712" s="72" t="s">
        <v>136</v>
      </c>
      <c r="E712" s="72" t="s">
        <v>453</v>
      </c>
      <c r="F712" s="72" t="s">
        <v>460</v>
      </c>
      <c r="G712" s="73">
        <v>0.64248400000000006</v>
      </c>
      <c r="H712" s="73">
        <v>1.5502647000000001</v>
      </c>
      <c r="I712" s="73">
        <v>67.135900000000007</v>
      </c>
      <c r="J712" s="73">
        <v>1.72335353041108E-3</v>
      </c>
      <c r="K712" s="73">
        <v>4.7470266924697696E-3</v>
      </c>
      <c r="L712" s="73">
        <v>0.217370278957734</v>
      </c>
    </row>
    <row r="713" spans="1:12" x14ac:dyDescent="0.3">
      <c r="A713" s="72">
        <v>13089</v>
      </c>
      <c r="B713" s="72" t="s">
        <v>569</v>
      </c>
      <c r="C713" s="72" t="s">
        <v>135</v>
      </c>
      <c r="D713" s="72" t="s">
        <v>136</v>
      </c>
      <c r="E713" s="72" t="s">
        <v>462</v>
      </c>
      <c r="F713" s="72" t="s">
        <v>570</v>
      </c>
      <c r="G713" s="73">
        <v>4.2241800000000003E-2</v>
      </c>
      <c r="H713" s="73">
        <v>0.1269218</v>
      </c>
      <c r="I713" s="73">
        <v>3.6857600000000001</v>
      </c>
      <c r="J713" s="73">
        <v>1.81407380512395E-4</v>
      </c>
      <c r="K713" s="73">
        <v>6.1769007356656197E-4</v>
      </c>
      <c r="L713" s="73">
        <v>1.7562795638860099E-2</v>
      </c>
    </row>
    <row r="714" spans="1:12" x14ac:dyDescent="0.3">
      <c r="A714" s="72">
        <v>13089</v>
      </c>
      <c r="B714" s="72" t="s">
        <v>571</v>
      </c>
      <c r="C714" s="72" t="s">
        <v>135</v>
      </c>
      <c r="D714" s="72" t="s">
        <v>136</v>
      </c>
      <c r="E714" s="72" t="s">
        <v>462</v>
      </c>
      <c r="F714" s="72" t="s">
        <v>572</v>
      </c>
      <c r="G714" s="73">
        <v>3.0502799999999999E-4</v>
      </c>
      <c r="H714" s="73">
        <v>8.6900639999999999E-4</v>
      </c>
      <c r="I714" s="73">
        <v>2.7688500000000001E-2</v>
      </c>
      <c r="J714" s="73">
        <v>1.3047508016775799E-6</v>
      </c>
      <c r="K714" s="73">
        <v>4.2456511318042999E-6</v>
      </c>
      <c r="L714" s="73">
        <v>1.43030409531373E-4</v>
      </c>
    </row>
    <row r="715" spans="1:12" x14ac:dyDescent="0.3">
      <c r="A715" s="72">
        <v>13089</v>
      </c>
      <c r="B715" s="72" t="s">
        <v>694</v>
      </c>
      <c r="C715" s="72" t="s">
        <v>135</v>
      </c>
      <c r="D715" s="72" t="s">
        <v>136</v>
      </c>
      <c r="E715" s="72" t="s">
        <v>426</v>
      </c>
      <c r="F715" s="72" t="s">
        <v>695</v>
      </c>
      <c r="G715" s="73">
        <v>0</v>
      </c>
      <c r="H715" s="73">
        <v>0</v>
      </c>
      <c r="I715" s="73">
        <v>0</v>
      </c>
      <c r="J715" s="73">
        <v>1.43756825360459E-36</v>
      </c>
      <c r="K715" s="73">
        <v>3.7946516435358703E-36</v>
      </c>
      <c r="L715" s="73">
        <v>1.9434409215821398E-34</v>
      </c>
    </row>
    <row r="716" spans="1:12" x14ac:dyDescent="0.3">
      <c r="A716" s="72">
        <v>13089</v>
      </c>
      <c r="B716" s="72" t="s">
        <v>573</v>
      </c>
      <c r="C716" s="72" t="s">
        <v>135</v>
      </c>
      <c r="D716" s="72" t="s">
        <v>139</v>
      </c>
      <c r="E716" s="72" t="s">
        <v>406</v>
      </c>
      <c r="F716" s="72" t="s">
        <v>411</v>
      </c>
      <c r="G716" s="73">
        <v>9.9171899999999993E-2</v>
      </c>
      <c r="H716" s="73">
        <v>2.17451E-2</v>
      </c>
      <c r="I716" s="73">
        <v>0.46465099999999998</v>
      </c>
      <c r="J716" s="73">
        <v>2.9053620029391002E-4</v>
      </c>
      <c r="K716" s="73">
        <v>6.3704884408685499E-5</v>
      </c>
      <c r="L716" s="73">
        <v>1.3612552986502901E-3</v>
      </c>
    </row>
    <row r="717" spans="1:12" x14ac:dyDescent="0.3">
      <c r="A717" s="72">
        <v>13089</v>
      </c>
      <c r="B717" s="72" t="s">
        <v>574</v>
      </c>
      <c r="C717" s="72" t="s">
        <v>135</v>
      </c>
      <c r="D717" s="72" t="s">
        <v>139</v>
      </c>
      <c r="E717" s="72" t="s">
        <v>413</v>
      </c>
      <c r="F717" s="72" t="s">
        <v>470</v>
      </c>
      <c r="G717" s="73">
        <v>6.5820100000000006E-2</v>
      </c>
      <c r="H717" s="73">
        <v>1.3479E-2</v>
      </c>
      <c r="I717" s="73">
        <v>0.41812100000000002</v>
      </c>
      <c r="J717" s="73">
        <v>2.2068272108307499E-4</v>
      </c>
      <c r="K717" s="73">
        <v>4.5192778995478499E-5</v>
      </c>
      <c r="L717" s="73">
        <v>1.4018864774238201E-3</v>
      </c>
    </row>
    <row r="718" spans="1:12" x14ac:dyDescent="0.3">
      <c r="A718" s="72">
        <v>13089</v>
      </c>
      <c r="B718" s="72" t="s">
        <v>575</v>
      </c>
      <c r="C718" s="72" t="s">
        <v>135</v>
      </c>
      <c r="D718" s="72" t="s">
        <v>139</v>
      </c>
      <c r="E718" s="72" t="s">
        <v>413</v>
      </c>
      <c r="F718" s="72" t="s">
        <v>474</v>
      </c>
      <c r="G718" s="73">
        <v>5.95691E-2</v>
      </c>
      <c r="H718" s="73">
        <v>9.8622199999999997E-3</v>
      </c>
      <c r="I718" s="73">
        <v>0.37268299999999999</v>
      </c>
      <c r="J718" s="73">
        <v>1.9972447559023099E-4</v>
      </c>
      <c r="K718" s="73">
        <v>3.3066252869516997E-5</v>
      </c>
      <c r="L718" s="73">
        <v>1.2495360742E-3</v>
      </c>
    </row>
    <row r="719" spans="1:12" x14ac:dyDescent="0.3">
      <c r="A719" s="72">
        <v>13089</v>
      </c>
      <c r="B719" s="72" t="s">
        <v>576</v>
      </c>
      <c r="C719" s="72" t="s">
        <v>135</v>
      </c>
      <c r="D719" s="72" t="s">
        <v>139</v>
      </c>
      <c r="E719" s="72" t="s">
        <v>413</v>
      </c>
      <c r="F719" s="72" t="s">
        <v>418</v>
      </c>
      <c r="G719" s="73">
        <v>3.3846000000000001E-2</v>
      </c>
      <c r="H719" s="73">
        <v>7.4076699999999999E-3</v>
      </c>
      <c r="I719" s="73">
        <v>0.18169299999999999</v>
      </c>
      <c r="J719" s="73">
        <v>1.13479640978298E-4</v>
      </c>
      <c r="K719" s="73">
        <v>2.48366178211308E-5</v>
      </c>
      <c r="L719" s="73">
        <v>6.0918241549228098E-4</v>
      </c>
    </row>
    <row r="720" spans="1:12" x14ac:dyDescent="0.3">
      <c r="A720" s="72">
        <v>13089</v>
      </c>
      <c r="B720" s="72" t="s">
        <v>577</v>
      </c>
      <c r="C720" s="72" t="s">
        <v>135</v>
      </c>
      <c r="D720" s="72" t="s">
        <v>139</v>
      </c>
      <c r="E720" s="72" t="s">
        <v>413</v>
      </c>
      <c r="F720" s="72" t="s">
        <v>477</v>
      </c>
      <c r="G720" s="73">
        <v>1.02253E-2</v>
      </c>
      <c r="H720" s="73">
        <v>2.0211199999999999E-3</v>
      </c>
      <c r="I720" s="73">
        <v>6.2531299999999998E-2</v>
      </c>
      <c r="J720" s="73">
        <v>3.4283534748936697E-5</v>
      </c>
      <c r="K720" s="73">
        <v>6.7764477878746596E-6</v>
      </c>
      <c r="L720" s="73">
        <v>2.0965631126641901E-4</v>
      </c>
    </row>
    <row r="721" spans="1:12" x14ac:dyDescent="0.3">
      <c r="A721" s="72">
        <v>13089</v>
      </c>
      <c r="B721" s="72" t="s">
        <v>578</v>
      </c>
      <c r="C721" s="72" t="s">
        <v>135</v>
      </c>
      <c r="D721" s="72" t="s">
        <v>139</v>
      </c>
      <c r="E721" s="72" t="s">
        <v>413</v>
      </c>
      <c r="F721" s="72" t="s">
        <v>480</v>
      </c>
      <c r="G721" s="73">
        <v>0.21081800000000001</v>
      </c>
      <c r="H721" s="73">
        <v>4.37115E-2</v>
      </c>
      <c r="I721" s="73">
        <v>1.35632</v>
      </c>
      <c r="J721" s="73">
        <v>7.0683398389863696E-4</v>
      </c>
      <c r="K721" s="73">
        <v>1.46556692246583E-4</v>
      </c>
      <c r="L721" s="73">
        <v>4.5474862774367202E-3</v>
      </c>
    </row>
    <row r="722" spans="1:12" x14ac:dyDescent="0.3">
      <c r="A722" s="72">
        <v>13089</v>
      </c>
      <c r="B722" s="72" t="s">
        <v>579</v>
      </c>
      <c r="C722" s="72" t="s">
        <v>135</v>
      </c>
      <c r="D722" s="72" t="s">
        <v>139</v>
      </c>
      <c r="E722" s="72" t="s">
        <v>413</v>
      </c>
      <c r="F722" s="72" t="s">
        <v>482</v>
      </c>
      <c r="G722" s="73">
        <v>0.181701</v>
      </c>
      <c r="H722" s="73">
        <v>3.9659100000000003E-2</v>
      </c>
      <c r="I722" s="73">
        <v>0.86182400000000003</v>
      </c>
      <c r="J722" s="73">
        <v>6.0921000018695202E-4</v>
      </c>
      <c r="K722" s="73">
        <v>1.3296960699763399E-4</v>
      </c>
      <c r="L722" s="73">
        <v>2.8895438625392302E-3</v>
      </c>
    </row>
    <row r="723" spans="1:12" x14ac:dyDescent="0.3">
      <c r="A723" s="72">
        <v>13089</v>
      </c>
      <c r="B723" s="72" t="s">
        <v>580</v>
      </c>
      <c r="C723" s="72" t="s">
        <v>135</v>
      </c>
      <c r="D723" s="72" t="s">
        <v>139</v>
      </c>
      <c r="E723" s="72" t="s">
        <v>413</v>
      </c>
      <c r="F723" s="72" t="s">
        <v>422</v>
      </c>
      <c r="G723" s="73">
        <v>7.9572599999999993E-2</v>
      </c>
      <c r="H723" s="73">
        <v>1.10215E-2</v>
      </c>
      <c r="I723" s="73">
        <v>0.467837</v>
      </c>
      <c r="J723" s="73">
        <v>2.6679240523743401E-4</v>
      </c>
      <c r="K723" s="73">
        <v>3.6953112957894798E-5</v>
      </c>
      <c r="L723" s="73">
        <v>1.5685669276896601E-3</v>
      </c>
    </row>
    <row r="724" spans="1:12" x14ac:dyDescent="0.3">
      <c r="A724" s="72">
        <v>13089</v>
      </c>
      <c r="B724" s="72" t="s">
        <v>581</v>
      </c>
      <c r="C724" s="72" t="s">
        <v>135</v>
      </c>
      <c r="D724" s="72" t="s">
        <v>139</v>
      </c>
      <c r="E724" s="72" t="s">
        <v>413</v>
      </c>
      <c r="F724" s="72" t="s">
        <v>487</v>
      </c>
      <c r="G724" s="73">
        <v>0.13680100000000001</v>
      </c>
      <c r="H724" s="73">
        <v>3.0008400000000001E-2</v>
      </c>
      <c r="I724" s="73">
        <v>0.73813799999999996</v>
      </c>
      <c r="J724" s="73">
        <v>4.5866841285632798E-4</v>
      </c>
      <c r="K724" s="73">
        <v>1.00612583539988E-4</v>
      </c>
      <c r="L724" s="73">
        <v>2.4748430981964302E-3</v>
      </c>
    </row>
    <row r="725" spans="1:12" x14ac:dyDescent="0.3">
      <c r="A725" s="72">
        <v>13089</v>
      </c>
      <c r="B725" s="72" t="s">
        <v>582</v>
      </c>
      <c r="C725" s="72" t="s">
        <v>135</v>
      </c>
      <c r="D725" s="72" t="s">
        <v>139</v>
      </c>
      <c r="E725" s="72" t="s">
        <v>413</v>
      </c>
      <c r="F725" s="72" t="s">
        <v>424</v>
      </c>
      <c r="G725" s="73">
        <v>2.15254E-2</v>
      </c>
      <c r="H725" s="73">
        <v>4.7153400000000002E-3</v>
      </c>
      <c r="I725" s="73">
        <v>0.11877500000000001</v>
      </c>
      <c r="J725" s="73">
        <v>7.2170744942566002E-5</v>
      </c>
      <c r="K725" s="73">
        <v>1.5809679972173102E-5</v>
      </c>
      <c r="L725" s="73">
        <v>3.9823091871141002E-4</v>
      </c>
    </row>
    <row r="726" spans="1:12" x14ac:dyDescent="0.3">
      <c r="A726" s="72">
        <v>13089</v>
      </c>
      <c r="B726" s="72" t="s">
        <v>583</v>
      </c>
      <c r="C726" s="72" t="s">
        <v>135</v>
      </c>
      <c r="D726" s="72" t="s">
        <v>139</v>
      </c>
      <c r="E726" s="72" t="s">
        <v>413</v>
      </c>
      <c r="F726" s="72" t="s">
        <v>490</v>
      </c>
      <c r="G726" s="73">
        <v>0.15634000000000001</v>
      </c>
      <c r="H726" s="73">
        <v>3.33158E-2</v>
      </c>
      <c r="I726" s="73">
        <v>0.99733700000000003</v>
      </c>
      <c r="J726" s="73">
        <v>5.24180986222518E-4</v>
      </c>
      <c r="K726" s="73">
        <v>1.1170161397753301E-4</v>
      </c>
      <c r="L726" s="73">
        <v>3.34389446332273E-3</v>
      </c>
    </row>
    <row r="727" spans="1:12" x14ac:dyDescent="0.3">
      <c r="A727" s="72">
        <v>13089</v>
      </c>
      <c r="B727" s="72" t="s">
        <v>584</v>
      </c>
      <c r="C727" s="72" t="s">
        <v>135</v>
      </c>
      <c r="D727" s="72" t="s">
        <v>139</v>
      </c>
      <c r="E727" s="72" t="s">
        <v>413</v>
      </c>
      <c r="F727" s="72" t="s">
        <v>492</v>
      </c>
      <c r="G727" s="73">
        <v>0.22062499999999999</v>
      </c>
      <c r="H727" s="73">
        <v>4.1547599999999997E-2</v>
      </c>
      <c r="I727" s="73">
        <v>1.5239400000000001</v>
      </c>
      <c r="J727" s="73">
        <v>7.3971480538620698E-4</v>
      </c>
      <c r="K727" s="73">
        <v>1.3930128680068901E-4</v>
      </c>
      <c r="L727" s="73">
        <v>5.1095105717179996E-3</v>
      </c>
    </row>
    <row r="728" spans="1:12" x14ac:dyDescent="0.3">
      <c r="A728" s="72">
        <v>13089</v>
      </c>
      <c r="B728" s="72" t="s">
        <v>585</v>
      </c>
      <c r="C728" s="72" t="s">
        <v>135</v>
      </c>
      <c r="D728" s="72" t="s">
        <v>139</v>
      </c>
      <c r="E728" s="72" t="s">
        <v>413</v>
      </c>
      <c r="F728" s="72" t="s">
        <v>494</v>
      </c>
      <c r="G728" s="73">
        <v>1.7778499999999999E-2</v>
      </c>
      <c r="H728" s="73">
        <v>2.9220000000000001E-3</v>
      </c>
      <c r="I728" s="73">
        <v>0.11353199999999999</v>
      </c>
      <c r="J728" s="73">
        <v>5.9608254491294699E-5</v>
      </c>
      <c r="K728" s="73">
        <v>9.7969240225855203E-6</v>
      </c>
      <c r="L728" s="73">
        <v>3.8065014996197801E-4</v>
      </c>
    </row>
    <row r="729" spans="1:12" x14ac:dyDescent="0.3">
      <c r="A729" s="72">
        <v>13089</v>
      </c>
      <c r="B729" s="72" t="s">
        <v>586</v>
      </c>
      <c r="C729" s="72" t="s">
        <v>135</v>
      </c>
      <c r="D729" s="72" t="s">
        <v>139</v>
      </c>
      <c r="E729" s="72" t="s">
        <v>413</v>
      </c>
      <c r="F729" s="72" t="s">
        <v>496</v>
      </c>
      <c r="G729" s="73">
        <v>0.44609799999999999</v>
      </c>
      <c r="H729" s="73">
        <v>9.6273899999999996E-2</v>
      </c>
      <c r="I729" s="73">
        <v>2.4265500000000002</v>
      </c>
      <c r="J729" s="73">
        <v>1.49568210919372E-3</v>
      </c>
      <c r="K729" s="73">
        <v>3.22788729900555E-4</v>
      </c>
      <c r="L729" s="73">
        <v>8.1357851723233305E-3</v>
      </c>
    </row>
    <row r="730" spans="1:12" x14ac:dyDescent="0.3">
      <c r="A730" s="72">
        <v>13089</v>
      </c>
      <c r="B730" s="72" t="s">
        <v>587</v>
      </c>
      <c r="C730" s="72" t="s">
        <v>135</v>
      </c>
      <c r="D730" s="72" t="s">
        <v>139</v>
      </c>
      <c r="E730" s="72" t="s">
        <v>413</v>
      </c>
      <c r="F730" s="72" t="s">
        <v>500</v>
      </c>
      <c r="G730" s="73">
        <v>0.224554</v>
      </c>
      <c r="H730" s="73">
        <v>4.9276599999999997E-2</v>
      </c>
      <c r="I730" s="73">
        <v>1.1713199999999999</v>
      </c>
      <c r="J730" s="73">
        <v>7.5288851548359196E-4</v>
      </c>
      <c r="K730" s="73">
        <v>1.6521551795955201E-4</v>
      </c>
      <c r="L730" s="73">
        <v>3.9272265213622501E-3</v>
      </c>
    </row>
    <row r="731" spans="1:12" x14ac:dyDescent="0.3">
      <c r="A731" s="72">
        <v>13089</v>
      </c>
      <c r="B731" s="72" t="s">
        <v>588</v>
      </c>
      <c r="C731" s="72" t="s">
        <v>135</v>
      </c>
      <c r="D731" s="72" t="s">
        <v>139</v>
      </c>
      <c r="E731" s="72" t="s">
        <v>426</v>
      </c>
      <c r="F731" s="72" t="s">
        <v>502</v>
      </c>
      <c r="G731" s="73">
        <v>1.6511899999999999</v>
      </c>
      <c r="H731" s="73">
        <v>0.36138999999999999</v>
      </c>
      <c r="I731" s="73">
        <v>8.3182600000000004</v>
      </c>
      <c r="J731" s="73">
        <v>5.9645623679003903E-3</v>
      </c>
      <c r="K731" s="73">
        <v>1.29599838830787E-3</v>
      </c>
      <c r="L731" s="73">
        <v>3.13732137747929E-2</v>
      </c>
    </row>
    <row r="732" spans="1:12" x14ac:dyDescent="0.3">
      <c r="A732" s="72">
        <v>13089</v>
      </c>
      <c r="B732" s="72" t="s">
        <v>589</v>
      </c>
      <c r="C732" s="72" t="s">
        <v>135</v>
      </c>
      <c r="D732" s="72" t="s">
        <v>139</v>
      </c>
      <c r="E732" s="72" t="s">
        <v>426</v>
      </c>
      <c r="F732" s="72" t="s">
        <v>504</v>
      </c>
      <c r="G732" s="73">
        <v>53.194200000000002</v>
      </c>
      <c r="H732" s="73">
        <v>9.9887200000000007</v>
      </c>
      <c r="I732" s="73">
        <v>360.12</v>
      </c>
      <c r="J732" s="73">
        <v>0.200877497123684</v>
      </c>
      <c r="K732" s="73">
        <v>3.7794177160927499E-2</v>
      </c>
      <c r="L732" s="73">
        <v>1.38940829185464</v>
      </c>
    </row>
    <row r="733" spans="1:12" x14ac:dyDescent="0.3">
      <c r="A733" s="72">
        <v>13089</v>
      </c>
      <c r="B733" s="72" t="s">
        <v>590</v>
      </c>
      <c r="C733" s="72" t="s">
        <v>135</v>
      </c>
      <c r="D733" s="72" t="s">
        <v>139</v>
      </c>
      <c r="E733" s="72" t="s">
        <v>426</v>
      </c>
      <c r="F733" s="72" t="s">
        <v>427</v>
      </c>
      <c r="G733" s="73">
        <v>0.29580099999999998</v>
      </c>
      <c r="H733" s="73">
        <v>4.7867800000000002E-2</v>
      </c>
      <c r="I733" s="73">
        <v>1.8380399999999999</v>
      </c>
      <c r="J733" s="73">
        <v>1.1424465034318E-3</v>
      </c>
      <c r="K733" s="73">
        <v>1.85137588128936E-4</v>
      </c>
      <c r="L733" s="73">
        <v>7.1934629375351904E-3</v>
      </c>
    </row>
    <row r="734" spans="1:12" x14ac:dyDescent="0.3">
      <c r="A734" s="72">
        <v>13089</v>
      </c>
      <c r="B734" s="72" t="s">
        <v>591</v>
      </c>
      <c r="C734" s="72" t="s">
        <v>135</v>
      </c>
      <c r="D734" s="72" t="s">
        <v>139</v>
      </c>
      <c r="E734" s="72" t="s">
        <v>426</v>
      </c>
      <c r="F734" s="72" t="s">
        <v>429</v>
      </c>
      <c r="G734" s="73">
        <v>0.100663</v>
      </c>
      <c r="H734" s="73">
        <v>1.7240399999999999E-2</v>
      </c>
      <c r="I734" s="73">
        <v>0.63910100000000003</v>
      </c>
      <c r="J734" s="73">
        <v>3.8668971794043698E-4</v>
      </c>
      <c r="K734" s="73">
        <v>6.6127657392546906E-5</v>
      </c>
      <c r="L734" s="73">
        <v>2.4784807793462702E-3</v>
      </c>
    </row>
    <row r="735" spans="1:12" x14ac:dyDescent="0.3">
      <c r="A735" s="72">
        <v>13089</v>
      </c>
      <c r="B735" s="72" t="s">
        <v>592</v>
      </c>
      <c r="C735" s="72" t="s">
        <v>135</v>
      </c>
      <c r="D735" s="72" t="s">
        <v>139</v>
      </c>
      <c r="E735" s="72" t="s">
        <v>426</v>
      </c>
      <c r="F735" s="72" t="s">
        <v>508</v>
      </c>
      <c r="G735" s="73">
        <v>7.8661900000000007E-2</v>
      </c>
      <c r="H735" s="73">
        <v>1.7199699999999998E-2</v>
      </c>
      <c r="I735" s="73">
        <v>0.41819800000000001</v>
      </c>
      <c r="J735" s="73">
        <v>2.9516370102421798E-4</v>
      </c>
      <c r="K735" s="73">
        <v>6.4428330871270907E-5</v>
      </c>
      <c r="L735" s="73">
        <v>1.6338017702763399E-3</v>
      </c>
    </row>
    <row r="736" spans="1:12" x14ac:dyDescent="0.3">
      <c r="A736" s="72">
        <v>13089</v>
      </c>
      <c r="B736" s="72" t="s">
        <v>593</v>
      </c>
      <c r="C736" s="72" t="s">
        <v>135</v>
      </c>
      <c r="D736" s="72" t="s">
        <v>139</v>
      </c>
      <c r="E736" s="72" t="s">
        <v>426</v>
      </c>
      <c r="F736" s="72" t="s">
        <v>512</v>
      </c>
      <c r="G736" s="73">
        <v>0.132213</v>
      </c>
      <c r="H736" s="73">
        <v>1.6578300000000001E-2</v>
      </c>
      <c r="I736" s="73">
        <v>0.73103600000000002</v>
      </c>
      <c r="J736" s="73">
        <v>5.13474256105194E-4</v>
      </c>
      <c r="K736" s="73">
        <v>6.4564467226446606E-5</v>
      </c>
      <c r="L736" s="73">
        <v>2.8442056583790399E-3</v>
      </c>
    </row>
    <row r="737" spans="1:12" x14ac:dyDescent="0.3">
      <c r="A737" s="72">
        <v>13089</v>
      </c>
      <c r="B737" s="72" t="s">
        <v>594</v>
      </c>
      <c r="C737" s="72" t="s">
        <v>135</v>
      </c>
      <c r="D737" s="72" t="s">
        <v>139</v>
      </c>
      <c r="E737" s="72" t="s">
        <v>431</v>
      </c>
      <c r="F737" s="72" t="s">
        <v>536</v>
      </c>
      <c r="G737" s="73">
        <v>1.73306</v>
      </c>
      <c r="H737" s="73">
        <v>0.30590699999999998</v>
      </c>
      <c r="I737" s="73">
        <v>11.252000000000001</v>
      </c>
      <c r="J737" s="73">
        <v>7.0824384437121303E-3</v>
      </c>
      <c r="K737" s="73">
        <v>1.25014226468531E-3</v>
      </c>
      <c r="L737" s="73">
        <v>4.5983247889784799E-2</v>
      </c>
    </row>
    <row r="738" spans="1:12" x14ac:dyDescent="0.3">
      <c r="A738" s="72">
        <v>13089</v>
      </c>
      <c r="B738" s="72" t="s">
        <v>595</v>
      </c>
      <c r="C738" s="72" t="s">
        <v>135</v>
      </c>
      <c r="D738" s="72" t="s">
        <v>139</v>
      </c>
      <c r="E738" s="72" t="s">
        <v>450</v>
      </c>
      <c r="F738" s="72" t="s">
        <v>558</v>
      </c>
      <c r="G738" s="73">
        <v>2.8617399999999999E-6</v>
      </c>
      <c r="H738" s="73">
        <v>6.3061599999999996E-7</v>
      </c>
      <c r="I738" s="73">
        <v>1.3288100000000001E-5</v>
      </c>
      <c r="J738" s="73">
        <v>1.21823035379121E-8</v>
      </c>
      <c r="K738" s="73">
        <v>2.6844918805540801E-9</v>
      </c>
      <c r="L738" s="73">
        <v>5.65668689410726E-8</v>
      </c>
    </row>
    <row r="739" spans="1:12" x14ac:dyDescent="0.3">
      <c r="A739" s="72">
        <v>13089</v>
      </c>
      <c r="B739" s="72" t="s">
        <v>596</v>
      </c>
      <c r="C739" s="72" t="s">
        <v>135</v>
      </c>
      <c r="D739" s="72" t="s">
        <v>139</v>
      </c>
      <c r="E739" s="72" t="s">
        <v>450</v>
      </c>
      <c r="F739" s="72" t="s">
        <v>560</v>
      </c>
      <c r="G739" s="73">
        <v>2.5757899999999998E-7</v>
      </c>
      <c r="H739" s="73">
        <v>4.3133699999999998E-8</v>
      </c>
      <c r="I739" s="73">
        <v>1.6881E-6</v>
      </c>
      <c r="J739" s="73">
        <v>1.0965021769366E-9</v>
      </c>
      <c r="K739" s="73">
        <v>1.83618616038183E-10</v>
      </c>
      <c r="L739" s="73">
        <v>7.1861656218027601E-9</v>
      </c>
    </row>
    <row r="740" spans="1:12" x14ac:dyDescent="0.3">
      <c r="A740" s="72">
        <v>13089</v>
      </c>
      <c r="B740" s="72" t="s">
        <v>597</v>
      </c>
      <c r="C740" s="72" t="s">
        <v>135</v>
      </c>
      <c r="D740" s="72" t="s">
        <v>139</v>
      </c>
      <c r="E740" s="72" t="s">
        <v>453</v>
      </c>
      <c r="F740" s="72" t="s">
        <v>454</v>
      </c>
      <c r="G740" s="73">
        <v>17.382000000000001</v>
      </c>
      <c r="H740" s="73">
        <v>2.8603499999999999</v>
      </c>
      <c r="I740" s="73">
        <v>61.703400000000002</v>
      </c>
      <c r="J740" s="73">
        <v>5.45135916169621E-2</v>
      </c>
      <c r="K740" s="73">
        <v>8.9706535838141397E-3</v>
      </c>
      <c r="L740" s="73">
        <v>0.19351515987801901</v>
      </c>
    </row>
    <row r="741" spans="1:12" x14ac:dyDescent="0.3">
      <c r="A741" s="72">
        <v>13089</v>
      </c>
      <c r="B741" s="72" t="s">
        <v>598</v>
      </c>
      <c r="C741" s="72" t="s">
        <v>135</v>
      </c>
      <c r="D741" s="72" t="s">
        <v>139</v>
      </c>
      <c r="E741" s="72" t="s">
        <v>453</v>
      </c>
      <c r="F741" s="72" t="s">
        <v>456</v>
      </c>
      <c r="G741" s="73">
        <v>2.5911599999999999</v>
      </c>
      <c r="H741" s="73">
        <v>0.41583399999999998</v>
      </c>
      <c r="I741" s="73">
        <v>10.996</v>
      </c>
      <c r="J741" s="73">
        <v>8.1264042231836298E-3</v>
      </c>
      <c r="K741" s="73">
        <v>1.3041444850427401E-3</v>
      </c>
      <c r="L741" s="73">
        <v>3.4485809362269401E-2</v>
      </c>
    </row>
    <row r="742" spans="1:12" x14ac:dyDescent="0.3">
      <c r="A742" s="72">
        <v>13089</v>
      </c>
      <c r="B742" s="72" t="s">
        <v>599</v>
      </c>
      <c r="C742" s="72" t="s">
        <v>135</v>
      </c>
      <c r="D742" s="72" t="s">
        <v>139</v>
      </c>
      <c r="E742" s="72" t="s">
        <v>453</v>
      </c>
      <c r="F742" s="72" t="s">
        <v>458</v>
      </c>
      <c r="G742" s="73">
        <v>2.0070800000000002</v>
      </c>
      <c r="H742" s="73">
        <v>0.30710300000000001</v>
      </c>
      <c r="I742" s="73">
        <v>10.795500000000001</v>
      </c>
      <c r="J742" s="73">
        <v>6.2946163344992897E-3</v>
      </c>
      <c r="K742" s="73">
        <v>9.6314006745713897E-4</v>
      </c>
      <c r="L742" s="73">
        <v>3.3857050559927798E-2</v>
      </c>
    </row>
    <row r="743" spans="1:12" x14ac:dyDescent="0.3">
      <c r="A743" s="72">
        <v>13089</v>
      </c>
      <c r="B743" s="72" t="s">
        <v>600</v>
      </c>
      <c r="C743" s="72" t="s">
        <v>135</v>
      </c>
      <c r="D743" s="72" t="s">
        <v>139</v>
      </c>
      <c r="E743" s="72" t="s">
        <v>453</v>
      </c>
      <c r="F743" s="72" t="s">
        <v>565</v>
      </c>
      <c r="G743" s="73">
        <v>2.5991599999999999</v>
      </c>
      <c r="H743" s="73">
        <v>0.53796100000000002</v>
      </c>
      <c r="I743" s="73">
        <v>17.893999999999998</v>
      </c>
      <c r="J743" s="73">
        <v>8.1514818055071596E-3</v>
      </c>
      <c r="K743" s="73">
        <v>1.68715366463698E-3</v>
      </c>
      <c r="L743" s="73">
        <v>5.6119108041323501E-2</v>
      </c>
    </row>
    <row r="744" spans="1:12" x14ac:dyDescent="0.3">
      <c r="A744" s="72">
        <v>13089</v>
      </c>
      <c r="B744" s="72" t="s">
        <v>601</v>
      </c>
      <c r="C744" s="72" t="s">
        <v>135</v>
      </c>
      <c r="D744" s="72" t="s">
        <v>139</v>
      </c>
      <c r="E744" s="72" t="s">
        <v>453</v>
      </c>
      <c r="F744" s="72" t="s">
        <v>567</v>
      </c>
      <c r="G744" s="73">
        <v>6.2886499999999998E-2</v>
      </c>
      <c r="H744" s="73">
        <v>1.3616400000000001E-2</v>
      </c>
      <c r="I744" s="73">
        <v>0.33918399999999999</v>
      </c>
      <c r="J744" s="73">
        <v>1.97225537732199E-4</v>
      </c>
      <c r="K744" s="73">
        <v>4.2703760694568697E-5</v>
      </c>
      <c r="L744" s="73">
        <v>1.06375026256624E-3</v>
      </c>
    </row>
    <row r="745" spans="1:12" x14ac:dyDescent="0.3">
      <c r="A745" s="72">
        <v>13089</v>
      </c>
      <c r="B745" s="72" t="s">
        <v>602</v>
      </c>
      <c r="C745" s="72" t="s">
        <v>135</v>
      </c>
      <c r="D745" s="72" t="s">
        <v>139</v>
      </c>
      <c r="E745" s="72" t="s">
        <v>453</v>
      </c>
      <c r="F745" s="72" t="s">
        <v>460</v>
      </c>
      <c r="G745" s="73">
        <v>2.6077699999999999E-2</v>
      </c>
      <c r="H745" s="73">
        <v>3.8789200000000001E-3</v>
      </c>
      <c r="I745" s="73">
        <v>0.13667099999999999</v>
      </c>
      <c r="J745" s="73">
        <v>8.1785104331008002E-5</v>
      </c>
      <c r="K745" s="73">
        <v>1.2165107904890401E-5</v>
      </c>
      <c r="L745" s="73">
        <v>4.2862935315774901E-4</v>
      </c>
    </row>
    <row r="746" spans="1:12" x14ac:dyDescent="0.3">
      <c r="A746" s="72">
        <v>13089</v>
      </c>
      <c r="B746" s="72" t="s">
        <v>603</v>
      </c>
      <c r="C746" s="72" t="s">
        <v>135</v>
      </c>
      <c r="D746" s="72" t="s">
        <v>141</v>
      </c>
      <c r="E746" s="72" t="s">
        <v>413</v>
      </c>
      <c r="F746" s="72" t="s">
        <v>500</v>
      </c>
      <c r="G746" s="73">
        <v>9.1423100000000007E-3</v>
      </c>
      <c r="H746" s="73">
        <v>7.1380799999999998E-3</v>
      </c>
      <c r="I746" s="73">
        <v>4.7509299999999997E-2</v>
      </c>
      <c r="J746" s="73">
        <v>3.0652522703626297E-5</v>
      </c>
      <c r="K746" s="73">
        <v>2.3932720780079601E-5</v>
      </c>
      <c r="L746" s="73">
        <v>1.5929059466333301E-4</v>
      </c>
    </row>
    <row r="747" spans="1:12" x14ac:dyDescent="0.3">
      <c r="A747" s="72">
        <v>13089</v>
      </c>
      <c r="B747" s="72" t="s">
        <v>604</v>
      </c>
      <c r="C747" s="72" t="s">
        <v>135</v>
      </c>
      <c r="D747" s="72" t="s">
        <v>141</v>
      </c>
      <c r="E747" s="72" t="s">
        <v>426</v>
      </c>
      <c r="F747" s="72" t="s">
        <v>504</v>
      </c>
      <c r="G747" s="73">
        <v>4.21882</v>
      </c>
      <c r="H747" s="73">
        <v>2.81779</v>
      </c>
      <c r="I747" s="73">
        <v>27.992799999999999</v>
      </c>
      <c r="J747" s="73">
        <v>1.4371493516717401E-2</v>
      </c>
      <c r="K747" s="73">
        <v>9.6637974855871105E-3</v>
      </c>
      <c r="L747" s="73">
        <v>9.7431755259132696E-2</v>
      </c>
    </row>
    <row r="748" spans="1:12" x14ac:dyDescent="0.3">
      <c r="A748" s="72">
        <v>13089</v>
      </c>
      <c r="B748" s="72" t="s">
        <v>605</v>
      </c>
      <c r="C748" s="72" t="s">
        <v>135</v>
      </c>
      <c r="D748" s="72" t="s">
        <v>141</v>
      </c>
      <c r="E748" s="72" t="s">
        <v>426</v>
      </c>
      <c r="F748" s="72" t="s">
        <v>427</v>
      </c>
      <c r="G748" s="73">
        <v>4.8770300000000001E-3</v>
      </c>
      <c r="H748" s="73">
        <v>3.2217700000000001E-3</v>
      </c>
      <c r="I748" s="73">
        <v>3.2390700000000001E-2</v>
      </c>
      <c r="J748" s="73">
        <v>1.74196053810691E-5</v>
      </c>
      <c r="K748" s="73">
        <v>1.15906934319899E-5</v>
      </c>
      <c r="L748" s="73">
        <v>1.17989200318956E-4</v>
      </c>
    </row>
    <row r="749" spans="1:12" x14ac:dyDescent="0.3">
      <c r="A749" s="72">
        <v>13089</v>
      </c>
      <c r="B749" s="72" t="s">
        <v>606</v>
      </c>
      <c r="C749" s="72" t="s">
        <v>135</v>
      </c>
      <c r="D749" s="72" t="s">
        <v>141</v>
      </c>
      <c r="E749" s="72" t="s">
        <v>426</v>
      </c>
      <c r="F749" s="72" t="s">
        <v>429</v>
      </c>
      <c r="G749" s="73">
        <v>2.8103500000000001E-3</v>
      </c>
      <c r="H749" s="73">
        <v>1.76673E-3</v>
      </c>
      <c r="I749" s="73">
        <v>1.7746899999999999E-2</v>
      </c>
      <c r="J749" s="73">
        <v>9.9958250193501307E-6</v>
      </c>
      <c r="K749" s="73">
        <v>6.30956369000418E-6</v>
      </c>
      <c r="L749" s="73">
        <v>6.3812031604553696E-5</v>
      </c>
    </row>
    <row r="750" spans="1:12" x14ac:dyDescent="0.3">
      <c r="A750" s="72">
        <v>13089</v>
      </c>
      <c r="B750" s="72" t="s">
        <v>607</v>
      </c>
      <c r="C750" s="72" t="s">
        <v>135</v>
      </c>
      <c r="D750" s="72" t="s">
        <v>141</v>
      </c>
      <c r="E750" s="72" t="s">
        <v>426</v>
      </c>
      <c r="F750" s="72" t="s">
        <v>510</v>
      </c>
      <c r="G750" s="73">
        <v>1.2933500000000001E-2</v>
      </c>
      <c r="H750" s="73">
        <v>8.1788799999999995E-3</v>
      </c>
      <c r="I750" s="73">
        <v>8.0347500000000002E-2</v>
      </c>
      <c r="J750" s="73">
        <v>3.9265210764359298E-5</v>
      </c>
      <c r="K750" s="73">
        <v>2.4914660220632999E-5</v>
      </c>
      <c r="L750" s="73">
        <v>2.4917086496368499E-4</v>
      </c>
    </row>
    <row r="751" spans="1:12" x14ac:dyDescent="0.3">
      <c r="A751" s="72">
        <v>13089</v>
      </c>
      <c r="B751" s="72" t="s">
        <v>608</v>
      </c>
      <c r="C751" s="72" t="s">
        <v>135</v>
      </c>
      <c r="D751" s="72" t="s">
        <v>141</v>
      </c>
      <c r="E751" s="72" t="s">
        <v>426</v>
      </c>
      <c r="F751" s="72" t="s">
        <v>512</v>
      </c>
      <c r="G751" s="73">
        <v>1.0529800000000001E-2</v>
      </c>
      <c r="H751" s="73">
        <v>4.7809599999999999E-3</v>
      </c>
      <c r="I751" s="73">
        <v>5.5724900000000001E-2</v>
      </c>
      <c r="J751" s="73">
        <v>3.7501842337621501E-5</v>
      </c>
      <c r="K751" s="73">
        <v>1.7098281533015001E-5</v>
      </c>
      <c r="L751" s="73">
        <v>1.9914465876420901E-4</v>
      </c>
    </row>
    <row r="752" spans="1:12" x14ac:dyDescent="0.3">
      <c r="A752" s="72">
        <v>13089</v>
      </c>
      <c r="B752" s="72" t="s">
        <v>609</v>
      </c>
      <c r="C752" s="72" t="s">
        <v>135</v>
      </c>
      <c r="D752" s="72" t="s">
        <v>141</v>
      </c>
      <c r="E752" s="72" t="s">
        <v>450</v>
      </c>
      <c r="F752" s="72" t="s">
        <v>558</v>
      </c>
      <c r="G752" s="73">
        <v>1.1679300000000001E-6</v>
      </c>
      <c r="H752" s="73">
        <v>9.7198800000000006E-7</v>
      </c>
      <c r="I752" s="73">
        <v>5.2241499999999998E-6</v>
      </c>
      <c r="J752" s="73">
        <v>4.9718098870555197E-9</v>
      </c>
      <c r="K752" s="73">
        <v>4.1377018906856904E-9</v>
      </c>
      <c r="L752" s="73">
        <v>2.2238909670145799E-8</v>
      </c>
    </row>
    <row r="753" spans="1:12" x14ac:dyDescent="0.3">
      <c r="A753" s="72">
        <v>13089</v>
      </c>
      <c r="B753" s="72" t="s">
        <v>610</v>
      </c>
      <c r="C753" s="72" t="s">
        <v>135</v>
      </c>
      <c r="D753" s="72" t="s">
        <v>141</v>
      </c>
      <c r="E753" s="72" t="s">
        <v>450</v>
      </c>
      <c r="F753" s="72" t="s">
        <v>560</v>
      </c>
      <c r="G753" s="73">
        <v>4.0146499999999998E-7</v>
      </c>
      <c r="H753" s="73">
        <v>3.3418300000000002E-7</v>
      </c>
      <c r="I753" s="73">
        <v>1.79625E-6</v>
      </c>
      <c r="J753" s="73">
        <v>1.70902350888642E-9</v>
      </c>
      <c r="K753" s="73">
        <v>1.4225988870882E-9</v>
      </c>
      <c r="L753" s="73">
        <v>7.6465569534398893E-9</v>
      </c>
    </row>
    <row r="754" spans="1:12" x14ac:dyDescent="0.3">
      <c r="A754" s="72">
        <v>13089</v>
      </c>
      <c r="B754" s="72" t="s">
        <v>611</v>
      </c>
      <c r="C754" s="72" t="s">
        <v>135</v>
      </c>
      <c r="D754" s="72" t="s">
        <v>141</v>
      </c>
      <c r="E754" s="72" t="s">
        <v>453</v>
      </c>
      <c r="F754" s="72" t="s">
        <v>454</v>
      </c>
      <c r="G754" s="73">
        <v>5.29711</v>
      </c>
      <c r="H754" s="73">
        <v>3.12744</v>
      </c>
      <c r="I754" s="73">
        <v>18.047699999999999</v>
      </c>
      <c r="J754" s="73">
        <v>1.6612823966400701E-2</v>
      </c>
      <c r="K754" s="73">
        <v>9.8082777735822493E-3</v>
      </c>
      <c r="L754" s="73">
        <v>5.66011496387714E-2</v>
      </c>
    </row>
    <row r="755" spans="1:12" x14ac:dyDescent="0.3">
      <c r="A755" s="72">
        <v>13089</v>
      </c>
      <c r="B755" s="72" t="s">
        <v>612</v>
      </c>
      <c r="C755" s="72" t="s">
        <v>135</v>
      </c>
      <c r="D755" s="72" t="s">
        <v>141</v>
      </c>
      <c r="E755" s="72" t="s">
        <v>453</v>
      </c>
      <c r="F755" s="72" t="s">
        <v>456</v>
      </c>
      <c r="G755" s="73">
        <v>0.20238200000000001</v>
      </c>
      <c r="H755" s="73">
        <v>0.118663</v>
      </c>
      <c r="I755" s="73">
        <v>0.77152500000000002</v>
      </c>
      <c r="J755" s="73">
        <v>6.3471198312994598E-4</v>
      </c>
      <c r="K755" s="73">
        <v>3.7215022905815397E-4</v>
      </c>
      <c r="L755" s="73">
        <v>2.4196615985019698E-3</v>
      </c>
    </row>
    <row r="756" spans="1:12" x14ac:dyDescent="0.3">
      <c r="A756" s="72">
        <v>13089</v>
      </c>
      <c r="B756" s="72" t="s">
        <v>613</v>
      </c>
      <c r="C756" s="72" t="s">
        <v>135</v>
      </c>
      <c r="D756" s="72" t="s">
        <v>141</v>
      </c>
      <c r="E756" s="72" t="s">
        <v>453</v>
      </c>
      <c r="F756" s="72" t="s">
        <v>458</v>
      </c>
      <c r="G756" s="73">
        <v>0.15381500000000001</v>
      </c>
      <c r="H756" s="73">
        <v>8.5150799999999999E-2</v>
      </c>
      <c r="I756" s="73">
        <v>0.80459999999999998</v>
      </c>
      <c r="J756" s="73">
        <v>4.8239458062011202E-4</v>
      </c>
      <c r="K756" s="73">
        <v>2.6705035577247399E-4</v>
      </c>
      <c r="L756" s="73">
        <v>2.5233889313885701E-3</v>
      </c>
    </row>
    <row r="757" spans="1:12" x14ac:dyDescent="0.3">
      <c r="A757" s="72">
        <v>13089</v>
      </c>
      <c r="B757" s="72" t="s">
        <v>614</v>
      </c>
      <c r="C757" s="72" t="s">
        <v>135</v>
      </c>
      <c r="D757" s="72" t="s">
        <v>141</v>
      </c>
      <c r="E757" s="72" t="s">
        <v>453</v>
      </c>
      <c r="F757" s="72" t="s">
        <v>615</v>
      </c>
      <c r="G757" s="73">
        <v>2.1270099999999998</v>
      </c>
      <c r="H757" s="73">
        <v>1.0247999999999999</v>
      </c>
      <c r="I757" s="73">
        <v>11.0792</v>
      </c>
      <c r="J757" s="73">
        <v>6.67073593384077E-3</v>
      </c>
      <c r="K757" s="73">
        <v>3.2139869676826999E-3</v>
      </c>
      <c r="L757" s="73">
        <v>3.4746505987303E-2</v>
      </c>
    </row>
    <row r="758" spans="1:12" x14ac:dyDescent="0.3">
      <c r="A758" s="72">
        <v>13089</v>
      </c>
      <c r="B758" s="72" t="s">
        <v>696</v>
      </c>
      <c r="C758" s="72" t="s">
        <v>135</v>
      </c>
      <c r="D758" s="72" t="s">
        <v>141</v>
      </c>
      <c r="E758" s="72" t="s">
        <v>426</v>
      </c>
      <c r="F758" s="72" t="s">
        <v>695</v>
      </c>
      <c r="G758" s="73">
        <v>0</v>
      </c>
      <c r="H758" s="73">
        <v>0</v>
      </c>
      <c r="I758" s="73">
        <v>0</v>
      </c>
      <c r="J758" s="73">
        <v>9.6353911468744394E-36</v>
      </c>
      <c r="K758" s="73">
        <v>4.2994551409897897E-36</v>
      </c>
      <c r="L758" s="73">
        <v>4.8272857784016597E-35</v>
      </c>
    </row>
    <row r="759" spans="1:12" x14ac:dyDescent="0.3">
      <c r="A759" s="72">
        <v>13089</v>
      </c>
      <c r="B759" s="72" t="s">
        <v>616</v>
      </c>
      <c r="C759" s="72" t="s">
        <v>135</v>
      </c>
      <c r="D759" s="72" t="s">
        <v>143</v>
      </c>
      <c r="E759" s="72" t="s">
        <v>406</v>
      </c>
      <c r="F759" s="72" t="s">
        <v>411</v>
      </c>
      <c r="G759" s="73">
        <v>1.4174199999999999</v>
      </c>
      <c r="H759" s="73">
        <v>0.34300700000000001</v>
      </c>
      <c r="I759" s="73">
        <v>1.3036099999999999</v>
      </c>
      <c r="J759" s="73">
        <v>4.1524949792751103E-3</v>
      </c>
      <c r="K759" s="73">
        <v>1.00488351494357E-3</v>
      </c>
      <c r="L759" s="73">
        <v>3.8190899432319499E-3</v>
      </c>
    </row>
    <row r="760" spans="1:12" x14ac:dyDescent="0.3">
      <c r="A760" s="72">
        <v>13089</v>
      </c>
      <c r="B760" s="72" t="s">
        <v>617</v>
      </c>
      <c r="C760" s="72" t="s">
        <v>135</v>
      </c>
      <c r="D760" s="72" t="s">
        <v>143</v>
      </c>
      <c r="E760" s="72" t="s">
        <v>413</v>
      </c>
      <c r="F760" s="72" t="s">
        <v>470</v>
      </c>
      <c r="G760" s="73">
        <v>8.9571799999999993</v>
      </c>
      <c r="H760" s="73">
        <v>0.81391999999999998</v>
      </c>
      <c r="I760" s="73">
        <v>3.6730100000000001</v>
      </c>
      <c r="J760" s="73">
        <v>4.0025035653157001E-2</v>
      </c>
      <c r="K760" s="73">
        <v>3.5518895199924999E-3</v>
      </c>
      <c r="L760" s="73">
        <v>1.8841697437089799E-2</v>
      </c>
    </row>
    <row r="761" spans="1:12" x14ac:dyDescent="0.3">
      <c r="A761" s="72">
        <v>13089</v>
      </c>
      <c r="B761" s="72" t="s">
        <v>618</v>
      </c>
      <c r="C761" s="72" t="s">
        <v>135</v>
      </c>
      <c r="D761" s="72" t="s">
        <v>143</v>
      </c>
      <c r="E761" s="72" t="s">
        <v>413</v>
      </c>
      <c r="F761" s="72" t="s">
        <v>414</v>
      </c>
      <c r="G761" s="73">
        <v>2.7109999999999999E-2</v>
      </c>
      <c r="H761" s="73">
        <v>4.2157399999999999E-3</v>
      </c>
      <c r="I761" s="73">
        <v>2.2531700000000002E-2</v>
      </c>
      <c r="J761" s="73">
        <v>1.10518836093863E-4</v>
      </c>
      <c r="K761" s="73">
        <v>1.6744990345775399E-5</v>
      </c>
      <c r="L761" s="73">
        <v>9.8830915023128299E-5</v>
      </c>
    </row>
    <row r="762" spans="1:12" x14ac:dyDescent="0.3">
      <c r="A762" s="72">
        <v>13089</v>
      </c>
      <c r="B762" s="72" t="s">
        <v>619</v>
      </c>
      <c r="C762" s="72" t="s">
        <v>135</v>
      </c>
      <c r="D762" s="72" t="s">
        <v>143</v>
      </c>
      <c r="E762" s="72" t="s">
        <v>413</v>
      </c>
      <c r="F762" s="72" t="s">
        <v>416</v>
      </c>
      <c r="G762" s="73">
        <v>0.426593</v>
      </c>
      <c r="H762" s="73">
        <v>6.33822E-2</v>
      </c>
      <c r="I762" s="73">
        <v>0.32064700000000002</v>
      </c>
      <c r="J762" s="73">
        <v>1.77532753563306E-3</v>
      </c>
      <c r="K762" s="73">
        <v>2.5423267325563003E-4</v>
      </c>
      <c r="L762" s="73">
        <v>1.3952726095582801E-3</v>
      </c>
    </row>
    <row r="763" spans="1:12" x14ac:dyDescent="0.3">
      <c r="A763" s="72">
        <v>13089</v>
      </c>
      <c r="B763" s="72" t="s">
        <v>620</v>
      </c>
      <c r="C763" s="72" t="s">
        <v>135</v>
      </c>
      <c r="D763" s="72" t="s">
        <v>143</v>
      </c>
      <c r="E763" s="72" t="s">
        <v>413</v>
      </c>
      <c r="F763" s="72" t="s">
        <v>474</v>
      </c>
      <c r="G763" s="73">
        <v>25.077200000000001</v>
      </c>
      <c r="H763" s="73">
        <v>2.2743699999999998</v>
      </c>
      <c r="I763" s="73">
        <v>11.7502</v>
      </c>
      <c r="J763" s="73">
        <v>0.109276529497178</v>
      </c>
      <c r="K763" s="73">
        <v>9.7105143862428692E-3</v>
      </c>
      <c r="L763" s="73">
        <v>5.7650661960263999E-2</v>
      </c>
    </row>
    <row r="764" spans="1:12" x14ac:dyDescent="0.3">
      <c r="A764" s="72">
        <v>13089</v>
      </c>
      <c r="B764" s="72" t="s">
        <v>621</v>
      </c>
      <c r="C764" s="72" t="s">
        <v>135</v>
      </c>
      <c r="D764" s="72" t="s">
        <v>143</v>
      </c>
      <c r="E764" s="72" t="s">
        <v>413</v>
      </c>
      <c r="F764" s="72" t="s">
        <v>622</v>
      </c>
      <c r="G764" s="73">
        <v>27.255500000000001</v>
      </c>
      <c r="H764" s="73">
        <v>1.8275300000000001</v>
      </c>
      <c r="I764" s="73">
        <v>10.1533</v>
      </c>
      <c r="J764" s="73">
        <v>0.11112400325428699</v>
      </c>
      <c r="K764" s="73">
        <v>8.0870741000821401E-3</v>
      </c>
      <c r="L764" s="73">
        <v>4.9309028762432601E-2</v>
      </c>
    </row>
    <row r="765" spans="1:12" x14ac:dyDescent="0.3">
      <c r="A765" s="72">
        <v>13089</v>
      </c>
      <c r="B765" s="72" t="s">
        <v>623</v>
      </c>
      <c r="C765" s="72" t="s">
        <v>135</v>
      </c>
      <c r="D765" s="72" t="s">
        <v>143</v>
      </c>
      <c r="E765" s="72" t="s">
        <v>413</v>
      </c>
      <c r="F765" s="72" t="s">
        <v>418</v>
      </c>
      <c r="G765" s="73">
        <v>1.7308399999999999</v>
      </c>
      <c r="H765" s="73">
        <v>0.16714399999999999</v>
      </c>
      <c r="I765" s="73">
        <v>0.79035699999999998</v>
      </c>
      <c r="J765" s="73">
        <v>7.1629400019242399E-3</v>
      </c>
      <c r="K765" s="73">
        <v>6.7158094594916098E-4</v>
      </c>
      <c r="L765" s="73">
        <v>3.6689990629003499E-3</v>
      </c>
    </row>
    <row r="766" spans="1:12" x14ac:dyDescent="0.3">
      <c r="A766" s="72">
        <v>13089</v>
      </c>
      <c r="B766" s="72" t="s">
        <v>624</v>
      </c>
      <c r="C766" s="72" t="s">
        <v>135</v>
      </c>
      <c r="D766" s="72" t="s">
        <v>143</v>
      </c>
      <c r="E766" s="72" t="s">
        <v>413</v>
      </c>
      <c r="F766" s="72" t="s">
        <v>477</v>
      </c>
      <c r="G766" s="73">
        <v>1.52369</v>
      </c>
      <c r="H766" s="73">
        <v>0.118867</v>
      </c>
      <c r="I766" s="73">
        <v>0.74624500000000005</v>
      </c>
      <c r="J766" s="73">
        <v>5.5939984606250097E-3</v>
      </c>
      <c r="K766" s="73">
        <v>4.5883378646486401E-4</v>
      </c>
      <c r="L766" s="73">
        <v>2.9184574666952599E-3</v>
      </c>
    </row>
    <row r="767" spans="1:12" x14ac:dyDescent="0.3">
      <c r="A767" s="72">
        <v>13089</v>
      </c>
      <c r="B767" s="72" t="s">
        <v>625</v>
      </c>
      <c r="C767" s="72" t="s">
        <v>135</v>
      </c>
      <c r="D767" s="72" t="s">
        <v>143</v>
      </c>
      <c r="E767" s="72" t="s">
        <v>413</v>
      </c>
      <c r="F767" s="72" t="s">
        <v>420</v>
      </c>
      <c r="G767" s="73">
        <v>4.0842799999999997</v>
      </c>
      <c r="H767" s="73">
        <v>0.47975000000000001</v>
      </c>
      <c r="I767" s="73">
        <v>1.9883900000000001</v>
      </c>
      <c r="J767" s="73">
        <v>1.7380693595000201E-2</v>
      </c>
      <c r="K767" s="73">
        <v>1.93069826108406E-3</v>
      </c>
      <c r="L767" s="73">
        <v>8.4708657430886108E-3</v>
      </c>
    </row>
    <row r="768" spans="1:12" x14ac:dyDescent="0.3">
      <c r="A768" s="72">
        <v>13089</v>
      </c>
      <c r="B768" s="72" t="s">
        <v>626</v>
      </c>
      <c r="C768" s="72" t="s">
        <v>135</v>
      </c>
      <c r="D768" s="72" t="s">
        <v>143</v>
      </c>
      <c r="E768" s="72" t="s">
        <v>413</v>
      </c>
      <c r="F768" s="72" t="s">
        <v>480</v>
      </c>
      <c r="G768" s="73">
        <v>15.312799999999999</v>
      </c>
      <c r="H768" s="73">
        <v>1.3920300000000001</v>
      </c>
      <c r="I768" s="73">
        <v>8.2779399999999992</v>
      </c>
      <c r="J768" s="73">
        <v>6.2337358099740503E-2</v>
      </c>
      <c r="K768" s="73">
        <v>5.4499482247477504E-3</v>
      </c>
      <c r="L768" s="73">
        <v>3.6264057107871901E-2</v>
      </c>
    </row>
    <row r="769" spans="1:12" x14ac:dyDescent="0.3">
      <c r="A769" s="72">
        <v>13089</v>
      </c>
      <c r="B769" s="72" t="s">
        <v>627</v>
      </c>
      <c r="C769" s="72" t="s">
        <v>135</v>
      </c>
      <c r="D769" s="72" t="s">
        <v>143</v>
      </c>
      <c r="E769" s="72" t="s">
        <v>413</v>
      </c>
      <c r="F769" s="72" t="s">
        <v>482</v>
      </c>
      <c r="G769" s="73">
        <v>22.0855</v>
      </c>
      <c r="H769" s="73">
        <v>1.7485599999999999</v>
      </c>
      <c r="I769" s="73">
        <v>6.8705699999999998</v>
      </c>
      <c r="J769" s="73">
        <v>7.3315603693906897E-2</v>
      </c>
      <c r="K769" s="73">
        <v>6.08809820275002E-3</v>
      </c>
      <c r="L769" s="73">
        <v>2.3984421057666801E-2</v>
      </c>
    </row>
    <row r="770" spans="1:12" x14ac:dyDescent="0.3">
      <c r="A770" s="72">
        <v>13089</v>
      </c>
      <c r="B770" s="72" t="s">
        <v>628</v>
      </c>
      <c r="C770" s="72" t="s">
        <v>135</v>
      </c>
      <c r="D770" s="72" t="s">
        <v>143</v>
      </c>
      <c r="E770" s="72" t="s">
        <v>413</v>
      </c>
      <c r="F770" s="72" t="s">
        <v>629</v>
      </c>
      <c r="G770" s="73">
        <v>75.9405</v>
      </c>
      <c r="H770" s="73">
        <v>6.9290399999999996</v>
      </c>
      <c r="I770" s="73">
        <v>28.023299999999999</v>
      </c>
      <c r="J770" s="73">
        <v>0.34406002023358501</v>
      </c>
      <c r="K770" s="73">
        <v>3.1120672531098698E-2</v>
      </c>
      <c r="L770" s="73">
        <v>0.14583027487874101</v>
      </c>
    </row>
    <row r="771" spans="1:12" x14ac:dyDescent="0.3">
      <c r="A771" s="72">
        <v>13089</v>
      </c>
      <c r="B771" s="72" t="s">
        <v>630</v>
      </c>
      <c r="C771" s="72" t="s">
        <v>135</v>
      </c>
      <c r="D771" s="72" t="s">
        <v>143</v>
      </c>
      <c r="E771" s="72" t="s">
        <v>413</v>
      </c>
      <c r="F771" s="72" t="s">
        <v>422</v>
      </c>
      <c r="G771" s="73">
        <v>1.03901</v>
      </c>
      <c r="H771" s="73">
        <v>0.100073</v>
      </c>
      <c r="I771" s="73">
        <v>0.59765400000000002</v>
      </c>
      <c r="J771" s="73">
        <v>4.4490167219137702E-3</v>
      </c>
      <c r="K771" s="73">
        <v>3.9960218079536998E-4</v>
      </c>
      <c r="L771" s="73">
        <v>2.7385600454572201E-3</v>
      </c>
    </row>
    <row r="772" spans="1:12" x14ac:dyDescent="0.3">
      <c r="A772" s="72">
        <v>13089</v>
      </c>
      <c r="B772" s="72" t="s">
        <v>631</v>
      </c>
      <c r="C772" s="72" t="s">
        <v>135</v>
      </c>
      <c r="D772" s="72" t="s">
        <v>143</v>
      </c>
      <c r="E772" s="72" t="s">
        <v>413</v>
      </c>
      <c r="F772" s="72" t="s">
        <v>485</v>
      </c>
      <c r="G772" s="73">
        <v>0.85681600000000002</v>
      </c>
      <c r="H772" s="73">
        <v>9.7360699999999994E-2</v>
      </c>
      <c r="I772" s="73">
        <v>0.37896099999999999</v>
      </c>
      <c r="J772" s="73">
        <v>2.9437885590907799E-3</v>
      </c>
      <c r="K772" s="73">
        <v>3.2875112801367899E-4</v>
      </c>
      <c r="L772" s="73">
        <v>1.3986236790025201E-3</v>
      </c>
    </row>
    <row r="773" spans="1:12" x14ac:dyDescent="0.3">
      <c r="A773" s="72">
        <v>13089</v>
      </c>
      <c r="B773" s="72" t="s">
        <v>632</v>
      </c>
      <c r="C773" s="72" t="s">
        <v>135</v>
      </c>
      <c r="D773" s="72" t="s">
        <v>143</v>
      </c>
      <c r="E773" s="72" t="s">
        <v>413</v>
      </c>
      <c r="F773" s="72" t="s">
        <v>487</v>
      </c>
      <c r="G773" s="73">
        <v>27.687999999999999</v>
      </c>
      <c r="H773" s="73">
        <v>1.9925200000000001</v>
      </c>
      <c r="I773" s="73">
        <v>6.2153900000000002</v>
      </c>
      <c r="J773" s="73">
        <v>0.106887493637734</v>
      </c>
      <c r="K773" s="73">
        <v>8.24145258388192E-3</v>
      </c>
      <c r="L773" s="73">
        <v>2.7460669577207601E-2</v>
      </c>
    </row>
    <row r="774" spans="1:12" x14ac:dyDescent="0.3">
      <c r="A774" s="72">
        <v>13089</v>
      </c>
      <c r="B774" s="72" t="s">
        <v>633</v>
      </c>
      <c r="C774" s="72" t="s">
        <v>135</v>
      </c>
      <c r="D774" s="72" t="s">
        <v>143</v>
      </c>
      <c r="E774" s="72" t="s">
        <v>413</v>
      </c>
      <c r="F774" s="72" t="s">
        <v>634</v>
      </c>
      <c r="G774" s="73">
        <v>18.246099999999998</v>
      </c>
      <c r="H774" s="73">
        <v>1.7418899999999999</v>
      </c>
      <c r="I774" s="73">
        <v>5.75143</v>
      </c>
      <c r="J774" s="73">
        <v>8.5566915510505603E-2</v>
      </c>
      <c r="K774" s="73">
        <v>7.8952164934729795E-3</v>
      </c>
      <c r="L774" s="73">
        <v>3.2582227528843703E-2</v>
      </c>
    </row>
    <row r="775" spans="1:12" x14ac:dyDescent="0.3">
      <c r="A775" s="72">
        <v>13089</v>
      </c>
      <c r="B775" s="72" t="s">
        <v>635</v>
      </c>
      <c r="C775" s="72" t="s">
        <v>135</v>
      </c>
      <c r="D775" s="72" t="s">
        <v>143</v>
      </c>
      <c r="E775" s="72" t="s">
        <v>413</v>
      </c>
      <c r="F775" s="72" t="s">
        <v>636</v>
      </c>
      <c r="G775" s="73">
        <v>76.393299999999996</v>
      </c>
      <c r="H775" s="73">
        <v>7.2097899999999999</v>
      </c>
      <c r="I775" s="73">
        <v>29.858499999999999</v>
      </c>
      <c r="J775" s="73">
        <v>0.35659550446141702</v>
      </c>
      <c r="K775" s="73">
        <v>3.0866150571767701E-2</v>
      </c>
      <c r="L775" s="73">
        <v>0.14361903838902701</v>
      </c>
    </row>
    <row r="776" spans="1:12" x14ac:dyDescent="0.3">
      <c r="A776" s="72">
        <v>13089</v>
      </c>
      <c r="B776" s="72" t="s">
        <v>637</v>
      </c>
      <c r="C776" s="72" t="s">
        <v>135</v>
      </c>
      <c r="D776" s="72" t="s">
        <v>143</v>
      </c>
      <c r="E776" s="72" t="s">
        <v>413</v>
      </c>
      <c r="F776" s="72" t="s">
        <v>424</v>
      </c>
      <c r="G776" s="73">
        <v>5.5405800000000003</v>
      </c>
      <c r="H776" s="73">
        <v>0.38138499999999997</v>
      </c>
      <c r="I776" s="73">
        <v>1.63503</v>
      </c>
      <c r="J776" s="73">
        <v>2.0983707915297301E-2</v>
      </c>
      <c r="K776" s="73">
        <v>1.56388210461823E-3</v>
      </c>
      <c r="L776" s="73">
        <v>7.0646141559325597E-3</v>
      </c>
    </row>
    <row r="777" spans="1:12" x14ac:dyDescent="0.3">
      <c r="A777" s="72">
        <v>13089</v>
      </c>
      <c r="B777" s="72" t="s">
        <v>638</v>
      </c>
      <c r="C777" s="72" t="s">
        <v>135</v>
      </c>
      <c r="D777" s="72" t="s">
        <v>143</v>
      </c>
      <c r="E777" s="72" t="s">
        <v>413</v>
      </c>
      <c r="F777" s="72" t="s">
        <v>490</v>
      </c>
      <c r="G777" s="73">
        <v>35.392400000000002</v>
      </c>
      <c r="H777" s="73">
        <v>3.4998499999999999</v>
      </c>
      <c r="I777" s="73">
        <v>20.211600000000001</v>
      </c>
      <c r="J777" s="73">
        <v>0.150629738326506</v>
      </c>
      <c r="K777" s="73">
        <v>1.42256579455773E-2</v>
      </c>
      <c r="L777" s="73">
        <v>9.7100174849722401E-2</v>
      </c>
    </row>
    <row r="778" spans="1:12" x14ac:dyDescent="0.3">
      <c r="A778" s="72">
        <v>13089</v>
      </c>
      <c r="B778" s="72" t="s">
        <v>639</v>
      </c>
      <c r="C778" s="72" t="s">
        <v>135</v>
      </c>
      <c r="D778" s="72" t="s">
        <v>143</v>
      </c>
      <c r="E778" s="72" t="s">
        <v>413</v>
      </c>
      <c r="F778" s="72" t="s">
        <v>492</v>
      </c>
      <c r="G778" s="73">
        <v>129.72399999999999</v>
      </c>
      <c r="H778" s="73">
        <v>9.8491400000000002</v>
      </c>
      <c r="I778" s="73">
        <v>47.686799999999998</v>
      </c>
      <c r="J778" s="73">
        <v>0.51409594918891599</v>
      </c>
      <c r="K778" s="73">
        <v>4.0624693006299901E-2</v>
      </c>
      <c r="L778" s="73">
        <v>0.209568119499011</v>
      </c>
    </row>
    <row r="779" spans="1:12" x14ac:dyDescent="0.3">
      <c r="A779" s="72">
        <v>13089</v>
      </c>
      <c r="B779" s="72" t="s">
        <v>640</v>
      </c>
      <c r="C779" s="72" t="s">
        <v>135</v>
      </c>
      <c r="D779" s="72" t="s">
        <v>143</v>
      </c>
      <c r="E779" s="72" t="s">
        <v>413</v>
      </c>
      <c r="F779" s="72" t="s">
        <v>494</v>
      </c>
      <c r="G779" s="73">
        <v>109.062</v>
      </c>
      <c r="H779" s="73">
        <v>23.2029</v>
      </c>
      <c r="I779" s="73">
        <v>97.927499999999995</v>
      </c>
      <c r="J779" s="73">
        <v>0.39460099383946801</v>
      </c>
      <c r="K779" s="73">
        <v>7.7742821779056795E-2</v>
      </c>
      <c r="L779" s="73">
        <v>0.37083516197593802</v>
      </c>
    </row>
    <row r="780" spans="1:12" x14ac:dyDescent="0.3">
      <c r="A780" s="72">
        <v>13089</v>
      </c>
      <c r="B780" s="72" t="s">
        <v>641</v>
      </c>
      <c r="C780" s="72" t="s">
        <v>135</v>
      </c>
      <c r="D780" s="72" t="s">
        <v>143</v>
      </c>
      <c r="E780" s="72" t="s">
        <v>413</v>
      </c>
      <c r="F780" s="72" t="s">
        <v>642</v>
      </c>
      <c r="G780" s="73">
        <v>95.924800000000005</v>
      </c>
      <c r="H780" s="73">
        <v>7.7034700000000003</v>
      </c>
      <c r="I780" s="73">
        <v>35.6753</v>
      </c>
      <c r="J780" s="73">
        <v>0.41475014229185497</v>
      </c>
      <c r="K780" s="73">
        <v>3.3538923946185399E-2</v>
      </c>
      <c r="L780" s="73">
        <v>0.17840247180524599</v>
      </c>
    </row>
    <row r="781" spans="1:12" x14ac:dyDescent="0.3">
      <c r="A781" s="72">
        <v>13089</v>
      </c>
      <c r="B781" s="72" t="s">
        <v>643</v>
      </c>
      <c r="C781" s="72" t="s">
        <v>135</v>
      </c>
      <c r="D781" s="72" t="s">
        <v>143</v>
      </c>
      <c r="E781" s="72" t="s">
        <v>413</v>
      </c>
      <c r="F781" s="72" t="s">
        <v>496</v>
      </c>
      <c r="G781" s="73">
        <v>80.642899999999997</v>
      </c>
      <c r="H781" s="73">
        <v>21.663</v>
      </c>
      <c r="I781" s="73">
        <v>93.523399999999995</v>
      </c>
      <c r="J781" s="73">
        <v>0.29044580269284498</v>
      </c>
      <c r="K781" s="73">
        <v>6.8383647593653299E-2</v>
      </c>
      <c r="L781" s="73">
        <v>0.318993461023164</v>
      </c>
    </row>
    <row r="782" spans="1:12" x14ac:dyDescent="0.3">
      <c r="A782" s="72">
        <v>13089</v>
      </c>
      <c r="B782" s="72" t="s">
        <v>644</v>
      </c>
      <c r="C782" s="72" t="s">
        <v>135</v>
      </c>
      <c r="D782" s="72" t="s">
        <v>143</v>
      </c>
      <c r="E782" s="72" t="s">
        <v>413</v>
      </c>
      <c r="F782" s="72" t="s">
        <v>645</v>
      </c>
      <c r="G782" s="73">
        <v>14.895099999999999</v>
      </c>
      <c r="H782" s="73">
        <v>1.0498700000000001</v>
      </c>
      <c r="I782" s="73">
        <v>5.6985799999999998</v>
      </c>
      <c r="J782" s="73">
        <v>5.8720562735105002E-2</v>
      </c>
      <c r="K782" s="73">
        <v>4.2195045269252402E-3</v>
      </c>
      <c r="L782" s="73">
        <v>2.4579778966106702E-2</v>
      </c>
    </row>
    <row r="783" spans="1:12" x14ac:dyDescent="0.3">
      <c r="A783" s="72">
        <v>13089</v>
      </c>
      <c r="B783" s="72" t="s">
        <v>646</v>
      </c>
      <c r="C783" s="72" t="s">
        <v>135</v>
      </c>
      <c r="D783" s="72" t="s">
        <v>143</v>
      </c>
      <c r="E783" s="72" t="s">
        <v>413</v>
      </c>
      <c r="F783" s="72" t="s">
        <v>498</v>
      </c>
      <c r="G783" s="73">
        <v>0.26309500000000002</v>
      </c>
      <c r="H783" s="73">
        <v>7.9418600000000006E-2</v>
      </c>
      <c r="I783" s="73">
        <v>0.31070999999999999</v>
      </c>
      <c r="J783" s="73">
        <v>9.4964563482440403E-4</v>
      </c>
      <c r="K783" s="73">
        <v>2.4415314172340601E-4</v>
      </c>
      <c r="L783" s="73">
        <v>1.0188321531219601E-3</v>
      </c>
    </row>
    <row r="784" spans="1:12" x14ac:dyDescent="0.3">
      <c r="A784" s="72">
        <v>13089</v>
      </c>
      <c r="B784" s="72" t="s">
        <v>647</v>
      </c>
      <c r="C784" s="72" t="s">
        <v>135</v>
      </c>
      <c r="D784" s="72" t="s">
        <v>143</v>
      </c>
      <c r="E784" s="72" t="s">
        <v>413</v>
      </c>
      <c r="F784" s="72" t="s">
        <v>500</v>
      </c>
      <c r="G784" s="73">
        <v>16.4026</v>
      </c>
      <c r="H784" s="73">
        <v>1.0864199999999999</v>
      </c>
      <c r="I784" s="73">
        <v>6.9548100000000002</v>
      </c>
      <c r="J784" s="73">
        <v>5.78769673335775E-2</v>
      </c>
      <c r="K784" s="73">
        <v>4.2566302965238601E-3</v>
      </c>
      <c r="L784" s="73">
        <v>2.5928786256644899E-2</v>
      </c>
    </row>
    <row r="785" spans="1:12" x14ac:dyDescent="0.3">
      <c r="A785" s="72">
        <v>13089</v>
      </c>
      <c r="B785" s="72" t="s">
        <v>648</v>
      </c>
      <c r="C785" s="72" t="s">
        <v>135</v>
      </c>
      <c r="D785" s="72" t="s">
        <v>143</v>
      </c>
      <c r="E785" s="72" t="s">
        <v>426</v>
      </c>
      <c r="F785" s="72" t="s">
        <v>502</v>
      </c>
      <c r="G785" s="73">
        <v>2.5857800000000002</v>
      </c>
      <c r="H785" s="73">
        <v>0.66555699999999995</v>
      </c>
      <c r="I785" s="73">
        <v>2.68466</v>
      </c>
      <c r="J785" s="73">
        <v>9.9916468295641707E-3</v>
      </c>
      <c r="K785" s="73">
        <v>2.5141627256580002E-3</v>
      </c>
      <c r="L785" s="73">
        <v>1.05800173330048E-2</v>
      </c>
    </row>
    <row r="786" spans="1:12" x14ac:dyDescent="0.3">
      <c r="A786" s="72">
        <v>13089</v>
      </c>
      <c r="B786" s="72" t="s">
        <v>649</v>
      </c>
      <c r="C786" s="72" t="s">
        <v>135</v>
      </c>
      <c r="D786" s="72" t="s">
        <v>143</v>
      </c>
      <c r="E786" s="72" t="s">
        <v>426</v>
      </c>
      <c r="F786" s="72" t="s">
        <v>504</v>
      </c>
      <c r="G786" s="73">
        <v>16.255099999999999</v>
      </c>
      <c r="H786" s="73">
        <v>1.3875900000000001</v>
      </c>
      <c r="I786" s="73">
        <v>10.388</v>
      </c>
      <c r="J786" s="73">
        <v>6.5745816626611206E-2</v>
      </c>
      <c r="K786" s="73">
        <v>5.5926647069978203E-3</v>
      </c>
      <c r="L786" s="73">
        <v>4.2610063324863598E-2</v>
      </c>
    </row>
    <row r="787" spans="1:12" x14ac:dyDescent="0.3">
      <c r="A787" s="72">
        <v>13089</v>
      </c>
      <c r="B787" s="72" t="s">
        <v>650</v>
      </c>
      <c r="C787" s="72" t="s">
        <v>135</v>
      </c>
      <c r="D787" s="72" t="s">
        <v>143</v>
      </c>
      <c r="E787" s="72" t="s">
        <v>426</v>
      </c>
      <c r="F787" s="72" t="s">
        <v>427</v>
      </c>
      <c r="G787" s="73">
        <v>9.0010499999999993</v>
      </c>
      <c r="H787" s="73">
        <v>0.80002899999999999</v>
      </c>
      <c r="I787" s="73">
        <v>3.2339099999999998</v>
      </c>
      <c r="J787" s="73">
        <v>3.6951791718299799E-2</v>
      </c>
      <c r="K787" s="73">
        <v>3.2485003994163E-3</v>
      </c>
      <c r="L787" s="73">
        <v>1.3671416033739701E-2</v>
      </c>
    </row>
    <row r="788" spans="1:12" x14ac:dyDescent="0.3">
      <c r="A788" s="72">
        <v>13089</v>
      </c>
      <c r="B788" s="72" t="s">
        <v>651</v>
      </c>
      <c r="C788" s="72" t="s">
        <v>135</v>
      </c>
      <c r="D788" s="72" t="s">
        <v>143</v>
      </c>
      <c r="E788" s="72" t="s">
        <v>426</v>
      </c>
      <c r="F788" s="72" t="s">
        <v>429</v>
      </c>
      <c r="G788" s="73">
        <v>11.096500000000001</v>
      </c>
      <c r="H788" s="73">
        <v>0.98554699999999995</v>
      </c>
      <c r="I788" s="73">
        <v>3.5695199999999998</v>
      </c>
      <c r="J788" s="73">
        <v>4.4988192330594097E-2</v>
      </c>
      <c r="K788" s="73">
        <v>3.94098334499307E-3</v>
      </c>
      <c r="L788" s="73">
        <v>1.49078788464987E-2</v>
      </c>
    </row>
    <row r="789" spans="1:12" x14ac:dyDescent="0.3">
      <c r="A789" s="72">
        <v>13089</v>
      </c>
      <c r="B789" s="72" t="s">
        <v>652</v>
      </c>
      <c r="C789" s="72" t="s">
        <v>135</v>
      </c>
      <c r="D789" s="72" t="s">
        <v>143</v>
      </c>
      <c r="E789" s="72" t="s">
        <v>426</v>
      </c>
      <c r="F789" s="72" t="s">
        <v>508</v>
      </c>
      <c r="G789" s="73">
        <v>0.67259800000000003</v>
      </c>
      <c r="H789" s="73">
        <v>0.12119000000000001</v>
      </c>
      <c r="I789" s="73">
        <v>0.45046000000000003</v>
      </c>
      <c r="J789" s="73">
        <v>2.5651115221546499E-3</v>
      </c>
      <c r="K789" s="73">
        <v>4.5672725770845303E-4</v>
      </c>
      <c r="L789" s="73">
        <v>1.7401306762690699E-3</v>
      </c>
    </row>
    <row r="790" spans="1:12" x14ac:dyDescent="0.3">
      <c r="A790" s="72">
        <v>13089</v>
      </c>
      <c r="B790" s="72" t="s">
        <v>653</v>
      </c>
      <c r="C790" s="72" t="s">
        <v>135</v>
      </c>
      <c r="D790" s="72" t="s">
        <v>143</v>
      </c>
      <c r="E790" s="72" t="s">
        <v>426</v>
      </c>
      <c r="F790" s="72" t="s">
        <v>510</v>
      </c>
      <c r="G790" s="73">
        <v>61.561399999999999</v>
      </c>
      <c r="H790" s="73">
        <v>4.5675100000000004</v>
      </c>
      <c r="I790" s="73">
        <v>30.9374</v>
      </c>
      <c r="J790" s="73">
        <v>0.21251129069917901</v>
      </c>
      <c r="K790" s="73">
        <v>1.58968727699553E-2</v>
      </c>
      <c r="L790" s="73">
        <v>0.109109529333573</v>
      </c>
    </row>
    <row r="791" spans="1:12" x14ac:dyDescent="0.3">
      <c r="A791" s="72">
        <v>13089</v>
      </c>
      <c r="B791" s="72" t="s">
        <v>654</v>
      </c>
      <c r="C791" s="72" t="s">
        <v>135</v>
      </c>
      <c r="D791" s="72" t="s">
        <v>143</v>
      </c>
      <c r="E791" s="72" t="s">
        <v>426</v>
      </c>
      <c r="F791" s="72" t="s">
        <v>512</v>
      </c>
      <c r="G791" s="73">
        <v>9.5967199999999995</v>
      </c>
      <c r="H791" s="73">
        <v>0.95791400000000004</v>
      </c>
      <c r="I791" s="73">
        <v>4.1608700000000001</v>
      </c>
      <c r="J791" s="73">
        <v>3.9453487238442699E-2</v>
      </c>
      <c r="K791" s="73">
        <v>3.8840711411871499E-3</v>
      </c>
      <c r="L791" s="73">
        <v>1.7674790037459701E-2</v>
      </c>
    </row>
    <row r="792" spans="1:12" x14ac:dyDescent="0.3">
      <c r="A792" s="72">
        <v>13089</v>
      </c>
      <c r="B792" s="72" t="s">
        <v>655</v>
      </c>
      <c r="C792" s="72" t="s">
        <v>135</v>
      </c>
      <c r="D792" s="72" t="s">
        <v>143</v>
      </c>
      <c r="E792" s="72" t="s">
        <v>431</v>
      </c>
      <c r="F792" s="72" t="s">
        <v>446</v>
      </c>
      <c r="G792" s="73">
        <v>9.7500199999999999E-3</v>
      </c>
      <c r="H792" s="73">
        <v>1.5260600000000001E-3</v>
      </c>
      <c r="I792" s="73">
        <v>5.9071499999999999E-3</v>
      </c>
      <c r="J792" s="73">
        <v>3.9845136919964003E-5</v>
      </c>
      <c r="K792" s="73">
        <v>6.2364915815233802E-6</v>
      </c>
      <c r="L792" s="73">
        <v>2.4140507959163101E-5</v>
      </c>
    </row>
    <row r="793" spans="1:12" x14ac:dyDescent="0.3">
      <c r="A793" s="72">
        <v>13089</v>
      </c>
      <c r="B793" s="72" t="s">
        <v>656</v>
      </c>
      <c r="C793" s="72" t="s">
        <v>135</v>
      </c>
      <c r="D793" s="72" t="s">
        <v>143</v>
      </c>
      <c r="E793" s="72" t="s">
        <v>431</v>
      </c>
      <c r="F793" s="72" t="s">
        <v>528</v>
      </c>
      <c r="G793" s="73">
        <v>54.162700000000001</v>
      </c>
      <c r="H793" s="73">
        <v>5.8090599999999997</v>
      </c>
      <c r="I793" s="73">
        <v>25.495899999999999</v>
      </c>
      <c r="J793" s="73">
        <v>0.221345213544928</v>
      </c>
      <c r="K793" s="73">
        <v>2.3739707946641601E-2</v>
      </c>
      <c r="L793" s="73">
        <v>0.104193332840342</v>
      </c>
    </row>
    <row r="794" spans="1:12" x14ac:dyDescent="0.3">
      <c r="A794" s="72">
        <v>13089</v>
      </c>
      <c r="B794" s="72" t="s">
        <v>657</v>
      </c>
      <c r="C794" s="72" t="s">
        <v>135</v>
      </c>
      <c r="D794" s="72" t="s">
        <v>143</v>
      </c>
      <c r="E794" s="72" t="s">
        <v>431</v>
      </c>
      <c r="F794" s="72" t="s">
        <v>534</v>
      </c>
      <c r="G794" s="73">
        <v>11.0585</v>
      </c>
      <c r="H794" s="73">
        <v>1.3196600000000001</v>
      </c>
      <c r="I794" s="73">
        <v>5.7865900000000003</v>
      </c>
      <c r="J794" s="73">
        <v>4.5192559125278003E-2</v>
      </c>
      <c r="K794" s="73">
        <v>5.39302525618293E-3</v>
      </c>
      <c r="L794" s="73">
        <v>2.3647884553260799E-2</v>
      </c>
    </row>
    <row r="795" spans="1:12" x14ac:dyDescent="0.3">
      <c r="A795" s="72">
        <v>13089</v>
      </c>
      <c r="B795" s="72" t="s">
        <v>658</v>
      </c>
      <c r="C795" s="72" t="s">
        <v>135</v>
      </c>
      <c r="D795" s="72" t="s">
        <v>143</v>
      </c>
      <c r="E795" s="72" t="s">
        <v>431</v>
      </c>
      <c r="F795" s="72" t="s">
        <v>536</v>
      </c>
      <c r="G795" s="73">
        <v>74.994299999999996</v>
      </c>
      <c r="H795" s="73">
        <v>7.00495</v>
      </c>
      <c r="I795" s="73">
        <v>29.095700000000001</v>
      </c>
      <c r="J795" s="73">
        <v>0.30647671608761801</v>
      </c>
      <c r="K795" s="73">
        <v>2.86269149441656E-2</v>
      </c>
      <c r="L795" s="73">
        <v>0.118904116486791</v>
      </c>
    </row>
    <row r="796" spans="1:12" x14ac:dyDescent="0.3">
      <c r="A796" s="72">
        <v>13089</v>
      </c>
      <c r="B796" s="72" t="s">
        <v>659</v>
      </c>
      <c r="C796" s="72" t="s">
        <v>135</v>
      </c>
      <c r="D796" s="72" t="s">
        <v>143</v>
      </c>
      <c r="E796" s="72" t="s">
        <v>431</v>
      </c>
      <c r="F796" s="72" t="s">
        <v>448</v>
      </c>
      <c r="G796" s="73">
        <v>6.6678199999999999</v>
      </c>
      <c r="H796" s="73">
        <v>0.55138500000000001</v>
      </c>
      <c r="I796" s="73">
        <v>2.53973</v>
      </c>
      <c r="J796" s="73">
        <v>2.7249135606050801E-2</v>
      </c>
      <c r="K796" s="73">
        <v>2.25332279477158E-3</v>
      </c>
      <c r="L796" s="73">
        <v>1.03790102195722E-2</v>
      </c>
    </row>
    <row r="797" spans="1:12" x14ac:dyDescent="0.3">
      <c r="A797" s="72">
        <v>13089</v>
      </c>
      <c r="B797" s="72" t="s">
        <v>660</v>
      </c>
      <c r="C797" s="72" t="s">
        <v>135</v>
      </c>
      <c r="D797" s="72" t="s">
        <v>143</v>
      </c>
      <c r="E797" s="72" t="s">
        <v>431</v>
      </c>
      <c r="F797" s="72" t="s">
        <v>541</v>
      </c>
      <c r="G797" s="73">
        <v>0.21549499999999999</v>
      </c>
      <c r="H797" s="73">
        <v>2.53361E-2</v>
      </c>
      <c r="I797" s="73">
        <v>0.11378099999999999</v>
      </c>
      <c r="J797" s="73">
        <v>8.8065745720949397E-4</v>
      </c>
      <c r="K797" s="73">
        <v>1.03540320430691E-4</v>
      </c>
      <c r="L797" s="73">
        <v>4.64984668778279E-4</v>
      </c>
    </row>
    <row r="798" spans="1:12" x14ac:dyDescent="0.3">
      <c r="A798" s="72">
        <v>13089</v>
      </c>
      <c r="B798" s="72" t="s">
        <v>661</v>
      </c>
      <c r="C798" s="72" t="s">
        <v>135</v>
      </c>
      <c r="D798" s="72" t="s">
        <v>143</v>
      </c>
      <c r="E798" s="72" t="s">
        <v>450</v>
      </c>
      <c r="F798" s="72" t="s">
        <v>543</v>
      </c>
      <c r="G798" s="73">
        <v>1.13349E-6</v>
      </c>
      <c r="H798" s="73">
        <v>1.6972499999999999E-7</v>
      </c>
      <c r="I798" s="73">
        <v>1.29399E-6</v>
      </c>
      <c r="J798" s="73">
        <v>1.13938207979294E-8</v>
      </c>
      <c r="K798" s="73">
        <v>1.7034458225121901E-9</v>
      </c>
      <c r="L798" s="73">
        <v>1.28734526029238E-8</v>
      </c>
    </row>
    <row r="799" spans="1:12" x14ac:dyDescent="0.3">
      <c r="A799" s="72">
        <v>13089</v>
      </c>
      <c r="B799" s="72" t="s">
        <v>662</v>
      </c>
      <c r="C799" s="72" t="s">
        <v>135</v>
      </c>
      <c r="D799" s="72" t="s">
        <v>143</v>
      </c>
      <c r="E799" s="72" t="s">
        <v>450</v>
      </c>
      <c r="F799" s="72" t="s">
        <v>545</v>
      </c>
      <c r="G799" s="73">
        <v>5.2977799999999999E-2</v>
      </c>
      <c r="H799" s="73">
        <v>6.0581999999999997E-3</v>
      </c>
      <c r="I799" s="73">
        <v>2.9873299999999998E-2</v>
      </c>
      <c r="J799" s="73">
        <v>5.1345440858098002E-4</v>
      </c>
      <c r="K799" s="73">
        <v>4.6657753351606897E-5</v>
      </c>
      <c r="L799" s="73">
        <v>2.4298689783660199E-4</v>
      </c>
    </row>
    <row r="800" spans="1:12" x14ac:dyDescent="0.3">
      <c r="A800" s="72">
        <v>13089</v>
      </c>
      <c r="B800" s="72" t="s">
        <v>663</v>
      </c>
      <c r="C800" s="72" t="s">
        <v>135</v>
      </c>
      <c r="D800" s="72" t="s">
        <v>143</v>
      </c>
      <c r="E800" s="72" t="s">
        <v>450</v>
      </c>
      <c r="F800" s="72" t="s">
        <v>547</v>
      </c>
      <c r="G800" s="73">
        <v>6.2912999999999997E-3</v>
      </c>
      <c r="H800" s="73">
        <v>6.0764200000000003E-4</v>
      </c>
      <c r="I800" s="73">
        <v>2.48577E-3</v>
      </c>
      <c r="J800" s="73">
        <v>5.5207166916447801E-5</v>
      </c>
      <c r="K800" s="73">
        <v>4.9208719475974502E-6</v>
      </c>
      <c r="L800" s="73">
        <v>2.14694979531722E-5</v>
      </c>
    </row>
    <row r="801" spans="1:12" x14ac:dyDescent="0.3">
      <c r="A801" s="72">
        <v>13089</v>
      </c>
      <c r="B801" s="72" t="s">
        <v>664</v>
      </c>
      <c r="C801" s="72" t="s">
        <v>135</v>
      </c>
      <c r="D801" s="72" t="s">
        <v>143</v>
      </c>
      <c r="E801" s="72" t="s">
        <v>450</v>
      </c>
      <c r="F801" s="72" t="s">
        <v>549</v>
      </c>
      <c r="G801" s="73">
        <v>2.8652700000000001E-5</v>
      </c>
      <c r="H801" s="73">
        <v>5.9027399999999997E-6</v>
      </c>
      <c r="I801" s="73">
        <v>2.12599E-5</v>
      </c>
      <c r="J801" s="73">
        <v>2.8957717197118499E-7</v>
      </c>
      <c r="K801" s="73">
        <v>3.95323024088691E-8</v>
      </c>
      <c r="L801" s="73">
        <v>1.9471557585172901E-7</v>
      </c>
    </row>
    <row r="802" spans="1:12" x14ac:dyDescent="0.3">
      <c r="A802" s="72">
        <v>13089</v>
      </c>
      <c r="B802" s="72" t="s">
        <v>665</v>
      </c>
      <c r="C802" s="72" t="s">
        <v>135</v>
      </c>
      <c r="D802" s="72" t="s">
        <v>143</v>
      </c>
      <c r="E802" s="72" t="s">
        <v>450</v>
      </c>
      <c r="F802" s="72" t="s">
        <v>551</v>
      </c>
      <c r="G802" s="73">
        <v>5.6145399999999996E-6</v>
      </c>
      <c r="H802" s="73">
        <v>8.1277100000000002E-7</v>
      </c>
      <c r="I802" s="73">
        <v>4.7967899999999997E-6</v>
      </c>
      <c r="J802" s="73">
        <v>5.3913823841992097E-8</v>
      </c>
      <c r="K802" s="73">
        <v>6.9530600372858903E-9</v>
      </c>
      <c r="L802" s="73">
        <v>4.55412203579165E-8</v>
      </c>
    </row>
    <row r="803" spans="1:12" x14ac:dyDescent="0.3">
      <c r="A803" s="72">
        <v>13089</v>
      </c>
      <c r="B803" s="72" t="s">
        <v>666</v>
      </c>
      <c r="C803" s="72" t="s">
        <v>135</v>
      </c>
      <c r="D803" s="72" t="s">
        <v>143</v>
      </c>
      <c r="E803" s="72" t="s">
        <v>450</v>
      </c>
      <c r="F803" s="72" t="s">
        <v>451</v>
      </c>
      <c r="G803" s="73">
        <v>4.3847299999999999E-4</v>
      </c>
      <c r="H803" s="73">
        <v>8.9663300000000006E-5</v>
      </c>
      <c r="I803" s="73">
        <v>2.80742E-4</v>
      </c>
      <c r="J803" s="73">
        <v>4.42091880474811E-6</v>
      </c>
      <c r="K803" s="73">
        <v>5.1639758669834698E-7</v>
      </c>
      <c r="L803" s="73">
        <v>2.1160739385576298E-6</v>
      </c>
    </row>
    <row r="804" spans="1:12" x14ac:dyDescent="0.3">
      <c r="A804" s="72">
        <v>13089</v>
      </c>
      <c r="B804" s="72" t="s">
        <v>667</v>
      </c>
      <c r="C804" s="72" t="s">
        <v>135</v>
      </c>
      <c r="D804" s="72" t="s">
        <v>143</v>
      </c>
      <c r="E804" s="72" t="s">
        <v>450</v>
      </c>
      <c r="F804" s="72" t="s">
        <v>554</v>
      </c>
      <c r="G804" s="73">
        <v>4.5856699999999998E-7</v>
      </c>
      <c r="H804" s="73">
        <v>6.1916900000000006E-8</v>
      </c>
      <c r="I804" s="73">
        <v>3.4537799999999998E-7</v>
      </c>
      <c r="J804" s="73">
        <v>4.5627201808168497E-9</v>
      </c>
      <c r="K804" s="73">
        <v>4.0691711622975199E-10</v>
      </c>
      <c r="L804" s="73">
        <v>2.4243351908332999E-9</v>
      </c>
    </row>
    <row r="805" spans="1:12" x14ac:dyDescent="0.3">
      <c r="A805" s="72">
        <v>13089</v>
      </c>
      <c r="B805" s="72" t="s">
        <v>668</v>
      </c>
      <c r="C805" s="72" t="s">
        <v>135</v>
      </c>
      <c r="D805" s="72" t="s">
        <v>143</v>
      </c>
      <c r="E805" s="72" t="s">
        <v>450</v>
      </c>
      <c r="F805" s="72" t="s">
        <v>556</v>
      </c>
      <c r="G805" s="73">
        <v>4.6232599999999999E-4</v>
      </c>
      <c r="H805" s="73">
        <v>4.9634600000000001E-5</v>
      </c>
      <c r="I805" s="73">
        <v>2.4881000000000003E-4</v>
      </c>
      <c r="J805" s="73">
        <v>4.1496397846649102E-6</v>
      </c>
      <c r="K805" s="73">
        <v>4.7758519068120597E-7</v>
      </c>
      <c r="L805" s="73">
        <v>2.7506305885294502E-6</v>
      </c>
    </row>
    <row r="806" spans="1:12" x14ac:dyDescent="0.3">
      <c r="A806" s="72">
        <v>13089</v>
      </c>
      <c r="B806" s="72" t="s">
        <v>669</v>
      </c>
      <c r="C806" s="72" t="s">
        <v>135</v>
      </c>
      <c r="D806" s="72" t="s">
        <v>143</v>
      </c>
      <c r="E806" s="72" t="s">
        <v>450</v>
      </c>
      <c r="F806" s="72" t="s">
        <v>558</v>
      </c>
      <c r="G806" s="73">
        <v>1.1733900000000001E-3</v>
      </c>
      <c r="H806" s="73">
        <v>1.6137500000000001E-4</v>
      </c>
      <c r="I806" s="73">
        <v>7.0002300000000003E-4</v>
      </c>
      <c r="J806" s="73">
        <v>1.0989757074110801E-5</v>
      </c>
      <c r="K806" s="73">
        <v>1.0811171406023999E-6</v>
      </c>
      <c r="L806" s="73">
        <v>5.2066573738517601E-6</v>
      </c>
    </row>
    <row r="807" spans="1:12" x14ac:dyDescent="0.3">
      <c r="A807" s="72">
        <v>13089</v>
      </c>
      <c r="B807" s="72" t="s">
        <v>670</v>
      </c>
      <c r="C807" s="72" t="s">
        <v>135</v>
      </c>
      <c r="D807" s="72" t="s">
        <v>143</v>
      </c>
      <c r="E807" s="72" t="s">
        <v>450</v>
      </c>
      <c r="F807" s="72" t="s">
        <v>560</v>
      </c>
      <c r="G807" s="73">
        <v>6.3277400000000001E-4</v>
      </c>
      <c r="H807" s="73">
        <v>6.3036599999999999E-5</v>
      </c>
      <c r="I807" s="73">
        <v>2.6606600000000002E-4</v>
      </c>
      <c r="J807" s="73">
        <v>6.6603303100087003E-6</v>
      </c>
      <c r="K807" s="73">
        <v>6.1453192510629001E-7</v>
      </c>
      <c r="L807" s="73">
        <v>2.59639519402579E-6</v>
      </c>
    </row>
    <row r="808" spans="1:12" x14ac:dyDescent="0.3">
      <c r="A808" s="72">
        <v>13089</v>
      </c>
      <c r="B808" s="72" t="s">
        <v>671</v>
      </c>
      <c r="C808" s="72" t="s">
        <v>135</v>
      </c>
      <c r="D808" s="72" t="s">
        <v>143</v>
      </c>
      <c r="E808" s="72" t="s">
        <v>453</v>
      </c>
      <c r="F808" s="72" t="s">
        <v>454</v>
      </c>
      <c r="G808" s="73">
        <v>55.299900000000001</v>
      </c>
      <c r="H808" s="73">
        <v>6.5355699999999999</v>
      </c>
      <c r="I808" s="73">
        <v>27.974399999999999</v>
      </c>
      <c r="J808" s="73">
        <v>0.27916254411422298</v>
      </c>
      <c r="K808" s="73">
        <v>3.1299910072616503E-2</v>
      </c>
      <c r="L808" s="73">
        <v>0.126974137594069</v>
      </c>
    </row>
    <row r="809" spans="1:12" x14ac:dyDescent="0.3">
      <c r="A809" s="72">
        <v>13089</v>
      </c>
      <c r="B809" s="72" t="s">
        <v>672</v>
      </c>
      <c r="C809" s="72" t="s">
        <v>135</v>
      </c>
      <c r="D809" s="72" t="s">
        <v>143</v>
      </c>
      <c r="E809" s="72" t="s">
        <v>453</v>
      </c>
      <c r="F809" s="72" t="s">
        <v>456</v>
      </c>
      <c r="G809" s="73">
        <v>12.736700000000001</v>
      </c>
      <c r="H809" s="73">
        <v>1.4881599999999999</v>
      </c>
      <c r="I809" s="73">
        <v>6.8461299999999996</v>
      </c>
      <c r="J809" s="73">
        <v>6.5450173288298399E-2</v>
      </c>
      <c r="K809" s="73">
        <v>7.1517516497659498E-3</v>
      </c>
      <c r="L809" s="73">
        <v>3.06885664972164E-2</v>
      </c>
    </row>
    <row r="810" spans="1:12" x14ac:dyDescent="0.3">
      <c r="A810" s="72">
        <v>13089</v>
      </c>
      <c r="B810" s="72" t="s">
        <v>673</v>
      </c>
      <c r="C810" s="72" t="s">
        <v>135</v>
      </c>
      <c r="D810" s="72" t="s">
        <v>143</v>
      </c>
      <c r="E810" s="72" t="s">
        <v>453</v>
      </c>
      <c r="F810" s="72" t="s">
        <v>458</v>
      </c>
      <c r="G810" s="73">
        <v>28.429099999999998</v>
      </c>
      <c r="H810" s="73">
        <v>2.56541</v>
      </c>
      <c r="I810" s="73">
        <v>13.5502</v>
      </c>
      <c r="J810" s="73">
        <v>0.13955591889696001</v>
      </c>
      <c r="K810" s="73">
        <v>1.25041781560115E-2</v>
      </c>
      <c r="L810" s="73">
        <v>6.3714696082740496E-2</v>
      </c>
    </row>
    <row r="811" spans="1:12" x14ac:dyDescent="0.3">
      <c r="A811" s="72">
        <v>13089</v>
      </c>
      <c r="B811" s="72" t="s">
        <v>674</v>
      </c>
      <c r="C811" s="72" t="s">
        <v>135</v>
      </c>
      <c r="D811" s="72" t="s">
        <v>143</v>
      </c>
      <c r="E811" s="72" t="s">
        <v>453</v>
      </c>
      <c r="F811" s="72" t="s">
        <v>565</v>
      </c>
      <c r="G811" s="73">
        <v>17.837</v>
      </c>
      <c r="H811" s="73">
        <v>3.8043499999999999</v>
      </c>
      <c r="I811" s="73">
        <v>17.634</v>
      </c>
      <c r="J811" s="73">
        <v>8.5666786637636702E-2</v>
      </c>
      <c r="K811" s="73">
        <v>2.1128220497569201E-2</v>
      </c>
      <c r="L811" s="73">
        <v>9.2584892424998205E-2</v>
      </c>
    </row>
    <row r="812" spans="1:12" x14ac:dyDescent="0.3">
      <c r="A812" s="72">
        <v>13089</v>
      </c>
      <c r="B812" s="72" t="s">
        <v>675</v>
      </c>
      <c r="C812" s="72" t="s">
        <v>135</v>
      </c>
      <c r="D812" s="72" t="s">
        <v>143</v>
      </c>
      <c r="E812" s="72" t="s">
        <v>453</v>
      </c>
      <c r="F812" s="72" t="s">
        <v>567</v>
      </c>
      <c r="G812" s="73">
        <v>1.81331</v>
      </c>
      <c r="H812" s="73">
        <v>0.228881</v>
      </c>
      <c r="I812" s="73">
        <v>0.85120499999999999</v>
      </c>
      <c r="J812" s="73">
        <v>9.31802481804863E-3</v>
      </c>
      <c r="K812" s="73">
        <v>1.08299664227569E-3</v>
      </c>
      <c r="L812" s="73">
        <v>3.8317993558222201E-3</v>
      </c>
    </row>
    <row r="813" spans="1:12" x14ac:dyDescent="0.3">
      <c r="A813" s="72">
        <v>13089</v>
      </c>
      <c r="B813" s="72" t="s">
        <v>676</v>
      </c>
      <c r="C813" s="72" t="s">
        <v>135</v>
      </c>
      <c r="D813" s="72" t="s">
        <v>143</v>
      </c>
      <c r="E813" s="72" t="s">
        <v>453</v>
      </c>
      <c r="F813" s="72" t="s">
        <v>460</v>
      </c>
      <c r="G813" s="73">
        <v>1.2952699999999999</v>
      </c>
      <c r="H813" s="73">
        <v>0.116161</v>
      </c>
      <c r="I813" s="73">
        <v>0.60837300000000005</v>
      </c>
      <c r="J813" s="73">
        <v>6.19773458091347E-3</v>
      </c>
      <c r="K813" s="73">
        <v>5.61499747764217E-4</v>
      </c>
      <c r="L813" s="73">
        <v>2.8249262443157301E-3</v>
      </c>
    </row>
    <row r="814" spans="1:12" x14ac:dyDescent="0.3">
      <c r="A814" s="72">
        <v>13089</v>
      </c>
      <c r="B814" s="72" t="s">
        <v>677</v>
      </c>
      <c r="C814" s="72" t="s">
        <v>135</v>
      </c>
      <c r="D814" s="72" t="s">
        <v>143</v>
      </c>
      <c r="E814" s="72" t="s">
        <v>462</v>
      </c>
      <c r="F814" s="72" t="s">
        <v>572</v>
      </c>
      <c r="G814" s="73">
        <v>0.83345100000000005</v>
      </c>
      <c r="H814" s="73">
        <v>8.1044699999999997E-2</v>
      </c>
      <c r="I814" s="73">
        <v>0.29759999999999998</v>
      </c>
      <c r="J814" s="73">
        <v>3.08869836096587E-3</v>
      </c>
      <c r="K814" s="73">
        <v>2.9505457328091297E-4</v>
      </c>
      <c r="L814" s="73">
        <v>1.26698561381052E-3</v>
      </c>
    </row>
    <row r="815" spans="1:12" x14ac:dyDescent="0.3">
      <c r="A815" s="72">
        <v>13089</v>
      </c>
      <c r="B815" s="72" t="s">
        <v>697</v>
      </c>
      <c r="C815" s="72" t="s">
        <v>135</v>
      </c>
      <c r="D815" s="72" t="s">
        <v>143</v>
      </c>
      <c r="E815" s="72" t="s">
        <v>426</v>
      </c>
      <c r="F815" s="72" t="s">
        <v>695</v>
      </c>
      <c r="G815" s="73">
        <v>0</v>
      </c>
      <c r="H815" s="73">
        <v>0</v>
      </c>
      <c r="I815" s="73">
        <v>0</v>
      </c>
      <c r="J815" s="73">
        <v>4.5886352643881701E-35</v>
      </c>
      <c r="K815" s="73">
        <v>3.85276557882809E-36</v>
      </c>
      <c r="L815" s="73">
        <v>1.16873661140966E-35</v>
      </c>
    </row>
    <row r="816" spans="1:12" x14ac:dyDescent="0.3">
      <c r="A816" s="72">
        <v>13089</v>
      </c>
      <c r="B816" s="72" t="s">
        <v>678</v>
      </c>
      <c r="C816" s="72" t="s">
        <v>135</v>
      </c>
      <c r="D816" s="72" t="s">
        <v>679</v>
      </c>
      <c r="E816" s="72" t="s">
        <v>680</v>
      </c>
      <c r="F816" s="72" t="s">
        <v>681</v>
      </c>
      <c r="G816" s="73">
        <v>2.2232599999999998</v>
      </c>
      <c r="H816" s="73">
        <v>20.110412800000002</v>
      </c>
      <c r="I816" s="73">
        <v>43.863900000000001</v>
      </c>
      <c r="J816" s="73">
        <v>4.8242762170194698E-3</v>
      </c>
      <c r="K816" s="73">
        <v>5.2344906066210901E-2</v>
      </c>
      <c r="L816" s="73">
        <v>9.5180835562225105E-2</v>
      </c>
    </row>
    <row r="817" spans="1:12" x14ac:dyDescent="0.3">
      <c r="A817" s="72">
        <v>13089</v>
      </c>
      <c r="B817" s="72" t="s">
        <v>682</v>
      </c>
      <c r="C817" s="72" t="s">
        <v>135</v>
      </c>
      <c r="D817" s="72" t="s">
        <v>679</v>
      </c>
      <c r="E817" s="72" t="s">
        <v>680</v>
      </c>
      <c r="F817" s="72" t="s">
        <v>683</v>
      </c>
      <c r="G817" s="73">
        <v>0.94271400000000005</v>
      </c>
      <c r="H817" s="73">
        <v>4.1382086000000005</v>
      </c>
      <c r="I817" s="73">
        <v>20.452300000000001</v>
      </c>
      <c r="J817" s="73">
        <v>2.04560318137006E-3</v>
      </c>
      <c r="K817" s="73">
        <v>9.4965109793954394E-3</v>
      </c>
      <c r="L817" s="73">
        <v>4.4379604533471298E-2</v>
      </c>
    </row>
    <row r="818" spans="1:12" x14ac:dyDescent="0.3">
      <c r="A818" s="72">
        <v>13089</v>
      </c>
      <c r="B818" s="72" t="s">
        <v>684</v>
      </c>
      <c r="C818" s="72" t="s">
        <v>135</v>
      </c>
      <c r="D818" s="72" t="s">
        <v>679</v>
      </c>
      <c r="E818" s="72" t="s">
        <v>685</v>
      </c>
      <c r="F818" s="72" t="s">
        <v>686</v>
      </c>
      <c r="G818" s="73">
        <v>2.04304</v>
      </c>
      <c r="H818" s="73">
        <v>1.9586907</v>
      </c>
      <c r="I818" s="73">
        <v>22.108699999999999</v>
      </c>
      <c r="J818" s="73">
        <v>4.0486462737319602E-3</v>
      </c>
      <c r="K818" s="73">
        <v>6.0440832565771003E-3</v>
      </c>
      <c r="L818" s="73">
        <v>4.8873839701602501E-2</v>
      </c>
    </row>
    <row r="819" spans="1:12" x14ac:dyDescent="0.3">
      <c r="A819" s="72">
        <v>13089</v>
      </c>
      <c r="B819" s="72" t="s">
        <v>687</v>
      </c>
      <c r="C819" s="72" t="s">
        <v>135</v>
      </c>
      <c r="D819" s="72" t="s">
        <v>679</v>
      </c>
      <c r="E819" s="72" t="s">
        <v>163</v>
      </c>
      <c r="F819" s="72" t="s">
        <v>686</v>
      </c>
      <c r="G819" s="73">
        <v>1.95177</v>
      </c>
      <c r="H819" s="73">
        <v>9.8489599999999997E-2</v>
      </c>
      <c r="I819" s="73">
        <v>0.36730099999999999</v>
      </c>
      <c r="J819" s="73">
        <v>4.23515729371657E-3</v>
      </c>
      <c r="K819" s="73">
        <v>2.1371391893281299E-4</v>
      </c>
      <c r="L819" s="73">
        <v>7.9700962909112695E-4</v>
      </c>
    </row>
    <row r="820" spans="1:12" x14ac:dyDescent="0.3">
      <c r="A820" s="72">
        <v>13089</v>
      </c>
      <c r="B820" s="72" t="s">
        <v>688</v>
      </c>
      <c r="C820" s="72" t="s">
        <v>135</v>
      </c>
      <c r="D820" s="72" t="s">
        <v>679</v>
      </c>
      <c r="E820" s="72" t="s">
        <v>163</v>
      </c>
      <c r="F820" s="72" t="s">
        <v>681</v>
      </c>
      <c r="G820" s="73">
        <v>7.0599699999999996E-3</v>
      </c>
      <c r="H820" s="73">
        <v>1.31595E-3</v>
      </c>
      <c r="I820" s="73">
        <v>4.0421099999999998E-3</v>
      </c>
      <c r="J820" s="73">
        <v>1.5319481866450001E-5</v>
      </c>
      <c r="K820" s="73">
        <v>2.8554934268702202E-6</v>
      </c>
      <c r="L820" s="73">
        <v>8.7710141161793096E-6</v>
      </c>
    </row>
    <row r="821" spans="1:12" x14ac:dyDescent="0.3">
      <c r="A821" s="72">
        <v>13089</v>
      </c>
      <c r="B821" s="72" t="s">
        <v>689</v>
      </c>
      <c r="C821" s="72" t="s">
        <v>135</v>
      </c>
      <c r="D821" s="72" t="s">
        <v>162</v>
      </c>
      <c r="E821" s="72" t="s">
        <v>163</v>
      </c>
      <c r="F821" s="72" t="s">
        <v>690</v>
      </c>
      <c r="G821" s="73">
        <v>1.1580299999999999</v>
      </c>
      <c r="H821" s="73">
        <v>0.19977700000000001</v>
      </c>
      <c r="I821" s="73">
        <v>0.82567199999999996</v>
      </c>
      <c r="J821" s="73">
        <v>4.4036012806085104E-3</v>
      </c>
      <c r="K821" s="73">
        <v>7.4923879125973205E-4</v>
      </c>
      <c r="L821" s="73">
        <v>3.1225723660210599E-3</v>
      </c>
    </row>
    <row r="822" spans="1:12" x14ac:dyDescent="0.3">
      <c r="A822" s="72">
        <v>13089</v>
      </c>
      <c r="B822" s="72" t="s">
        <v>691</v>
      </c>
      <c r="C822" s="72" t="s">
        <v>135</v>
      </c>
      <c r="D822" s="72" t="s">
        <v>162</v>
      </c>
      <c r="E822" s="72" t="s">
        <v>692</v>
      </c>
      <c r="F822" s="72" t="s">
        <v>690</v>
      </c>
      <c r="G822" s="73">
        <v>1.92517E-2</v>
      </c>
      <c r="H822" s="73">
        <v>4.5792139999999995E-2</v>
      </c>
      <c r="I822" s="73">
        <v>1.78443</v>
      </c>
      <c r="J822" s="73">
        <v>5.0092993959452702E-5</v>
      </c>
      <c r="K822" s="73">
        <v>1.3515989903420199E-4</v>
      </c>
      <c r="L822" s="73">
        <v>5.5903169130826604E-3</v>
      </c>
    </row>
    <row r="823" spans="1:12" x14ac:dyDescent="0.3">
      <c r="A823" s="72">
        <v>13089</v>
      </c>
      <c r="B823" s="72" t="s">
        <v>693</v>
      </c>
      <c r="C823" s="72" t="s">
        <v>135</v>
      </c>
      <c r="D823" s="72" t="s">
        <v>162</v>
      </c>
      <c r="E823" s="72" t="s">
        <v>139</v>
      </c>
      <c r="F823" s="72" t="s">
        <v>690</v>
      </c>
      <c r="G823" s="73">
        <v>1.5426699999999999E-3</v>
      </c>
      <c r="H823" s="73">
        <v>3.3620900000000002E-4</v>
      </c>
      <c r="I823" s="73">
        <v>8.9716899999999992E-3</v>
      </c>
      <c r="J823" s="73">
        <v>5.2251650850567502E-6</v>
      </c>
      <c r="K823" s="73">
        <v>1.1387757490319899E-6</v>
      </c>
      <c r="L823" s="73">
        <v>3.03879661388115E-5</v>
      </c>
    </row>
    <row r="824" spans="1:12" x14ac:dyDescent="0.3">
      <c r="A824" s="72">
        <v>13121</v>
      </c>
      <c r="B824" s="72" t="s">
        <v>404</v>
      </c>
      <c r="C824" s="72" t="s">
        <v>135</v>
      </c>
      <c r="D824" s="72" t="s">
        <v>405</v>
      </c>
      <c r="E824" s="72" t="s">
        <v>406</v>
      </c>
      <c r="F824" s="72" t="s">
        <v>407</v>
      </c>
      <c r="G824" s="73">
        <v>2.8692799999999998</v>
      </c>
      <c r="H824" s="73">
        <v>334.31600000000003</v>
      </c>
      <c r="I824" s="73">
        <v>308.39800000000002</v>
      </c>
      <c r="J824" s="73">
        <v>8.4059284115259106E-3</v>
      </c>
      <c r="K824" s="73">
        <v>0.98542442413658704</v>
      </c>
      <c r="L824" s="73">
        <v>0.90348962439557701</v>
      </c>
    </row>
    <row r="825" spans="1:12" x14ac:dyDescent="0.3">
      <c r="A825" s="72">
        <v>13121</v>
      </c>
      <c r="B825" s="72" t="s">
        <v>408</v>
      </c>
      <c r="C825" s="72" t="s">
        <v>135</v>
      </c>
      <c r="D825" s="72" t="s">
        <v>405</v>
      </c>
      <c r="E825" s="72" t="s">
        <v>406</v>
      </c>
      <c r="F825" s="72" t="s">
        <v>409</v>
      </c>
      <c r="G825" s="73">
        <v>4.1627400000000003</v>
      </c>
      <c r="H825" s="73">
        <v>338.21096000000006</v>
      </c>
      <c r="I825" s="73">
        <v>470.46699999999998</v>
      </c>
      <c r="J825" s="73">
        <v>1.21952005108546E-2</v>
      </c>
      <c r="K825" s="73">
        <v>0.99863782982063798</v>
      </c>
      <c r="L825" s="73">
        <v>1.3782969938405201</v>
      </c>
    </row>
    <row r="826" spans="1:12" x14ac:dyDescent="0.3">
      <c r="A826" s="72">
        <v>13121</v>
      </c>
      <c r="B826" s="72" t="s">
        <v>410</v>
      </c>
      <c r="C826" s="72" t="s">
        <v>135</v>
      </c>
      <c r="D826" s="72" t="s">
        <v>405</v>
      </c>
      <c r="E826" s="72" t="s">
        <v>406</v>
      </c>
      <c r="F826" s="72" t="s">
        <v>411</v>
      </c>
      <c r="G826" s="73">
        <v>0.74194800000000005</v>
      </c>
      <c r="H826" s="73">
        <v>2.7898497999999998</v>
      </c>
      <c r="I826" s="73">
        <v>64.337900000000005</v>
      </c>
      <c r="J826" s="73">
        <v>2.1736256331679601E-3</v>
      </c>
      <c r="K826" s="73">
        <v>8.5948757655676007E-3</v>
      </c>
      <c r="L826" s="73">
        <v>0.188485313366272</v>
      </c>
    </row>
    <row r="827" spans="1:12" x14ac:dyDescent="0.3">
      <c r="A827" s="72">
        <v>13121</v>
      </c>
      <c r="B827" s="72" t="s">
        <v>412</v>
      </c>
      <c r="C827" s="72" t="s">
        <v>135</v>
      </c>
      <c r="D827" s="72" t="s">
        <v>405</v>
      </c>
      <c r="E827" s="72" t="s">
        <v>413</v>
      </c>
      <c r="F827" s="72" t="s">
        <v>414</v>
      </c>
      <c r="G827" s="73">
        <v>0.40721200000000002</v>
      </c>
      <c r="H827" s="73">
        <v>16.307617999999998</v>
      </c>
      <c r="I827" s="73">
        <v>67.770700000000005</v>
      </c>
      <c r="J827" s="73">
        <v>1.3653117289211801E-3</v>
      </c>
      <c r="K827" s="73">
        <v>5.4659540218070603E-2</v>
      </c>
      <c r="L827" s="73">
        <v>0.227222737454776</v>
      </c>
    </row>
    <row r="828" spans="1:12" x14ac:dyDescent="0.3">
      <c r="A828" s="72">
        <v>13121</v>
      </c>
      <c r="B828" s="72" t="s">
        <v>415</v>
      </c>
      <c r="C828" s="72" t="s">
        <v>135</v>
      </c>
      <c r="D828" s="72" t="s">
        <v>405</v>
      </c>
      <c r="E828" s="72" t="s">
        <v>413</v>
      </c>
      <c r="F828" s="72" t="s">
        <v>416</v>
      </c>
      <c r="G828" s="73">
        <v>2.7203000000000001E-2</v>
      </c>
      <c r="H828" s="73">
        <v>0.56843432000000005</v>
      </c>
      <c r="I828" s="73">
        <v>2.5408900000000001</v>
      </c>
      <c r="J828" s="73">
        <v>9.1206564286019001E-5</v>
      </c>
      <c r="K828" s="73">
        <v>1.9025011861920299E-3</v>
      </c>
      <c r="L828" s="73">
        <v>8.5191467632119208E-3</v>
      </c>
    </row>
    <row r="829" spans="1:12" x14ac:dyDescent="0.3">
      <c r="A829" s="72">
        <v>13121</v>
      </c>
      <c r="B829" s="72" t="s">
        <v>417</v>
      </c>
      <c r="C829" s="72" t="s">
        <v>135</v>
      </c>
      <c r="D829" s="72" t="s">
        <v>405</v>
      </c>
      <c r="E829" s="72" t="s">
        <v>413</v>
      </c>
      <c r="F829" s="72" t="s">
        <v>418</v>
      </c>
      <c r="G829" s="73">
        <v>3.2575199999999999E-2</v>
      </c>
      <c r="H829" s="73">
        <v>0.67789067000000003</v>
      </c>
      <c r="I829" s="73">
        <v>3.0657800000000002</v>
      </c>
      <c r="J829" s="73">
        <v>1.09218545728904E-4</v>
      </c>
      <c r="K829" s="73">
        <v>2.2689646622445301E-3</v>
      </c>
      <c r="L829" s="73">
        <v>1.02789980740995E-2</v>
      </c>
    </row>
    <row r="830" spans="1:12" x14ac:dyDescent="0.3">
      <c r="A830" s="72">
        <v>13121</v>
      </c>
      <c r="B830" s="72" t="s">
        <v>419</v>
      </c>
      <c r="C830" s="72" t="s">
        <v>135</v>
      </c>
      <c r="D830" s="72" t="s">
        <v>405</v>
      </c>
      <c r="E830" s="72" t="s">
        <v>413</v>
      </c>
      <c r="F830" s="72" t="s">
        <v>420</v>
      </c>
      <c r="G830" s="73">
        <v>2.29667E-4</v>
      </c>
      <c r="H830" s="73">
        <v>5.6323642E-3</v>
      </c>
      <c r="I830" s="73">
        <v>2.2423599999999998E-2</v>
      </c>
      <c r="J830" s="73">
        <v>7.7003170571950204E-7</v>
      </c>
      <c r="K830" s="73">
        <v>1.8873664650125898E-5</v>
      </c>
      <c r="L830" s="73">
        <v>7.5182152603779398E-5</v>
      </c>
    </row>
    <row r="831" spans="1:12" x14ac:dyDescent="0.3">
      <c r="A831" s="72">
        <v>13121</v>
      </c>
      <c r="B831" s="72" t="s">
        <v>421</v>
      </c>
      <c r="C831" s="72" t="s">
        <v>135</v>
      </c>
      <c r="D831" s="72" t="s">
        <v>405</v>
      </c>
      <c r="E831" s="72" t="s">
        <v>413</v>
      </c>
      <c r="F831" s="72" t="s">
        <v>422</v>
      </c>
      <c r="G831" s="73">
        <v>1.07037</v>
      </c>
      <c r="H831" s="73">
        <v>41.511666000000005</v>
      </c>
      <c r="I831" s="73">
        <v>176.51599999999999</v>
      </c>
      <c r="J831" s="73">
        <v>3.58875074564126E-3</v>
      </c>
      <c r="K831" s="73">
        <v>0.13912932441963199</v>
      </c>
      <c r="L831" s="73">
        <v>0.59182653359005999</v>
      </c>
    </row>
    <row r="832" spans="1:12" x14ac:dyDescent="0.3">
      <c r="A832" s="72">
        <v>13121</v>
      </c>
      <c r="B832" s="72" t="s">
        <v>423</v>
      </c>
      <c r="C832" s="72" t="s">
        <v>135</v>
      </c>
      <c r="D832" s="72" t="s">
        <v>405</v>
      </c>
      <c r="E832" s="72" t="s">
        <v>413</v>
      </c>
      <c r="F832" s="72" t="s">
        <v>424</v>
      </c>
      <c r="G832" s="73">
        <v>6.4006599999999999E-3</v>
      </c>
      <c r="H832" s="73">
        <v>0.13752207</v>
      </c>
      <c r="I832" s="73">
        <v>0.62492899999999996</v>
      </c>
      <c r="J832" s="73">
        <v>2.1460236476036301E-5</v>
      </c>
      <c r="K832" s="73">
        <v>4.6075068726535298E-4</v>
      </c>
      <c r="L832" s="73">
        <v>2.0952733936288699E-3</v>
      </c>
    </row>
    <row r="833" spans="1:12" x14ac:dyDescent="0.3">
      <c r="A833" s="72">
        <v>13121</v>
      </c>
      <c r="B833" s="72" t="s">
        <v>425</v>
      </c>
      <c r="C833" s="72" t="s">
        <v>135</v>
      </c>
      <c r="D833" s="72" t="s">
        <v>405</v>
      </c>
      <c r="E833" s="72" t="s">
        <v>426</v>
      </c>
      <c r="F833" s="72" t="s">
        <v>427</v>
      </c>
      <c r="G833" s="73">
        <v>2.7925200000000002E-3</v>
      </c>
      <c r="H833" s="73">
        <v>6.5362520000000007E-2</v>
      </c>
      <c r="I833" s="73">
        <v>0.272648</v>
      </c>
      <c r="J833" s="73">
        <v>8.7579077068499402E-6</v>
      </c>
      <c r="K833" s="73">
        <v>2.05155565572108E-4</v>
      </c>
      <c r="L833" s="73">
        <v>8.5508052463268802E-4</v>
      </c>
    </row>
    <row r="834" spans="1:12" x14ac:dyDescent="0.3">
      <c r="A834" s="72">
        <v>13121</v>
      </c>
      <c r="B834" s="72" t="s">
        <v>428</v>
      </c>
      <c r="C834" s="72" t="s">
        <v>135</v>
      </c>
      <c r="D834" s="72" t="s">
        <v>405</v>
      </c>
      <c r="E834" s="72" t="s">
        <v>426</v>
      </c>
      <c r="F834" s="72" t="s">
        <v>429</v>
      </c>
      <c r="G834" s="73">
        <v>2.2122900000000001E-4</v>
      </c>
      <c r="H834" s="73">
        <v>4.9943449999999999E-3</v>
      </c>
      <c r="I834" s="73">
        <v>2.1599799999999999E-2</v>
      </c>
      <c r="J834" s="73">
        <v>6.93820116804657E-7</v>
      </c>
      <c r="K834" s="73">
        <v>1.5674535993208099E-5</v>
      </c>
      <c r="L834" s="73">
        <v>6.7741328390890802E-5</v>
      </c>
    </row>
    <row r="835" spans="1:12" x14ac:dyDescent="0.3">
      <c r="A835" s="72">
        <v>13121</v>
      </c>
      <c r="B835" s="72" t="s">
        <v>430</v>
      </c>
      <c r="C835" s="72" t="s">
        <v>135</v>
      </c>
      <c r="D835" s="72" t="s">
        <v>405</v>
      </c>
      <c r="E835" s="72" t="s">
        <v>431</v>
      </c>
      <c r="F835" s="72" t="s">
        <v>432</v>
      </c>
      <c r="G835" s="73">
        <v>8.31813E-2</v>
      </c>
      <c r="H835" s="73">
        <v>2.0895630000000001</v>
      </c>
      <c r="I835" s="73">
        <v>7.2078199999999999</v>
      </c>
      <c r="J835" s="73">
        <v>2.3606547744541701E-4</v>
      </c>
      <c r="K835" s="73">
        <v>6.2650525389059599E-3</v>
      </c>
      <c r="L835" s="73">
        <v>2.0455481196283098E-2</v>
      </c>
    </row>
    <row r="836" spans="1:12" x14ac:dyDescent="0.3">
      <c r="A836" s="72">
        <v>13121</v>
      </c>
      <c r="B836" s="72" t="s">
        <v>433</v>
      </c>
      <c r="C836" s="72" t="s">
        <v>135</v>
      </c>
      <c r="D836" s="72" t="s">
        <v>405</v>
      </c>
      <c r="E836" s="72" t="s">
        <v>431</v>
      </c>
      <c r="F836" s="72" t="s">
        <v>434</v>
      </c>
      <c r="G836" s="73">
        <v>0.28059000000000001</v>
      </c>
      <c r="H836" s="73">
        <v>5.9111880000000001</v>
      </c>
      <c r="I836" s="73">
        <v>24.463799999999999</v>
      </c>
      <c r="J836" s="73">
        <v>1.1466793411890901E-3</v>
      </c>
      <c r="K836" s="73">
        <v>2.41602397117592E-2</v>
      </c>
      <c r="L836" s="73">
        <v>9.9975450562583307E-2</v>
      </c>
    </row>
    <row r="837" spans="1:12" x14ac:dyDescent="0.3">
      <c r="A837" s="72">
        <v>13121</v>
      </c>
      <c r="B837" s="72" t="s">
        <v>435</v>
      </c>
      <c r="C837" s="72" t="s">
        <v>135</v>
      </c>
      <c r="D837" s="72" t="s">
        <v>405</v>
      </c>
      <c r="E837" s="72" t="s">
        <v>431</v>
      </c>
      <c r="F837" s="72" t="s">
        <v>436</v>
      </c>
      <c r="G837" s="73">
        <v>1.14228</v>
      </c>
      <c r="H837" s="73">
        <v>36.29804</v>
      </c>
      <c r="I837" s="73">
        <v>102.149</v>
      </c>
      <c r="J837" s="73">
        <v>2.38827882777423E-3</v>
      </c>
      <c r="K837" s="73">
        <v>8.2511532463608206E-2</v>
      </c>
      <c r="L837" s="73">
        <v>0.21357281649160001</v>
      </c>
    </row>
    <row r="838" spans="1:12" x14ac:dyDescent="0.3">
      <c r="A838" s="72">
        <v>13121</v>
      </c>
      <c r="B838" s="72" t="s">
        <v>437</v>
      </c>
      <c r="C838" s="72" t="s">
        <v>135</v>
      </c>
      <c r="D838" s="72" t="s">
        <v>405</v>
      </c>
      <c r="E838" s="72" t="s">
        <v>431</v>
      </c>
      <c r="F838" s="72" t="s">
        <v>438</v>
      </c>
      <c r="G838" s="73">
        <v>3.1054499999999998</v>
      </c>
      <c r="H838" s="73">
        <v>138.86763299999998</v>
      </c>
      <c r="I838" s="73">
        <v>494.83300000000003</v>
      </c>
      <c r="J838" s="73">
        <v>9.3497496389902904E-3</v>
      </c>
      <c r="K838" s="73">
        <v>0.418615948059267</v>
      </c>
      <c r="L838" s="73">
        <v>1.4898178291667401</v>
      </c>
    </row>
    <row r="839" spans="1:12" x14ac:dyDescent="0.3">
      <c r="A839" s="72">
        <v>13121</v>
      </c>
      <c r="B839" s="72" t="s">
        <v>439</v>
      </c>
      <c r="C839" s="72" t="s">
        <v>135</v>
      </c>
      <c r="D839" s="72" t="s">
        <v>405</v>
      </c>
      <c r="E839" s="72" t="s">
        <v>431</v>
      </c>
      <c r="F839" s="72" t="s">
        <v>440</v>
      </c>
      <c r="G839" s="73">
        <v>1.6013900000000001</v>
      </c>
      <c r="H839" s="73">
        <v>41.912849999999999</v>
      </c>
      <c r="I839" s="73">
        <v>130.96700000000001</v>
      </c>
      <c r="J839" s="73">
        <v>4.5446971284068298E-3</v>
      </c>
      <c r="K839" s="73">
        <v>0.124923838555749</v>
      </c>
      <c r="L839" s="73">
        <v>0.37167953244010699</v>
      </c>
    </row>
    <row r="840" spans="1:12" x14ac:dyDescent="0.3">
      <c r="A840" s="72">
        <v>13121</v>
      </c>
      <c r="B840" s="72" t="s">
        <v>441</v>
      </c>
      <c r="C840" s="72" t="s">
        <v>135</v>
      </c>
      <c r="D840" s="72" t="s">
        <v>405</v>
      </c>
      <c r="E840" s="72" t="s">
        <v>431</v>
      </c>
      <c r="F840" s="72" t="s">
        <v>442</v>
      </c>
      <c r="G840" s="73">
        <v>2.7261000000000002</v>
      </c>
      <c r="H840" s="73">
        <v>69.535629999999998</v>
      </c>
      <c r="I840" s="73">
        <v>270.42899999999997</v>
      </c>
      <c r="J840" s="73">
        <v>1.1140619064398E-2</v>
      </c>
      <c r="K840" s="73">
        <v>0.28408767105143301</v>
      </c>
      <c r="L840" s="73">
        <v>1.10515527410657</v>
      </c>
    </row>
    <row r="841" spans="1:12" x14ac:dyDescent="0.3">
      <c r="A841" s="72">
        <v>13121</v>
      </c>
      <c r="B841" s="72" t="s">
        <v>443</v>
      </c>
      <c r="C841" s="72" t="s">
        <v>135</v>
      </c>
      <c r="D841" s="72" t="s">
        <v>405</v>
      </c>
      <c r="E841" s="72" t="s">
        <v>431</v>
      </c>
      <c r="F841" s="72" t="s">
        <v>444</v>
      </c>
      <c r="G841" s="73">
        <v>1.0236799999999999</v>
      </c>
      <c r="H841" s="73">
        <v>26.488579999999999</v>
      </c>
      <c r="I841" s="73">
        <v>89.404700000000005</v>
      </c>
      <c r="J841" s="73">
        <v>2.90516352769696E-3</v>
      </c>
      <c r="K841" s="73">
        <v>7.9655883059166099E-2</v>
      </c>
      <c r="L841" s="73">
        <v>0.25372781292595298</v>
      </c>
    </row>
    <row r="842" spans="1:12" x14ac:dyDescent="0.3">
      <c r="A842" s="72">
        <v>13121</v>
      </c>
      <c r="B842" s="72" t="s">
        <v>445</v>
      </c>
      <c r="C842" s="72" t="s">
        <v>135</v>
      </c>
      <c r="D842" s="72" t="s">
        <v>405</v>
      </c>
      <c r="E842" s="72" t="s">
        <v>431</v>
      </c>
      <c r="F842" s="72" t="s">
        <v>446</v>
      </c>
      <c r="G842" s="73">
        <v>2.5273099999999999</v>
      </c>
      <c r="H842" s="73">
        <v>69.522342000000009</v>
      </c>
      <c r="I842" s="73">
        <v>301.35000000000002</v>
      </c>
      <c r="J842" s="73">
        <v>1.03282823697519E-2</v>
      </c>
      <c r="K842" s="73">
        <v>0.28389807350595397</v>
      </c>
      <c r="L842" s="73">
        <v>1.2315242427909401</v>
      </c>
    </row>
    <row r="843" spans="1:12" x14ac:dyDescent="0.3">
      <c r="A843" s="72">
        <v>13121</v>
      </c>
      <c r="B843" s="72">
        <v>2260004035</v>
      </c>
      <c r="C843" s="72" t="s">
        <v>135</v>
      </c>
      <c r="D843" s="72" t="s">
        <v>405</v>
      </c>
      <c r="E843" s="72" t="s">
        <v>933</v>
      </c>
      <c r="F843" s="72" t="s">
        <v>933</v>
      </c>
      <c r="G843" s="73">
        <v>2.3640900000000002E-21</v>
      </c>
      <c r="H843" s="73">
        <v>2.8038380000000002E-19</v>
      </c>
      <c r="I843" s="73">
        <v>7.0580000000000003E-19</v>
      </c>
      <c r="J843" s="73">
        <v>0</v>
      </c>
      <c r="K843" s="73">
        <v>5.7012974056805598E-37</v>
      </c>
      <c r="L843" s="73">
        <v>0</v>
      </c>
    </row>
    <row r="844" spans="1:12" x14ac:dyDescent="0.3">
      <c r="A844" s="72">
        <v>13121</v>
      </c>
      <c r="B844" s="72">
        <v>2260004036</v>
      </c>
      <c r="C844" s="72" t="s">
        <v>135</v>
      </c>
      <c r="D844" s="72" t="s">
        <v>405</v>
      </c>
      <c r="E844" s="72" t="s">
        <v>933</v>
      </c>
      <c r="F844" s="72" t="s">
        <v>933</v>
      </c>
      <c r="G844" s="73">
        <v>1.53713E-21</v>
      </c>
      <c r="H844" s="73">
        <v>1.7046183000000001E-19</v>
      </c>
      <c r="I844" s="73">
        <v>4.5890200000000001E-19</v>
      </c>
      <c r="J844" s="73">
        <v>0</v>
      </c>
      <c r="K844" s="73">
        <v>4.8709151236841897E-42</v>
      </c>
      <c r="L844" s="73">
        <v>0</v>
      </c>
    </row>
    <row r="845" spans="1:12" x14ac:dyDescent="0.3">
      <c r="A845" s="72">
        <v>13121</v>
      </c>
      <c r="B845" s="72" t="s">
        <v>447</v>
      </c>
      <c r="C845" s="72" t="s">
        <v>135</v>
      </c>
      <c r="D845" s="72" t="s">
        <v>405</v>
      </c>
      <c r="E845" s="72" t="s">
        <v>431</v>
      </c>
      <c r="F845" s="72" t="s">
        <v>448</v>
      </c>
      <c r="G845" s="73">
        <v>1.1828699999999999E-3</v>
      </c>
      <c r="H845" s="73">
        <v>2.2526318000000004E-2</v>
      </c>
      <c r="I845" s="73">
        <v>0.108407</v>
      </c>
      <c r="J845" s="73">
        <v>4.8340101198964503E-6</v>
      </c>
      <c r="K845" s="73">
        <v>9.1895946173676897E-5</v>
      </c>
      <c r="L845" s="73">
        <v>4.4302331595571002E-4</v>
      </c>
    </row>
    <row r="846" spans="1:12" x14ac:dyDescent="0.3">
      <c r="A846" s="72">
        <v>13121</v>
      </c>
      <c r="B846" s="72" t="s">
        <v>449</v>
      </c>
      <c r="C846" s="72" t="s">
        <v>135</v>
      </c>
      <c r="D846" s="72" t="s">
        <v>405</v>
      </c>
      <c r="E846" s="72" t="s">
        <v>450</v>
      </c>
      <c r="F846" s="72" t="s">
        <v>451</v>
      </c>
      <c r="G846" s="73">
        <v>1.2537400000000001E-4</v>
      </c>
      <c r="H846" s="73">
        <v>2.4564094000000002E-3</v>
      </c>
      <c r="I846" s="73">
        <v>9.9714399999999998E-3</v>
      </c>
      <c r="J846" s="73">
        <v>5.3370937418860902E-7</v>
      </c>
      <c r="K846" s="73">
        <v>1.02337587795716E-5</v>
      </c>
      <c r="L846" s="73">
        <v>4.2447912651501297E-5</v>
      </c>
    </row>
    <row r="847" spans="1:12" x14ac:dyDescent="0.3">
      <c r="A847" s="72">
        <v>13121</v>
      </c>
      <c r="B847" s="72" t="s">
        <v>452</v>
      </c>
      <c r="C847" s="72" t="s">
        <v>135</v>
      </c>
      <c r="D847" s="72" t="s">
        <v>405</v>
      </c>
      <c r="E847" s="72" t="s">
        <v>453</v>
      </c>
      <c r="F847" s="72" t="s">
        <v>454</v>
      </c>
      <c r="G847" s="73">
        <v>0.28801100000000002</v>
      </c>
      <c r="H847" s="73">
        <v>7.5013260000000006</v>
      </c>
      <c r="I847" s="73">
        <v>26.475300000000001</v>
      </c>
      <c r="J847" s="73">
        <v>9.0326035602237805E-4</v>
      </c>
      <c r="K847" s="73">
        <v>2.35463621121151E-2</v>
      </c>
      <c r="L847" s="73">
        <v>8.3031823402364494E-2</v>
      </c>
    </row>
    <row r="848" spans="1:12" x14ac:dyDescent="0.3">
      <c r="A848" s="72">
        <v>13121</v>
      </c>
      <c r="B848" s="72" t="s">
        <v>455</v>
      </c>
      <c r="C848" s="72" t="s">
        <v>135</v>
      </c>
      <c r="D848" s="72" t="s">
        <v>405</v>
      </c>
      <c r="E848" s="72" t="s">
        <v>453</v>
      </c>
      <c r="F848" s="72" t="s">
        <v>456</v>
      </c>
      <c r="G848" s="73">
        <v>1.96469</v>
      </c>
      <c r="H848" s="73">
        <v>53.129940000000005</v>
      </c>
      <c r="I848" s="73">
        <v>172.16200000000001</v>
      </c>
      <c r="J848" s="73">
        <v>6.1616667179953304E-3</v>
      </c>
      <c r="K848" s="73">
        <v>0.16673450657911101</v>
      </c>
      <c r="L848" s="73">
        <v>0.53993633093960502</v>
      </c>
    </row>
    <row r="849" spans="1:12" x14ac:dyDescent="0.3">
      <c r="A849" s="72">
        <v>13121</v>
      </c>
      <c r="B849" s="72" t="s">
        <v>457</v>
      </c>
      <c r="C849" s="72" t="s">
        <v>135</v>
      </c>
      <c r="D849" s="72" t="s">
        <v>405</v>
      </c>
      <c r="E849" s="72" t="s">
        <v>453</v>
      </c>
      <c r="F849" s="72" t="s">
        <v>458</v>
      </c>
      <c r="G849" s="73">
        <v>7.4617300000000004E-4</v>
      </c>
      <c r="H849" s="73">
        <v>1.9743774000000002E-2</v>
      </c>
      <c r="I849" s="73">
        <v>7.2852700000000006E-2</v>
      </c>
      <c r="J849" s="73">
        <v>2.3401518824676001E-6</v>
      </c>
      <c r="K849" s="73">
        <v>6.1956620284273206E-5</v>
      </c>
      <c r="L849" s="73">
        <v>2.2848157024387799E-4</v>
      </c>
    </row>
    <row r="850" spans="1:12" x14ac:dyDescent="0.3">
      <c r="A850" s="72">
        <v>13121</v>
      </c>
      <c r="B850" s="72" t="s">
        <v>459</v>
      </c>
      <c r="C850" s="72" t="s">
        <v>135</v>
      </c>
      <c r="D850" s="72" t="s">
        <v>405</v>
      </c>
      <c r="E850" s="72" t="s">
        <v>453</v>
      </c>
      <c r="F850" s="72" t="s">
        <v>460</v>
      </c>
      <c r="G850" s="73">
        <v>1.1837800000000001E-2</v>
      </c>
      <c r="H850" s="73">
        <v>0.32778819999999997</v>
      </c>
      <c r="I850" s="73">
        <v>1.1557900000000001</v>
      </c>
      <c r="J850" s="73">
        <v>3.7125735958749503E-5</v>
      </c>
      <c r="K850" s="73">
        <v>1.0281434004478099E-3</v>
      </c>
      <c r="L850" s="73">
        <v>3.6247855069258001E-3</v>
      </c>
    </row>
    <row r="851" spans="1:12" x14ac:dyDescent="0.3">
      <c r="A851" s="72">
        <v>13121</v>
      </c>
      <c r="B851" s="72" t="s">
        <v>461</v>
      </c>
      <c r="C851" s="72" t="s">
        <v>135</v>
      </c>
      <c r="D851" s="72" t="s">
        <v>405</v>
      </c>
      <c r="E851" s="72" t="s">
        <v>462</v>
      </c>
      <c r="F851" s="72" t="s">
        <v>463</v>
      </c>
      <c r="G851" s="73">
        <v>4.4893000000000002E-2</v>
      </c>
      <c r="H851" s="73">
        <v>2.00629648</v>
      </c>
      <c r="I851" s="73">
        <v>7.8144400000000003</v>
      </c>
      <c r="J851" s="73">
        <v>2.4953240948316001E-4</v>
      </c>
      <c r="K851" s="73">
        <v>1.11622250119777E-2</v>
      </c>
      <c r="L851" s="73">
        <v>4.3435586849157097E-2</v>
      </c>
    </row>
    <row r="852" spans="1:12" x14ac:dyDescent="0.3">
      <c r="A852" s="72">
        <v>13121</v>
      </c>
      <c r="B852" s="72" t="s">
        <v>464</v>
      </c>
      <c r="C852" s="72" t="s">
        <v>135</v>
      </c>
      <c r="D852" s="72" t="s">
        <v>136</v>
      </c>
      <c r="E852" s="72" t="s">
        <v>406</v>
      </c>
      <c r="F852" s="72" t="s">
        <v>407</v>
      </c>
      <c r="G852" s="73">
        <v>2.2092800000000001</v>
      </c>
      <c r="H852" s="73">
        <v>14.204664999999999</v>
      </c>
      <c r="I852" s="73">
        <v>122.508</v>
      </c>
      <c r="J852" s="73">
        <v>5.6752056487827298E-3</v>
      </c>
      <c r="K852" s="73">
        <v>4.4026425711812499E-2</v>
      </c>
      <c r="L852" s="73">
        <v>0.36882675076743399</v>
      </c>
    </row>
    <row r="853" spans="1:12" x14ac:dyDescent="0.3">
      <c r="A853" s="72">
        <v>13121</v>
      </c>
      <c r="B853" s="72" t="s">
        <v>465</v>
      </c>
      <c r="C853" s="72" t="s">
        <v>135</v>
      </c>
      <c r="D853" s="72" t="s">
        <v>136</v>
      </c>
      <c r="E853" s="72" t="s">
        <v>406</v>
      </c>
      <c r="F853" s="72" t="s">
        <v>409</v>
      </c>
      <c r="G853" s="73">
        <v>19.0366</v>
      </c>
      <c r="H853" s="73">
        <v>163.88666000000001</v>
      </c>
      <c r="I853" s="73">
        <v>1491.8</v>
      </c>
      <c r="J853" s="73">
        <v>4.8901065929801597E-2</v>
      </c>
      <c r="K853" s="73">
        <v>0.50162219439449496</v>
      </c>
      <c r="L853" s="73">
        <v>4.4912682283434302</v>
      </c>
    </row>
    <row r="854" spans="1:12" x14ac:dyDescent="0.3">
      <c r="A854" s="72">
        <v>13121</v>
      </c>
      <c r="B854" s="72" t="s">
        <v>466</v>
      </c>
      <c r="C854" s="72" t="s">
        <v>135</v>
      </c>
      <c r="D854" s="72" t="s">
        <v>136</v>
      </c>
      <c r="E854" s="72" t="s">
        <v>406</v>
      </c>
      <c r="F854" s="72" t="s">
        <v>467</v>
      </c>
      <c r="G854" s="73">
        <v>5.6843199999999996</v>
      </c>
      <c r="H854" s="73">
        <v>14.700324</v>
      </c>
      <c r="I854" s="73">
        <v>671.93499999999995</v>
      </c>
      <c r="J854" s="73">
        <v>1.46018765807006E-2</v>
      </c>
      <c r="K854" s="73">
        <v>4.2326881271448603E-2</v>
      </c>
      <c r="L854" s="73">
        <v>2.0229506946953202</v>
      </c>
    </row>
    <row r="855" spans="1:12" x14ac:dyDescent="0.3">
      <c r="A855" s="72">
        <v>13121</v>
      </c>
      <c r="B855" s="72" t="s">
        <v>468</v>
      </c>
      <c r="C855" s="72" t="s">
        <v>135</v>
      </c>
      <c r="D855" s="72" t="s">
        <v>136</v>
      </c>
      <c r="E855" s="72" t="s">
        <v>406</v>
      </c>
      <c r="F855" s="72" t="s">
        <v>411</v>
      </c>
      <c r="G855" s="73">
        <v>1.0455099999999999</v>
      </c>
      <c r="H855" s="73">
        <v>3.1250342</v>
      </c>
      <c r="I855" s="73">
        <v>77.616200000000006</v>
      </c>
      <c r="J855" s="73">
        <v>2.6856932380443202E-3</v>
      </c>
      <c r="K855" s="73">
        <v>1.0208703122034399E-2</v>
      </c>
      <c r="L855" s="73">
        <v>0.233673463246306</v>
      </c>
    </row>
    <row r="856" spans="1:12" x14ac:dyDescent="0.3">
      <c r="A856" s="72">
        <v>13121</v>
      </c>
      <c r="B856" s="72" t="s">
        <v>469</v>
      </c>
      <c r="C856" s="72" t="s">
        <v>135</v>
      </c>
      <c r="D856" s="72" t="s">
        <v>136</v>
      </c>
      <c r="E856" s="72" t="s">
        <v>413</v>
      </c>
      <c r="F856" s="72" t="s">
        <v>470</v>
      </c>
      <c r="G856" s="73">
        <v>0.43361699999999997</v>
      </c>
      <c r="H856" s="73">
        <v>0.77998160000000005</v>
      </c>
      <c r="I856" s="73">
        <v>34.9709</v>
      </c>
      <c r="J856" s="73">
        <v>1.24643851482775E-3</v>
      </c>
      <c r="K856" s="73">
        <v>2.54622878945665E-3</v>
      </c>
      <c r="L856" s="73">
        <v>0.121039293496052</v>
      </c>
    </row>
    <row r="857" spans="1:12" x14ac:dyDescent="0.3">
      <c r="A857" s="72">
        <v>13121</v>
      </c>
      <c r="B857" s="72" t="s">
        <v>471</v>
      </c>
      <c r="C857" s="72" t="s">
        <v>135</v>
      </c>
      <c r="D857" s="72" t="s">
        <v>136</v>
      </c>
      <c r="E857" s="72" t="s">
        <v>413</v>
      </c>
      <c r="F857" s="72" t="s">
        <v>414</v>
      </c>
      <c r="G857" s="73">
        <v>3.2875199999999999E-3</v>
      </c>
      <c r="H857" s="73">
        <v>8.1362459999999998E-3</v>
      </c>
      <c r="I857" s="73">
        <v>0.31439299999999998</v>
      </c>
      <c r="J857" s="73">
        <v>9.4500485895978495E-6</v>
      </c>
      <c r="K857" s="73">
        <v>2.6891215025838E-5</v>
      </c>
      <c r="L857" s="73">
        <v>1.0881576040890301E-3</v>
      </c>
    </row>
    <row r="858" spans="1:12" x14ac:dyDescent="0.3">
      <c r="A858" s="72">
        <v>13121</v>
      </c>
      <c r="B858" s="72" t="s">
        <v>472</v>
      </c>
      <c r="C858" s="72" t="s">
        <v>135</v>
      </c>
      <c r="D858" s="72" t="s">
        <v>136</v>
      </c>
      <c r="E858" s="72" t="s">
        <v>413</v>
      </c>
      <c r="F858" s="72" t="s">
        <v>416</v>
      </c>
      <c r="G858" s="73">
        <v>0.71941100000000002</v>
      </c>
      <c r="H858" s="73">
        <v>2.141181</v>
      </c>
      <c r="I858" s="73">
        <v>61.209299999999999</v>
      </c>
      <c r="J858" s="73">
        <v>2.0679691209277498E-3</v>
      </c>
      <c r="K858" s="73">
        <v>7.0299796206613804E-3</v>
      </c>
      <c r="L858" s="73">
        <v>0.21185431315786901</v>
      </c>
    </row>
    <row r="859" spans="1:12" x14ac:dyDescent="0.3">
      <c r="A859" s="72">
        <v>13121</v>
      </c>
      <c r="B859" s="72" t="s">
        <v>473</v>
      </c>
      <c r="C859" s="72" t="s">
        <v>135</v>
      </c>
      <c r="D859" s="72" t="s">
        <v>136</v>
      </c>
      <c r="E859" s="72" t="s">
        <v>413</v>
      </c>
      <c r="F859" s="72" t="s">
        <v>474</v>
      </c>
      <c r="G859" s="73">
        <v>0.65501699999999996</v>
      </c>
      <c r="H859" s="73">
        <v>1.3198913000000001</v>
      </c>
      <c r="I859" s="73">
        <v>62.592199999999998</v>
      </c>
      <c r="J859" s="73">
        <v>1.8828579232780399E-3</v>
      </c>
      <c r="K859" s="73">
        <v>4.3013180401277702E-3</v>
      </c>
      <c r="L859" s="73">
        <v>0.216640548869902</v>
      </c>
    </row>
    <row r="860" spans="1:12" x14ac:dyDescent="0.3">
      <c r="A860" s="72">
        <v>13121</v>
      </c>
      <c r="B860" s="72" t="s">
        <v>475</v>
      </c>
      <c r="C860" s="72" t="s">
        <v>135</v>
      </c>
      <c r="D860" s="72" t="s">
        <v>136</v>
      </c>
      <c r="E860" s="72" t="s">
        <v>413</v>
      </c>
      <c r="F860" s="72" t="s">
        <v>418</v>
      </c>
      <c r="G860" s="73">
        <v>1.5311699999999999</v>
      </c>
      <c r="H860" s="73">
        <v>3.9007509999999996</v>
      </c>
      <c r="I860" s="73">
        <v>135.01599999999999</v>
      </c>
      <c r="J860" s="73">
        <v>4.4013748593498903E-3</v>
      </c>
      <c r="K860" s="73">
        <v>1.2828589235997201E-2</v>
      </c>
      <c r="L860" s="73">
        <v>0.46730834559673001</v>
      </c>
    </row>
    <row r="861" spans="1:12" x14ac:dyDescent="0.3">
      <c r="A861" s="72">
        <v>13121</v>
      </c>
      <c r="B861" s="72" t="s">
        <v>476</v>
      </c>
      <c r="C861" s="72" t="s">
        <v>135</v>
      </c>
      <c r="D861" s="72" t="s">
        <v>136</v>
      </c>
      <c r="E861" s="72" t="s">
        <v>413</v>
      </c>
      <c r="F861" s="72" t="s">
        <v>477</v>
      </c>
      <c r="G861" s="73">
        <v>0.54387700000000005</v>
      </c>
      <c r="H861" s="73">
        <v>1.3779098000000001</v>
      </c>
      <c r="I861" s="73">
        <v>56.576099999999997</v>
      </c>
      <c r="J861" s="73">
        <v>1.56338611835211E-3</v>
      </c>
      <c r="K861" s="73">
        <v>4.4967247877448499E-3</v>
      </c>
      <c r="L861" s="73">
        <v>0.195817888206541</v>
      </c>
    </row>
    <row r="862" spans="1:12" x14ac:dyDescent="0.3">
      <c r="A862" s="72">
        <v>13121</v>
      </c>
      <c r="B862" s="72" t="s">
        <v>478</v>
      </c>
      <c r="C862" s="72" t="s">
        <v>135</v>
      </c>
      <c r="D862" s="72" t="s">
        <v>136</v>
      </c>
      <c r="E862" s="72" t="s">
        <v>413</v>
      </c>
      <c r="F862" s="72" t="s">
        <v>420</v>
      </c>
      <c r="G862" s="73">
        <v>2.73399E-2</v>
      </c>
      <c r="H862" s="73">
        <v>6.8684330000000002E-2</v>
      </c>
      <c r="I862" s="73">
        <v>2.74458</v>
      </c>
      <c r="J862" s="73">
        <v>7.8589173564379397E-5</v>
      </c>
      <c r="K862" s="73">
        <v>2.23813281169315E-4</v>
      </c>
      <c r="L862" s="73">
        <v>9.4993776346893807E-3</v>
      </c>
    </row>
    <row r="863" spans="1:12" x14ac:dyDescent="0.3">
      <c r="A863" s="72">
        <v>13121</v>
      </c>
      <c r="B863" s="72" t="s">
        <v>479</v>
      </c>
      <c r="C863" s="72" t="s">
        <v>135</v>
      </c>
      <c r="D863" s="72" t="s">
        <v>136</v>
      </c>
      <c r="E863" s="72" t="s">
        <v>413</v>
      </c>
      <c r="F863" s="72" t="s">
        <v>480</v>
      </c>
      <c r="G863" s="73">
        <v>1.3504100000000001</v>
      </c>
      <c r="H863" s="73">
        <v>2.5044490000000001</v>
      </c>
      <c r="I863" s="73">
        <v>102.21299999999999</v>
      </c>
      <c r="J863" s="73">
        <v>3.8817782475423601E-3</v>
      </c>
      <c r="K863" s="73">
        <v>8.16060924457487E-3</v>
      </c>
      <c r="L863" s="73">
        <v>0.35377248519414001</v>
      </c>
    </row>
    <row r="864" spans="1:12" x14ac:dyDescent="0.3">
      <c r="A864" s="72">
        <v>13121</v>
      </c>
      <c r="B864" s="72" t="s">
        <v>481</v>
      </c>
      <c r="C864" s="72" t="s">
        <v>135</v>
      </c>
      <c r="D864" s="72" t="s">
        <v>136</v>
      </c>
      <c r="E864" s="72" t="s">
        <v>413</v>
      </c>
      <c r="F864" s="72" t="s">
        <v>482</v>
      </c>
      <c r="G864" s="73">
        <v>0.69139899999999999</v>
      </c>
      <c r="H864" s="73">
        <v>1.2853158999999998</v>
      </c>
      <c r="I864" s="73">
        <v>29.488499999999998</v>
      </c>
      <c r="J864" s="73">
        <v>1.9874452258409302E-3</v>
      </c>
      <c r="K864" s="73">
        <v>4.1774291211863499E-3</v>
      </c>
      <c r="L864" s="73">
        <v>0.102063667387637</v>
      </c>
    </row>
    <row r="865" spans="1:12" x14ac:dyDescent="0.3">
      <c r="A865" s="72">
        <v>13121</v>
      </c>
      <c r="B865" s="72" t="s">
        <v>483</v>
      </c>
      <c r="C865" s="72" t="s">
        <v>135</v>
      </c>
      <c r="D865" s="72" t="s">
        <v>136</v>
      </c>
      <c r="E865" s="72" t="s">
        <v>413</v>
      </c>
      <c r="F865" s="72" t="s">
        <v>422</v>
      </c>
      <c r="G865" s="73">
        <v>2.3497300000000001</v>
      </c>
      <c r="H865" s="73">
        <v>5.3136069999999993</v>
      </c>
      <c r="I865" s="73">
        <v>253.29</v>
      </c>
      <c r="J865" s="73">
        <v>6.7543684221777096E-3</v>
      </c>
      <c r="K865" s="73">
        <v>1.7322822251176699E-2</v>
      </c>
      <c r="L865" s="73">
        <v>0.87667149251209797</v>
      </c>
    </row>
    <row r="866" spans="1:12" x14ac:dyDescent="0.3">
      <c r="A866" s="72">
        <v>13121</v>
      </c>
      <c r="B866" s="72" t="s">
        <v>484</v>
      </c>
      <c r="C866" s="72" t="s">
        <v>135</v>
      </c>
      <c r="D866" s="72" t="s">
        <v>136</v>
      </c>
      <c r="E866" s="72" t="s">
        <v>413</v>
      </c>
      <c r="F866" s="72" t="s">
        <v>485</v>
      </c>
      <c r="G866" s="73">
        <v>1.5902799999999999</v>
      </c>
      <c r="H866" s="73">
        <v>5.4170446000000005</v>
      </c>
      <c r="I866" s="73">
        <v>125.29900000000001</v>
      </c>
      <c r="J866" s="73">
        <v>4.5712850064034303E-3</v>
      </c>
      <c r="K866" s="73">
        <v>1.80847389681069E-2</v>
      </c>
      <c r="L866" s="73">
        <v>0.43367682750042702</v>
      </c>
    </row>
    <row r="867" spans="1:12" x14ac:dyDescent="0.3">
      <c r="A867" s="72">
        <v>13121</v>
      </c>
      <c r="B867" s="72" t="s">
        <v>486</v>
      </c>
      <c r="C867" s="72" t="s">
        <v>135</v>
      </c>
      <c r="D867" s="72" t="s">
        <v>136</v>
      </c>
      <c r="E867" s="72" t="s">
        <v>413</v>
      </c>
      <c r="F867" s="72" t="s">
        <v>487</v>
      </c>
      <c r="G867" s="73">
        <v>0.29078300000000001</v>
      </c>
      <c r="H867" s="73">
        <v>0.17390564</v>
      </c>
      <c r="I867" s="73">
        <v>4.5707000000000004</v>
      </c>
      <c r="J867" s="73">
        <v>8.3586172961791104E-4</v>
      </c>
      <c r="K867" s="73">
        <v>5.6088575282870097E-4</v>
      </c>
      <c r="L867" s="73">
        <v>1.58198207787313E-2</v>
      </c>
    </row>
    <row r="868" spans="1:12" x14ac:dyDescent="0.3">
      <c r="A868" s="72">
        <v>13121</v>
      </c>
      <c r="B868" s="72" t="s">
        <v>488</v>
      </c>
      <c r="C868" s="72" t="s">
        <v>135</v>
      </c>
      <c r="D868" s="72" t="s">
        <v>136</v>
      </c>
      <c r="E868" s="72" t="s">
        <v>413</v>
      </c>
      <c r="F868" s="72" t="s">
        <v>424</v>
      </c>
      <c r="G868" s="73">
        <v>0.18106800000000001</v>
      </c>
      <c r="H868" s="73">
        <v>0.36876549999999997</v>
      </c>
      <c r="I868" s="73">
        <v>15.527900000000001</v>
      </c>
      <c r="J868" s="73">
        <v>5.2048493989553498E-4</v>
      </c>
      <c r="K868" s="73">
        <v>1.19948007989427E-3</v>
      </c>
      <c r="L868" s="73">
        <v>5.3744290275429402E-2</v>
      </c>
    </row>
    <row r="869" spans="1:12" x14ac:dyDescent="0.3">
      <c r="A869" s="72">
        <v>13121</v>
      </c>
      <c r="B869" s="72" t="s">
        <v>489</v>
      </c>
      <c r="C869" s="72" t="s">
        <v>135</v>
      </c>
      <c r="D869" s="72" t="s">
        <v>136</v>
      </c>
      <c r="E869" s="72" t="s">
        <v>413</v>
      </c>
      <c r="F869" s="72" t="s">
        <v>490</v>
      </c>
      <c r="G869" s="73">
        <v>0.321272</v>
      </c>
      <c r="H869" s="73">
        <v>0.15613571000000001</v>
      </c>
      <c r="I869" s="73">
        <v>3.8764099999999999</v>
      </c>
      <c r="J869" s="73">
        <v>9.2350536895863505E-4</v>
      </c>
      <c r="K869" s="73">
        <v>5.0256686415407997E-4</v>
      </c>
      <c r="L869" s="73">
        <v>1.34167821209161E-2</v>
      </c>
    </row>
    <row r="870" spans="1:12" x14ac:dyDescent="0.3">
      <c r="A870" s="72">
        <v>13121</v>
      </c>
      <c r="B870" s="72" t="s">
        <v>491</v>
      </c>
      <c r="C870" s="72" t="s">
        <v>135</v>
      </c>
      <c r="D870" s="72" t="s">
        <v>136</v>
      </c>
      <c r="E870" s="72" t="s">
        <v>413</v>
      </c>
      <c r="F870" s="72" t="s">
        <v>492</v>
      </c>
      <c r="G870" s="73">
        <v>0.45557599999999998</v>
      </c>
      <c r="H870" s="73">
        <v>0.18485580000000001</v>
      </c>
      <c r="I870" s="73">
        <v>4.9310600000000004</v>
      </c>
      <c r="J870" s="73">
        <v>1.3095679051339001E-3</v>
      </c>
      <c r="K870" s="73">
        <v>5.9545862621532405E-4</v>
      </c>
      <c r="L870" s="73">
        <v>1.70670860270422E-2</v>
      </c>
    </row>
    <row r="871" spans="1:12" x14ac:dyDescent="0.3">
      <c r="A871" s="72">
        <v>13121</v>
      </c>
      <c r="B871" s="72" t="s">
        <v>493</v>
      </c>
      <c r="C871" s="72" t="s">
        <v>135</v>
      </c>
      <c r="D871" s="72" t="s">
        <v>136</v>
      </c>
      <c r="E871" s="72" t="s">
        <v>413</v>
      </c>
      <c r="F871" s="72" t="s">
        <v>494</v>
      </c>
      <c r="G871" s="73">
        <v>0.76629700000000001</v>
      </c>
      <c r="H871" s="73">
        <v>1.6960743</v>
      </c>
      <c r="I871" s="73">
        <v>85.3553</v>
      </c>
      <c r="J871" s="73">
        <v>2.20273771256613E-3</v>
      </c>
      <c r="K871" s="73">
        <v>5.5285099734068499E-3</v>
      </c>
      <c r="L871" s="73">
        <v>0.29542604519560101</v>
      </c>
    </row>
    <row r="872" spans="1:12" x14ac:dyDescent="0.3">
      <c r="A872" s="72">
        <v>13121</v>
      </c>
      <c r="B872" s="72" t="s">
        <v>495</v>
      </c>
      <c r="C872" s="72" t="s">
        <v>135</v>
      </c>
      <c r="D872" s="72" t="s">
        <v>136</v>
      </c>
      <c r="E872" s="72" t="s">
        <v>413</v>
      </c>
      <c r="F872" s="72" t="s">
        <v>496</v>
      </c>
      <c r="G872" s="73">
        <v>1.19899</v>
      </c>
      <c r="H872" s="73">
        <v>1.1144174999999998</v>
      </c>
      <c r="I872" s="73">
        <v>38.881999999999998</v>
      </c>
      <c r="J872" s="73">
        <v>3.4465194848984099E-3</v>
      </c>
      <c r="K872" s="73">
        <v>3.6183810136207698E-3</v>
      </c>
      <c r="L872" s="73">
        <v>0.13457567639420301</v>
      </c>
    </row>
    <row r="873" spans="1:12" x14ac:dyDescent="0.3">
      <c r="A873" s="72">
        <v>13121</v>
      </c>
      <c r="B873" s="72" t="s">
        <v>497</v>
      </c>
      <c r="C873" s="72" t="s">
        <v>135</v>
      </c>
      <c r="D873" s="72" t="s">
        <v>136</v>
      </c>
      <c r="E873" s="72" t="s">
        <v>413</v>
      </c>
      <c r="F873" s="72" t="s">
        <v>498</v>
      </c>
      <c r="G873" s="73">
        <v>0.27516299999999999</v>
      </c>
      <c r="H873" s="73">
        <v>0.84430919999999998</v>
      </c>
      <c r="I873" s="73">
        <v>21.0001</v>
      </c>
      <c r="J873" s="73">
        <v>7.9096346769784497E-4</v>
      </c>
      <c r="K873" s="73">
        <v>2.8531565554008602E-3</v>
      </c>
      <c r="L873" s="73">
        <v>7.2684203219732194E-2</v>
      </c>
    </row>
    <row r="874" spans="1:12" x14ac:dyDescent="0.3">
      <c r="A874" s="72">
        <v>13121</v>
      </c>
      <c r="B874" s="72" t="s">
        <v>499</v>
      </c>
      <c r="C874" s="72" t="s">
        <v>135</v>
      </c>
      <c r="D874" s="72" t="s">
        <v>136</v>
      </c>
      <c r="E874" s="72" t="s">
        <v>413</v>
      </c>
      <c r="F874" s="72" t="s">
        <v>500</v>
      </c>
      <c r="G874" s="73">
        <v>0.47847400000000001</v>
      </c>
      <c r="H874" s="73">
        <v>0.24658364000000002</v>
      </c>
      <c r="I874" s="73">
        <v>5.4033600000000002</v>
      </c>
      <c r="J874" s="73">
        <v>1.37538687045016E-3</v>
      </c>
      <c r="K874" s="73">
        <v>7.9225315309329903E-4</v>
      </c>
      <c r="L874" s="73">
        <v>1.87018137011431E-2</v>
      </c>
    </row>
    <row r="875" spans="1:12" x14ac:dyDescent="0.3">
      <c r="A875" s="72">
        <v>13121</v>
      </c>
      <c r="B875" s="72" t="s">
        <v>501</v>
      </c>
      <c r="C875" s="72" t="s">
        <v>135</v>
      </c>
      <c r="D875" s="72" t="s">
        <v>136</v>
      </c>
      <c r="E875" s="72" t="s">
        <v>426</v>
      </c>
      <c r="F875" s="72" t="s">
        <v>502</v>
      </c>
      <c r="G875" s="73">
        <v>1.4811799999999999</v>
      </c>
      <c r="H875" s="73">
        <v>1.0058654</v>
      </c>
      <c r="I875" s="73">
        <v>26.336400000000001</v>
      </c>
      <c r="J875" s="73">
        <v>3.9622580071177098E-3</v>
      </c>
      <c r="K875" s="73">
        <v>3.06663006699164E-3</v>
      </c>
      <c r="L875" s="73">
        <v>8.53529551626937E-2</v>
      </c>
    </row>
    <row r="876" spans="1:12" x14ac:dyDescent="0.3">
      <c r="A876" s="72">
        <v>13121</v>
      </c>
      <c r="B876" s="72" t="s">
        <v>503</v>
      </c>
      <c r="C876" s="72" t="s">
        <v>135</v>
      </c>
      <c r="D876" s="72" t="s">
        <v>136</v>
      </c>
      <c r="E876" s="72" t="s">
        <v>426</v>
      </c>
      <c r="F876" s="72" t="s">
        <v>504</v>
      </c>
      <c r="G876" s="73">
        <v>1.9980599999999999</v>
      </c>
      <c r="H876" s="73">
        <v>0.85432429999999993</v>
      </c>
      <c r="I876" s="73">
        <v>22.5962</v>
      </c>
      <c r="J876" s="73">
        <v>5.3449423076233002E-3</v>
      </c>
      <c r="K876" s="73">
        <v>2.60672377414205E-3</v>
      </c>
      <c r="L876" s="73">
        <v>7.3231388832113706E-2</v>
      </c>
    </row>
    <row r="877" spans="1:12" x14ac:dyDescent="0.3">
      <c r="A877" s="72">
        <v>13121</v>
      </c>
      <c r="B877" s="72" t="s">
        <v>505</v>
      </c>
      <c r="C877" s="72" t="s">
        <v>135</v>
      </c>
      <c r="D877" s="72" t="s">
        <v>136</v>
      </c>
      <c r="E877" s="72" t="s">
        <v>426</v>
      </c>
      <c r="F877" s="72" t="s">
        <v>427</v>
      </c>
      <c r="G877" s="73">
        <v>0.300846</v>
      </c>
      <c r="H877" s="73">
        <v>0.3571124</v>
      </c>
      <c r="I877" s="73">
        <v>13.603</v>
      </c>
      <c r="J877" s="73">
        <v>8.0478649459587298E-4</v>
      </c>
      <c r="K877" s="73">
        <v>1.09447497012674E-3</v>
      </c>
      <c r="L877" s="73">
        <v>4.4085399366946998E-2</v>
      </c>
    </row>
    <row r="878" spans="1:12" x14ac:dyDescent="0.3">
      <c r="A878" s="72">
        <v>13121</v>
      </c>
      <c r="B878" s="72" t="s">
        <v>506</v>
      </c>
      <c r="C878" s="72" t="s">
        <v>135</v>
      </c>
      <c r="D878" s="72" t="s">
        <v>136</v>
      </c>
      <c r="E878" s="72" t="s">
        <v>426</v>
      </c>
      <c r="F878" s="72" t="s">
        <v>429</v>
      </c>
      <c r="G878" s="73">
        <v>0.48871799999999999</v>
      </c>
      <c r="H878" s="73">
        <v>1.3216289999999999</v>
      </c>
      <c r="I878" s="73">
        <v>39.409399999999998</v>
      </c>
      <c r="J878" s="73">
        <v>1.30735224863419E-3</v>
      </c>
      <c r="K878" s="73">
        <v>4.07007514102778E-3</v>
      </c>
      <c r="L878" s="73">
        <v>0.12772040235156501</v>
      </c>
    </row>
    <row r="879" spans="1:12" x14ac:dyDescent="0.3">
      <c r="A879" s="72">
        <v>13121</v>
      </c>
      <c r="B879" s="72" t="s">
        <v>507</v>
      </c>
      <c r="C879" s="72" t="s">
        <v>135</v>
      </c>
      <c r="D879" s="72" t="s">
        <v>136</v>
      </c>
      <c r="E879" s="72" t="s">
        <v>426</v>
      </c>
      <c r="F879" s="72" t="s">
        <v>508</v>
      </c>
      <c r="G879" s="73">
        <v>8.8014300000000004E-2</v>
      </c>
      <c r="H879" s="73">
        <v>6.4021469999999997E-2</v>
      </c>
      <c r="I879" s="73">
        <v>1.8533200000000001</v>
      </c>
      <c r="J879" s="73">
        <v>2.35444872275141E-4</v>
      </c>
      <c r="K879" s="73">
        <v>1.9490517713228499E-4</v>
      </c>
      <c r="L879" s="73">
        <v>6.0063619266925699E-3</v>
      </c>
    </row>
    <row r="880" spans="1:12" x14ac:dyDescent="0.3">
      <c r="A880" s="72">
        <v>13121</v>
      </c>
      <c r="B880" s="72" t="s">
        <v>509</v>
      </c>
      <c r="C880" s="72" t="s">
        <v>135</v>
      </c>
      <c r="D880" s="72" t="s">
        <v>136</v>
      </c>
      <c r="E880" s="72" t="s">
        <v>426</v>
      </c>
      <c r="F880" s="72" t="s">
        <v>510</v>
      </c>
      <c r="G880" s="73">
        <v>1.30954E-2</v>
      </c>
      <c r="H880" s="73">
        <v>3.1762241000000004E-2</v>
      </c>
      <c r="I880" s="73">
        <v>1.42374</v>
      </c>
      <c r="J880" s="73">
        <v>3.0026518333967199E-5</v>
      </c>
      <c r="K880" s="73">
        <v>8.4704027575364796E-5</v>
      </c>
      <c r="L880" s="73">
        <v>3.9549826448180203E-3</v>
      </c>
    </row>
    <row r="881" spans="1:12" x14ac:dyDescent="0.3">
      <c r="A881" s="72">
        <v>13121</v>
      </c>
      <c r="B881" s="72" t="s">
        <v>511</v>
      </c>
      <c r="C881" s="72" t="s">
        <v>135</v>
      </c>
      <c r="D881" s="72" t="s">
        <v>136</v>
      </c>
      <c r="E881" s="72" t="s">
        <v>426</v>
      </c>
      <c r="F881" s="72" t="s">
        <v>512</v>
      </c>
      <c r="G881" s="73">
        <v>8.1892199999999998E-2</v>
      </c>
      <c r="H881" s="73">
        <v>2.5744919999999998E-2</v>
      </c>
      <c r="I881" s="73">
        <v>0.78359000000000001</v>
      </c>
      <c r="J881" s="73">
        <v>2.1906783904935499E-4</v>
      </c>
      <c r="K881" s="73">
        <v>7.8104599624680905E-5</v>
      </c>
      <c r="L881" s="73">
        <v>2.5395158858092601E-3</v>
      </c>
    </row>
    <row r="882" spans="1:12" x14ac:dyDescent="0.3">
      <c r="A882" s="72">
        <v>13121</v>
      </c>
      <c r="B882" s="72" t="s">
        <v>513</v>
      </c>
      <c r="C882" s="72" t="s">
        <v>135</v>
      </c>
      <c r="D882" s="72" t="s">
        <v>136</v>
      </c>
      <c r="E882" s="72" t="s">
        <v>431</v>
      </c>
      <c r="F882" s="72" t="s">
        <v>514</v>
      </c>
      <c r="G882" s="73">
        <v>16.588699999999999</v>
      </c>
      <c r="H882" s="73">
        <v>140.14580000000001</v>
      </c>
      <c r="I882" s="73">
        <v>1268.3900000000001</v>
      </c>
      <c r="J882" s="73">
        <v>4.20447972234409E-2</v>
      </c>
      <c r="K882" s="73">
        <v>0.42366894310854403</v>
      </c>
      <c r="L882" s="73">
        <v>3.6888848020084599</v>
      </c>
    </row>
    <row r="883" spans="1:12" x14ac:dyDescent="0.3">
      <c r="A883" s="72">
        <v>13121</v>
      </c>
      <c r="B883" s="72" t="s">
        <v>515</v>
      </c>
      <c r="C883" s="72" t="s">
        <v>135</v>
      </c>
      <c r="D883" s="72" t="s">
        <v>136</v>
      </c>
      <c r="E883" s="72" t="s">
        <v>431</v>
      </c>
      <c r="F883" s="72" t="s">
        <v>516</v>
      </c>
      <c r="G883" s="73">
        <v>7.1179699999999997</v>
      </c>
      <c r="H883" s="73">
        <v>38.804899999999996</v>
      </c>
      <c r="I883" s="73">
        <v>573.06100000000004</v>
      </c>
      <c r="J883" s="73">
        <v>2.5978831620751201E-2</v>
      </c>
      <c r="K883" s="73">
        <v>0.15712676119309499</v>
      </c>
      <c r="L883" s="73">
        <v>2.3999632092576801</v>
      </c>
    </row>
    <row r="884" spans="1:12" x14ac:dyDescent="0.3">
      <c r="A884" s="72">
        <v>13121</v>
      </c>
      <c r="B884" s="72" t="s">
        <v>517</v>
      </c>
      <c r="C884" s="72" t="s">
        <v>135</v>
      </c>
      <c r="D884" s="72" t="s">
        <v>136</v>
      </c>
      <c r="E884" s="72" t="s">
        <v>431</v>
      </c>
      <c r="F884" s="72" t="s">
        <v>432</v>
      </c>
      <c r="G884" s="73">
        <v>1.3907700000000001</v>
      </c>
      <c r="H884" s="73">
        <v>11.85182</v>
      </c>
      <c r="I884" s="73">
        <v>106.21599999999999</v>
      </c>
      <c r="J884" s="73">
        <v>3.5249711638977999E-3</v>
      </c>
      <c r="K884" s="73">
        <v>3.5649740306064798E-2</v>
      </c>
      <c r="L884" s="73">
        <v>0.30891061946213899</v>
      </c>
    </row>
    <row r="885" spans="1:12" x14ac:dyDescent="0.3">
      <c r="A885" s="72">
        <v>13121</v>
      </c>
      <c r="B885" s="72" t="s">
        <v>518</v>
      </c>
      <c r="C885" s="72" t="s">
        <v>135</v>
      </c>
      <c r="D885" s="72" t="s">
        <v>136</v>
      </c>
      <c r="E885" s="72" t="s">
        <v>431</v>
      </c>
      <c r="F885" s="72" t="s">
        <v>434</v>
      </c>
      <c r="G885" s="73">
        <v>4.36972</v>
      </c>
      <c r="H885" s="73">
        <v>28.577439999999999</v>
      </c>
      <c r="I885" s="73">
        <v>324.44299999999998</v>
      </c>
      <c r="J885" s="73">
        <v>1.5948349846994701E-2</v>
      </c>
      <c r="K885" s="73">
        <v>0.115760324628035</v>
      </c>
      <c r="L885" s="73">
        <v>1.35876403741094</v>
      </c>
    </row>
    <row r="886" spans="1:12" x14ac:dyDescent="0.3">
      <c r="A886" s="72">
        <v>13121</v>
      </c>
      <c r="B886" s="72" t="s">
        <v>519</v>
      </c>
      <c r="C886" s="72" t="s">
        <v>135</v>
      </c>
      <c r="D886" s="72" t="s">
        <v>136</v>
      </c>
      <c r="E886" s="72" t="s">
        <v>431</v>
      </c>
      <c r="F886" s="72" t="s">
        <v>440</v>
      </c>
      <c r="G886" s="73">
        <v>8.5523199999999994E-2</v>
      </c>
      <c r="H886" s="73">
        <v>0.76900799999999991</v>
      </c>
      <c r="I886" s="73">
        <v>6.3426499999999999</v>
      </c>
      <c r="J886" s="73">
        <v>2.1676290233054699E-4</v>
      </c>
      <c r="K886" s="73">
        <v>2.2677740799106599E-3</v>
      </c>
      <c r="L886" s="73">
        <v>1.84465188321234E-2</v>
      </c>
    </row>
    <row r="887" spans="1:12" x14ac:dyDescent="0.3">
      <c r="A887" s="72">
        <v>13121</v>
      </c>
      <c r="B887" s="72" t="s">
        <v>520</v>
      </c>
      <c r="C887" s="72" t="s">
        <v>135</v>
      </c>
      <c r="D887" s="72" t="s">
        <v>136</v>
      </c>
      <c r="E887" s="72" t="s">
        <v>431</v>
      </c>
      <c r="F887" s="72" t="s">
        <v>442</v>
      </c>
      <c r="G887" s="73">
        <v>0.170569</v>
      </c>
      <c r="H887" s="73">
        <v>1.0261129</v>
      </c>
      <c r="I887" s="73">
        <v>16.595199999999998</v>
      </c>
      <c r="J887" s="73">
        <v>6.2253360955195902E-4</v>
      </c>
      <c r="K887" s="73">
        <v>4.1652264596211096E-3</v>
      </c>
      <c r="L887" s="73">
        <v>6.9500396599208605E-2</v>
      </c>
    </row>
    <row r="888" spans="1:12" x14ac:dyDescent="0.3">
      <c r="A888" s="72">
        <v>13121</v>
      </c>
      <c r="B888" s="72" t="s">
        <v>521</v>
      </c>
      <c r="C888" s="72" t="s">
        <v>135</v>
      </c>
      <c r="D888" s="72" t="s">
        <v>136</v>
      </c>
      <c r="E888" s="72" t="s">
        <v>431</v>
      </c>
      <c r="F888" s="72" t="s">
        <v>444</v>
      </c>
      <c r="G888" s="73">
        <v>0.16306399999999999</v>
      </c>
      <c r="H888" s="73">
        <v>1.226934</v>
      </c>
      <c r="I888" s="73">
        <v>12.0769</v>
      </c>
      <c r="J888" s="73">
        <v>4.1329397855448399E-4</v>
      </c>
      <c r="K888" s="73">
        <v>3.7625192514020001E-3</v>
      </c>
      <c r="L888" s="73">
        <v>3.5123606256179898E-2</v>
      </c>
    </row>
    <row r="889" spans="1:12" x14ac:dyDescent="0.3">
      <c r="A889" s="72">
        <v>13121</v>
      </c>
      <c r="B889" s="72" t="s">
        <v>522</v>
      </c>
      <c r="C889" s="72" t="s">
        <v>135</v>
      </c>
      <c r="D889" s="72" t="s">
        <v>136</v>
      </c>
      <c r="E889" s="72" t="s">
        <v>431</v>
      </c>
      <c r="F889" s="72" t="s">
        <v>446</v>
      </c>
      <c r="G889" s="73">
        <v>8.8302499999999995</v>
      </c>
      <c r="H889" s="73">
        <v>24.249915000000001</v>
      </c>
      <c r="I889" s="73">
        <v>726.23699999999997</v>
      </c>
      <c r="J889" s="73">
        <v>3.22281659969555E-2</v>
      </c>
      <c r="K889" s="73">
        <v>9.82981719495193E-2</v>
      </c>
      <c r="L889" s="73">
        <v>3.0414753228763498</v>
      </c>
    </row>
    <row r="890" spans="1:12" x14ac:dyDescent="0.3">
      <c r="A890" s="72">
        <v>13121</v>
      </c>
      <c r="B890" s="72">
        <v>2265004035</v>
      </c>
      <c r="C890" s="72" t="s">
        <v>135</v>
      </c>
      <c r="D890" s="72" t="s">
        <v>136</v>
      </c>
      <c r="E890" s="72" t="s">
        <v>933</v>
      </c>
      <c r="F890" s="72" t="s">
        <v>933</v>
      </c>
      <c r="G890" s="73">
        <v>1.5374400000000001E-20</v>
      </c>
      <c r="H890" s="73">
        <v>1.054339E-19</v>
      </c>
      <c r="I890" s="73">
        <v>1.90452E-18</v>
      </c>
      <c r="J890" s="73">
        <v>0</v>
      </c>
      <c r="K890" s="73">
        <v>2.8487801510956699E-38</v>
      </c>
      <c r="L890" s="73">
        <v>0</v>
      </c>
    </row>
    <row r="891" spans="1:12" x14ac:dyDescent="0.3">
      <c r="A891" s="72">
        <v>13121</v>
      </c>
      <c r="B891" s="72">
        <v>2265004036</v>
      </c>
      <c r="C891" s="72" t="s">
        <v>135</v>
      </c>
      <c r="D891" s="72" t="s">
        <v>136</v>
      </c>
      <c r="E891" s="72" t="s">
        <v>933</v>
      </c>
      <c r="F891" s="72" t="s">
        <v>933</v>
      </c>
      <c r="G891" s="73">
        <v>1.00121E-20</v>
      </c>
      <c r="H891" s="73">
        <v>4.4419620000000002E-20</v>
      </c>
      <c r="I891" s="73">
        <v>1.2402100000000001E-18</v>
      </c>
      <c r="J891" s="73">
        <v>0</v>
      </c>
      <c r="K891" s="73">
        <v>2.2827213488480901E-41</v>
      </c>
      <c r="L891" s="73">
        <v>0</v>
      </c>
    </row>
    <row r="892" spans="1:12" x14ac:dyDescent="0.3">
      <c r="A892" s="72">
        <v>13121</v>
      </c>
      <c r="B892" s="72" t="s">
        <v>523</v>
      </c>
      <c r="C892" s="72" t="s">
        <v>135</v>
      </c>
      <c r="D892" s="72" t="s">
        <v>136</v>
      </c>
      <c r="E892" s="72" t="s">
        <v>431</v>
      </c>
      <c r="F892" s="72" t="s">
        <v>524</v>
      </c>
      <c r="G892" s="73">
        <v>3.5692300000000001</v>
      </c>
      <c r="H892" s="73">
        <v>16.176299999999998</v>
      </c>
      <c r="I892" s="73">
        <v>333.358</v>
      </c>
      <c r="J892" s="73">
        <v>9.0463718214109298E-3</v>
      </c>
      <c r="K892" s="73">
        <v>5.0626734287053797E-2</v>
      </c>
      <c r="L892" s="73">
        <v>0.96951256036339395</v>
      </c>
    </row>
    <row r="893" spans="1:12" x14ac:dyDescent="0.3">
      <c r="A893" s="72">
        <v>13121</v>
      </c>
      <c r="B893" s="72" t="s">
        <v>525</v>
      </c>
      <c r="C893" s="72" t="s">
        <v>135</v>
      </c>
      <c r="D893" s="72" t="s">
        <v>136</v>
      </c>
      <c r="E893" s="72" t="s">
        <v>431</v>
      </c>
      <c r="F893" s="72" t="s">
        <v>526</v>
      </c>
      <c r="G893" s="73">
        <v>0.85832600000000003</v>
      </c>
      <c r="H893" s="73">
        <v>2.355483</v>
      </c>
      <c r="I893" s="73">
        <v>99.644300000000001</v>
      </c>
      <c r="J893" s="73">
        <v>3.13266944074629E-3</v>
      </c>
      <c r="K893" s="73">
        <v>9.4571141147887904E-3</v>
      </c>
      <c r="L893" s="73">
        <v>0.41730860684451099</v>
      </c>
    </row>
    <row r="894" spans="1:12" x14ac:dyDescent="0.3">
      <c r="A894" s="72">
        <v>13121</v>
      </c>
      <c r="B894" s="72" t="s">
        <v>527</v>
      </c>
      <c r="C894" s="72" t="s">
        <v>135</v>
      </c>
      <c r="D894" s="72" t="s">
        <v>136</v>
      </c>
      <c r="E894" s="72" t="s">
        <v>431</v>
      </c>
      <c r="F894" s="72" t="s">
        <v>528</v>
      </c>
      <c r="G894" s="73">
        <v>1.4479</v>
      </c>
      <c r="H894" s="73">
        <v>3.8793920000000002</v>
      </c>
      <c r="I894" s="73">
        <v>123.355</v>
      </c>
      <c r="J894" s="73">
        <v>5.2844583568157797E-3</v>
      </c>
      <c r="K894" s="73">
        <v>1.5610712107753799E-2</v>
      </c>
      <c r="L894" s="73">
        <v>0.51660701435520096</v>
      </c>
    </row>
    <row r="895" spans="1:12" x14ac:dyDescent="0.3">
      <c r="A895" s="72">
        <v>13121</v>
      </c>
      <c r="B895" s="72" t="s">
        <v>529</v>
      </c>
      <c r="C895" s="72" t="s">
        <v>135</v>
      </c>
      <c r="D895" s="72" t="s">
        <v>136</v>
      </c>
      <c r="E895" s="72" t="s">
        <v>431</v>
      </c>
      <c r="F895" s="72" t="s">
        <v>530</v>
      </c>
      <c r="G895" s="73">
        <v>0.51937</v>
      </c>
      <c r="H895" s="73">
        <v>3.4451529999999999</v>
      </c>
      <c r="I895" s="73">
        <v>38.916899999999998</v>
      </c>
      <c r="J895" s="73">
        <v>1.89556760498728E-3</v>
      </c>
      <c r="K895" s="73">
        <v>1.39130428883895E-2</v>
      </c>
      <c r="L895" s="73">
        <v>0.16298334118803601</v>
      </c>
    </row>
    <row r="896" spans="1:12" x14ac:dyDescent="0.3">
      <c r="A896" s="72">
        <v>13121</v>
      </c>
      <c r="B896" s="72" t="s">
        <v>531</v>
      </c>
      <c r="C896" s="72" t="s">
        <v>135</v>
      </c>
      <c r="D896" s="72" t="s">
        <v>136</v>
      </c>
      <c r="E896" s="72" t="s">
        <v>431</v>
      </c>
      <c r="F896" s="72" t="s">
        <v>532</v>
      </c>
      <c r="G896" s="73">
        <v>47.800899999999999</v>
      </c>
      <c r="H896" s="73">
        <v>166.95330000000001</v>
      </c>
      <c r="I896" s="73">
        <v>4465.1400000000003</v>
      </c>
      <c r="J896" s="73">
        <v>0.121153933872388</v>
      </c>
      <c r="K896" s="73">
        <v>0.51106238846125196</v>
      </c>
      <c r="L896" s="73">
        <v>12.986109091737999</v>
      </c>
    </row>
    <row r="897" spans="1:12" x14ac:dyDescent="0.3">
      <c r="A897" s="72">
        <v>13121</v>
      </c>
      <c r="B897" s="72" t="s">
        <v>533</v>
      </c>
      <c r="C897" s="72" t="s">
        <v>135</v>
      </c>
      <c r="D897" s="72" t="s">
        <v>136</v>
      </c>
      <c r="E897" s="72" t="s">
        <v>431</v>
      </c>
      <c r="F897" s="72" t="s">
        <v>534</v>
      </c>
      <c r="G897" s="73">
        <v>11.6663</v>
      </c>
      <c r="H897" s="73">
        <v>30.362639999999999</v>
      </c>
      <c r="I897" s="73">
        <v>1355.02</v>
      </c>
      <c r="J897" s="73">
        <v>4.2578867053583797E-2</v>
      </c>
      <c r="K897" s="73">
        <v>0.12230254225837101</v>
      </c>
      <c r="L897" s="73">
        <v>5.6748088597698398</v>
      </c>
    </row>
    <row r="898" spans="1:12" x14ac:dyDescent="0.3">
      <c r="A898" s="72">
        <v>13121</v>
      </c>
      <c r="B898" s="72" t="s">
        <v>535</v>
      </c>
      <c r="C898" s="72" t="s">
        <v>135</v>
      </c>
      <c r="D898" s="72" t="s">
        <v>136</v>
      </c>
      <c r="E898" s="72" t="s">
        <v>431</v>
      </c>
      <c r="F898" s="72" t="s">
        <v>536</v>
      </c>
      <c r="G898" s="73">
        <v>2.0324599999999999</v>
      </c>
      <c r="H898" s="73">
        <v>3.2647050000000002</v>
      </c>
      <c r="I898" s="73">
        <v>142.51300000000001</v>
      </c>
      <c r="J898" s="73">
        <v>7.4179818991099303E-3</v>
      </c>
      <c r="K898" s="73">
        <v>1.30664678015995E-2</v>
      </c>
      <c r="L898" s="73">
        <v>0.59684315236607699</v>
      </c>
    </row>
    <row r="899" spans="1:12" x14ac:dyDescent="0.3">
      <c r="A899" s="72">
        <v>13121</v>
      </c>
      <c r="B899" s="72" t="s">
        <v>537</v>
      </c>
      <c r="C899" s="72" t="s">
        <v>135</v>
      </c>
      <c r="D899" s="72" t="s">
        <v>136</v>
      </c>
      <c r="E899" s="72" t="s">
        <v>431</v>
      </c>
      <c r="F899" s="72" t="s">
        <v>448</v>
      </c>
      <c r="G899" s="73">
        <v>35.794199999999996</v>
      </c>
      <c r="H899" s="73">
        <v>90.5351</v>
      </c>
      <c r="I899" s="73">
        <v>3756.71</v>
      </c>
      <c r="J899" s="73">
        <v>0.130640425014203</v>
      </c>
      <c r="K899" s="73">
        <v>0.36286324657533298</v>
      </c>
      <c r="L899" s="73">
        <v>15.7330688785616</v>
      </c>
    </row>
    <row r="900" spans="1:12" x14ac:dyDescent="0.3">
      <c r="A900" s="72">
        <v>13121</v>
      </c>
      <c r="B900" s="72" t="s">
        <v>538</v>
      </c>
      <c r="C900" s="72" t="s">
        <v>135</v>
      </c>
      <c r="D900" s="72" t="s">
        <v>136</v>
      </c>
      <c r="E900" s="72" t="s">
        <v>431</v>
      </c>
      <c r="F900" s="72" t="s">
        <v>539</v>
      </c>
      <c r="G900" s="73">
        <v>1.8134699999999999</v>
      </c>
      <c r="H900" s="73">
        <v>9.1592890000000011</v>
      </c>
      <c r="I900" s="73">
        <v>145.72300000000001</v>
      </c>
      <c r="J900" s="73">
        <v>4.5946649862490998E-3</v>
      </c>
      <c r="K900" s="73">
        <v>2.7771631167428999E-2</v>
      </c>
      <c r="L900" s="73">
        <v>0.42359619056202302</v>
      </c>
    </row>
    <row r="901" spans="1:12" x14ac:dyDescent="0.3">
      <c r="A901" s="72">
        <v>13121</v>
      </c>
      <c r="B901" s="72" t="s">
        <v>540</v>
      </c>
      <c r="C901" s="72" t="s">
        <v>135</v>
      </c>
      <c r="D901" s="72" t="s">
        <v>136</v>
      </c>
      <c r="E901" s="72" t="s">
        <v>431</v>
      </c>
      <c r="F901" s="72" t="s">
        <v>541</v>
      </c>
      <c r="G901" s="73">
        <v>1.5871900000000001</v>
      </c>
      <c r="H901" s="73">
        <v>7.7831570000000001</v>
      </c>
      <c r="I901" s="73">
        <v>126.048</v>
      </c>
      <c r="J901" s="73">
        <v>5.7907717943838999E-3</v>
      </c>
      <c r="K901" s="73">
        <v>2.9694281694762601E-2</v>
      </c>
      <c r="L901" s="73">
        <v>0.52762241128526899</v>
      </c>
    </row>
    <row r="902" spans="1:12" x14ac:dyDescent="0.3">
      <c r="A902" s="72">
        <v>13121</v>
      </c>
      <c r="B902" s="72" t="s">
        <v>542</v>
      </c>
      <c r="C902" s="72" t="s">
        <v>135</v>
      </c>
      <c r="D902" s="72" t="s">
        <v>136</v>
      </c>
      <c r="E902" s="72" t="s">
        <v>450</v>
      </c>
      <c r="F902" s="72" t="s">
        <v>543</v>
      </c>
      <c r="G902" s="73">
        <v>2.8503099999999999E-4</v>
      </c>
      <c r="H902" s="73">
        <v>6.7353660000000007E-4</v>
      </c>
      <c r="I902" s="73">
        <v>3.40764E-2</v>
      </c>
      <c r="J902" s="73">
        <v>1.0836381598823601E-6</v>
      </c>
      <c r="K902" s="73">
        <v>2.7735254120451401E-6</v>
      </c>
      <c r="L902" s="73">
        <v>1.4865770406405999E-4</v>
      </c>
    </row>
    <row r="903" spans="1:12" x14ac:dyDescent="0.3">
      <c r="A903" s="72">
        <v>13121</v>
      </c>
      <c r="B903" s="72" t="s">
        <v>544</v>
      </c>
      <c r="C903" s="72" t="s">
        <v>135</v>
      </c>
      <c r="D903" s="72" t="s">
        <v>136</v>
      </c>
      <c r="E903" s="72" t="s">
        <v>450</v>
      </c>
      <c r="F903" s="72" t="s">
        <v>545</v>
      </c>
      <c r="G903" s="73">
        <v>1.52929E-3</v>
      </c>
      <c r="H903" s="73">
        <v>1.0428403999999999E-3</v>
      </c>
      <c r="I903" s="73">
        <v>4.1925200000000003E-2</v>
      </c>
      <c r="J903" s="73">
        <v>5.81407466323402E-6</v>
      </c>
      <c r="K903" s="73">
        <v>4.2850589272667201E-6</v>
      </c>
      <c r="L903" s="73">
        <v>1.8289769410176801E-4</v>
      </c>
    </row>
    <row r="904" spans="1:12" x14ac:dyDescent="0.3">
      <c r="A904" s="72">
        <v>13121</v>
      </c>
      <c r="B904" s="72" t="s">
        <v>546</v>
      </c>
      <c r="C904" s="72" t="s">
        <v>135</v>
      </c>
      <c r="D904" s="72" t="s">
        <v>136</v>
      </c>
      <c r="E904" s="72" t="s">
        <v>450</v>
      </c>
      <c r="F904" s="72" t="s">
        <v>547</v>
      </c>
      <c r="G904" s="73">
        <v>3.4233799999999997E-5</v>
      </c>
      <c r="H904" s="73">
        <v>2.3601729000000001E-5</v>
      </c>
      <c r="I904" s="73">
        <v>3.8834600000000003E-4</v>
      </c>
      <c r="J904" s="73">
        <v>1.30150995813447E-7</v>
      </c>
      <c r="K904" s="73">
        <v>8.7698455248602203E-8</v>
      </c>
      <c r="L904" s="73">
        <v>1.6941533397793599E-6</v>
      </c>
    </row>
    <row r="905" spans="1:12" x14ac:dyDescent="0.3">
      <c r="A905" s="72">
        <v>13121</v>
      </c>
      <c r="B905" s="72" t="s">
        <v>548</v>
      </c>
      <c r="C905" s="72" t="s">
        <v>135</v>
      </c>
      <c r="D905" s="72" t="s">
        <v>136</v>
      </c>
      <c r="E905" s="72" t="s">
        <v>450</v>
      </c>
      <c r="F905" s="72" t="s">
        <v>549</v>
      </c>
      <c r="G905" s="73">
        <v>3.5529300000000002E-3</v>
      </c>
      <c r="H905" s="73">
        <v>2.8545630000000001E-3</v>
      </c>
      <c r="I905" s="73">
        <v>4.03074E-2</v>
      </c>
      <c r="J905" s="73">
        <v>1.3507612103660099E-5</v>
      </c>
      <c r="K905" s="73">
        <v>1.02589245572284E-5</v>
      </c>
      <c r="L905" s="73">
        <v>1.7584070502824E-4</v>
      </c>
    </row>
    <row r="906" spans="1:12" x14ac:dyDescent="0.3">
      <c r="A906" s="72">
        <v>13121</v>
      </c>
      <c r="B906" s="72" t="s">
        <v>550</v>
      </c>
      <c r="C906" s="72" t="s">
        <v>135</v>
      </c>
      <c r="D906" s="72" t="s">
        <v>136</v>
      </c>
      <c r="E906" s="72" t="s">
        <v>450</v>
      </c>
      <c r="F906" s="72" t="s">
        <v>551</v>
      </c>
      <c r="G906" s="73">
        <v>3.13546E-4</v>
      </c>
      <c r="H906" s="73">
        <v>7.3129619999999995E-4</v>
      </c>
      <c r="I906" s="73">
        <v>2.9229600000000001E-2</v>
      </c>
      <c r="J906" s="73">
        <v>1.19205053029458E-6</v>
      </c>
      <c r="K906" s="73">
        <v>3.00028206213297E-6</v>
      </c>
      <c r="L906" s="73">
        <v>1.2751316937254501E-4</v>
      </c>
    </row>
    <row r="907" spans="1:12" x14ac:dyDescent="0.3">
      <c r="A907" s="72">
        <v>13121</v>
      </c>
      <c r="B907" s="72" t="s">
        <v>552</v>
      </c>
      <c r="C907" s="72" t="s">
        <v>135</v>
      </c>
      <c r="D907" s="72" t="s">
        <v>136</v>
      </c>
      <c r="E907" s="72" t="s">
        <v>450</v>
      </c>
      <c r="F907" s="72" t="s">
        <v>451</v>
      </c>
      <c r="G907" s="73">
        <v>5.9465899999999999E-3</v>
      </c>
      <c r="H907" s="73">
        <v>1.1004511E-2</v>
      </c>
      <c r="I907" s="73">
        <v>0.25504599999999999</v>
      </c>
      <c r="J907" s="73">
        <v>2.2607854386461599E-5</v>
      </c>
      <c r="K907" s="73">
        <v>4.3450687787495501E-5</v>
      </c>
      <c r="L907" s="73">
        <v>1.1126399625253701E-3</v>
      </c>
    </row>
    <row r="908" spans="1:12" x14ac:dyDescent="0.3">
      <c r="A908" s="72">
        <v>13121</v>
      </c>
      <c r="B908" s="72" t="s">
        <v>553</v>
      </c>
      <c r="C908" s="72" t="s">
        <v>135</v>
      </c>
      <c r="D908" s="72" t="s">
        <v>136</v>
      </c>
      <c r="E908" s="72" t="s">
        <v>450</v>
      </c>
      <c r="F908" s="72" t="s">
        <v>554</v>
      </c>
      <c r="G908" s="73">
        <v>9.1036499999999996E-3</v>
      </c>
      <c r="H908" s="73">
        <v>3.306216E-2</v>
      </c>
      <c r="I908" s="73">
        <v>0.92194399999999999</v>
      </c>
      <c r="J908" s="73">
        <v>3.4610480660523403E-5</v>
      </c>
      <c r="K908" s="73">
        <v>1.38760046497366E-4</v>
      </c>
      <c r="L908" s="73">
        <v>4.0219701247124102E-3</v>
      </c>
    </row>
    <row r="909" spans="1:12" x14ac:dyDescent="0.3">
      <c r="A909" s="72">
        <v>13121</v>
      </c>
      <c r="B909" s="72" t="s">
        <v>555</v>
      </c>
      <c r="C909" s="72" t="s">
        <v>135</v>
      </c>
      <c r="D909" s="72" t="s">
        <v>136</v>
      </c>
      <c r="E909" s="72" t="s">
        <v>450</v>
      </c>
      <c r="F909" s="72" t="s">
        <v>556</v>
      </c>
      <c r="G909" s="73">
        <v>5.62759E-3</v>
      </c>
      <c r="H909" s="73">
        <v>3.8965383000000003E-3</v>
      </c>
      <c r="I909" s="73">
        <v>6.3843999999999998E-2</v>
      </c>
      <c r="J909" s="73">
        <v>2.13950907622893E-5</v>
      </c>
      <c r="K909" s="73">
        <v>1.44901023971102E-5</v>
      </c>
      <c r="L909" s="73">
        <v>2.7851879350128601E-4</v>
      </c>
    </row>
    <row r="910" spans="1:12" x14ac:dyDescent="0.3">
      <c r="A910" s="72">
        <v>13121</v>
      </c>
      <c r="B910" s="72" t="s">
        <v>557</v>
      </c>
      <c r="C910" s="72" t="s">
        <v>135</v>
      </c>
      <c r="D910" s="72" t="s">
        <v>136</v>
      </c>
      <c r="E910" s="72" t="s">
        <v>450</v>
      </c>
      <c r="F910" s="72" t="s">
        <v>558</v>
      </c>
      <c r="G910" s="73">
        <v>6.6746699999999997E-3</v>
      </c>
      <c r="H910" s="73">
        <v>5.0350222000000002E-3</v>
      </c>
      <c r="I910" s="73">
        <v>0.124206</v>
      </c>
      <c r="J910" s="73">
        <v>2.5375867064556601E-5</v>
      </c>
      <c r="K910" s="73">
        <v>2.00070613048537E-5</v>
      </c>
      <c r="L910" s="73">
        <v>5.4184773848362899E-4</v>
      </c>
    </row>
    <row r="911" spans="1:12" x14ac:dyDescent="0.3">
      <c r="A911" s="72">
        <v>13121</v>
      </c>
      <c r="B911" s="72" t="s">
        <v>559</v>
      </c>
      <c r="C911" s="72" t="s">
        <v>135</v>
      </c>
      <c r="D911" s="72" t="s">
        <v>136</v>
      </c>
      <c r="E911" s="72" t="s">
        <v>450</v>
      </c>
      <c r="F911" s="72" t="s">
        <v>560</v>
      </c>
      <c r="G911" s="73">
        <v>1.9977800000000002E-3</v>
      </c>
      <c r="H911" s="73">
        <v>9.5135700000000001E-4</v>
      </c>
      <c r="I911" s="73">
        <v>2.76256E-2</v>
      </c>
      <c r="J911" s="73">
        <v>7.5952007371658899E-6</v>
      </c>
      <c r="K911" s="73">
        <v>3.8994703096018299E-6</v>
      </c>
      <c r="L911" s="73">
        <v>1.20516799347548E-4</v>
      </c>
    </row>
    <row r="912" spans="1:12" x14ac:dyDescent="0.3">
      <c r="A912" s="72">
        <v>13121</v>
      </c>
      <c r="B912" s="72" t="s">
        <v>561</v>
      </c>
      <c r="C912" s="72" t="s">
        <v>135</v>
      </c>
      <c r="D912" s="72" t="s">
        <v>136</v>
      </c>
      <c r="E912" s="72" t="s">
        <v>453</v>
      </c>
      <c r="F912" s="72" t="s">
        <v>454</v>
      </c>
      <c r="G912" s="73">
        <v>77.303899999999999</v>
      </c>
      <c r="H912" s="73">
        <v>227.50740000000002</v>
      </c>
      <c r="I912" s="73">
        <v>6643.9</v>
      </c>
      <c r="J912" s="73">
        <v>0.20679360192941501</v>
      </c>
      <c r="K912" s="73">
        <v>0.72169203375268398</v>
      </c>
      <c r="L912" s="73">
        <v>21.531997991941498</v>
      </c>
    </row>
    <row r="913" spans="1:12" x14ac:dyDescent="0.3">
      <c r="A913" s="72">
        <v>13121</v>
      </c>
      <c r="B913" s="72" t="s">
        <v>562</v>
      </c>
      <c r="C913" s="72" t="s">
        <v>135</v>
      </c>
      <c r="D913" s="72" t="s">
        <v>136</v>
      </c>
      <c r="E913" s="72" t="s">
        <v>453</v>
      </c>
      <c r="F913" s="72" t="s">
        <v>456</v>
      </c>
      <c r="G913" s="73">
        <v>17.605399999999999</v>
      </c>
      <c r="H913" s="73">
        <v>44.735869999999998</v>
      </c>
      <c r="I913" s="73">
        <v>1272.44</v>
      </c>
      <c r="J913" s="73">
        <v>4.7095587650096499E-2</v>
      </c>
      <c r="K913" s="73">
        <v>0.13842715211457299</v>
      </c>
      <c r="L913" s="73">
        <v>4.1238127528467903</v>
      </c>
    </row>
    <row r="914" spans="1:12" x14ac:dyDescent="0.3">
      <c r="A914" s="72">
        <v>13121</v>
      </c>
      <c r="B914" s="72" t="s">
        <v>563</v>
      </c>
      <c r="C914" s="72" t="s">
        <v>135</v>
      </c>
      <c r="D914" s="72" t="s">
        <v>136</v>
      </c>
      <c r="E914" s="72" t="s">
        <v>453</v>
      </c>
      <c r="F914" s="72" t="s">
        <v>458</v>
      </c>
      <c r="G914" s="73">
        <v>9.4534599999999998</v>
      </c>
      <c r="H914" s="73">
        <v>18.452919999999999</v>
      </c>
      <c r="I914" s="73">
        <v>612.79399999999998</v>
      </c>
      <c r="J914" s="73">
        <v>2.5288674939571799E-2</v>
      </c>
      <c r="K914" s="73">
        <v>5.6869782044062997E-2</v>
      </c>
      <c r="L914" s="73">
        <v>1.9859901964400299</v>
      </c>
    </row>
    <row r="915" spans="1:12" x14ac:dyDescent="0.3">
      <c r="A915" s="72">
        <v>13121</v>
      </c>
      <c r="B915" s="72" t="s">
        <v>564</v>
      </c>
      <c r="C915" s="72" t="s">
        <v>135</v>
      </c>
      <c r="D915" s="72" t="s">
        <v>136</v>
      </c>
      <c r="E915" s="72" t="s">
        <v>453</v>
      </c>
      <c r="F915" s="72" t="s">
        <v>565</v>
      </c>
      <c r="G915" s="73">
        <v>18.710100000000001</v>
      </c>
      <c r="H915" s="73">
        <v>42.008409999999998</v>
      </c>
      <c r="I915" s="73">
        <v>1675.15</v>
      </c>
      <c r="J915" s="73">
        <v>5.0050776627095797E-2</v>
      </c>
      <c r="K915" s="73">
        <v>0.12957889922178301</v>
      </c>
      <c r="L915" s="73">
        <v>5.4289272987550401</v>
      </c>
    </row>
    <row r="916" spans="1:12" x14ac:dyDescent="0.3">
      <c r="A916" s="72">
        <v>13121</v>
      </c>
      <c r="B916" s="72" t="s">
        <v>566</v>
      </c>
      <c r="C916" s="72" t="s">
        <v>135</v>
      </c>
      <c r="D916" s="72" t="s">
        <v>136</v>
      </c>
      <c r="E916" s="72" t="s">
        <v>453</v>
      </c>
      <c r="F916" s="72" t="s">
        <v>567</v>
      </c>
      <c r="G916" s="73">
        <v>28.7349</v>
      </c>
      <c r="H916" s="73">
        <v>92.434699999999992</v>
      </c>
      <c r="I916" s="73">
        <v>2580.4499999999998</v>
      </c>
      <c r="J916" s="73">
        <v>7.6867801893360704E-2</v>
      </c>
      <c r="K916" s="73">
        <v>0.28790607743247498</v>
      </c>
      <c r="L916" s="73">
        <v>8.3629052225900509</v>
      </c>
    </row>
    <row r="917" spans="1:12" x14ac:dyDescent="0.3">
      <c r="A917" s="72">
        <v>13121</v>
      </c>
      <c r="B917" s="72" t="s">
        <v>568</v>
      </c>
      <c r="C917" s="72" t="s">
        <v>135</v>
      </c>
      <c r="D917" s="72" t="s">
        <v>136</v>
      </c>
      <c r="E917" s="72" t="s">
        <v>453</v>
      </c>
      <c r="F917" s="72" t="s">
        <v>460</v>
      </c>
      <c r="G917" s="73">
        <v>1.2476700000000001</v>
      </c>
      <c r="H917" s="73">
        <v>2.9996879999999999</v>
      </c>
      <c r="I917" s="73">
        <v>129.89699999999999</v>
      </c>
      <c r="J917" s="73">
        <v>3.33760030879639E-3</v>
      </c>
      <c r="K917" s="73">
        <v>9.1935519109371203E-3</v>
      </c>
      <c r="L917" s="73">
        <v>0.4209804058212</v>
      </c>
    </row>
    <row r="918" spans="1:12" x14ac:dyDescent="0.3">
      <c r="A918" s="72">
        <v>13121</v>
      </c>
      <c r="B918" s="72" t="s">
        <v>569</v>
      </c>
      <c r="C918" s="72" t="s">
        <v>135</v>
      </c>
      <c r="D918" s="72" t="s">
        <v>136</v>
      </c>
      <c r="E918" s="72" t="s">
        <v>462</v>
      </c>
      <c r="F918" s="72" t="s">
        <v>570</v>
      </c>
      <c r="G918" s="73">
        <v>0.17543500000000001</v>
      </c>
      <c r="H918" s="73">
        <v>0.52402199999999999</v>
      </c>
      <c r="I918" s="73">
        <v>15.2514</v>
      </c>
      <c r="J918" s="73">
        <v>7.5137068447929205E-4</v>
      </c>
      <c r="K918" s="73">
        <v>2.5584093832661599E-3</v>
      </c>
      <c r="L918" s="73">
        <v>7.2743504123537098E-2</v>
      </c>
    </row>
    <row r="919" spans="1:12" x14ac:dyDescent="0.3">
      <c r="A919" s="72">
        <v>13121</v>
      </c>
      <c r="B919" s="72" t="s">
        <v>571</v>
      </c>
      <c r="C919" s="72" t="s">
        <v>135</v>
      </c>
      <c r="D919" s="72" t="s">
        <v>136</v>
      </c>
      <c r="E919" s="72" t="s">
        <v>462</v>
      </c>
      <c r="F919" s="72" t="s">
        <v>572</v>
      </c>
      <c r="G919" s="73">
        <v>1.2668200000000001E-3</v>
      </c>
      <c r="H919" s="73">
        <v>3.5986670000000003E-3</v>
      </c>
      <c r="I919" s="73">
        <v>0.11457299999999999</v>
      </c>
      <c r="J919" s="73">
        <v>5.40413656042043E-6</v>
      </c>
      <c r="K919" s="73">
        <v>1.75850620380379E-5</v>
      </c>
      <c r="L919" s="73">
        <v>5.9241737998804605E-4</v>
      </c>
    </row>
    <row r="920" spans="1:12" x14ac:dyDescent="0.3">
      <c r="A920" s="72">
        <v>13121</v>
      </c>
      <c r="B920" s="72" t="s">
        <v>694</v>
      </c>
      <c r="C920" s="72" t="s">
        <v>135</v>
      </c>
      <c r="D920" s="72" t="s">
        <v>136</v>
      </c>
      <c r="E920" s="72" t="s">
        <v>426</v>
      </c>
      <c r="F920" s="72" t="s">
        <v>695</v>
      </c>
      <c r="G920" s="73">
        <v>0</v>
      </c>
      <c r="H920" s="73">
        <v>0</v>
      </c>
      <c r="I920" s="73">
        <v>0</v>
      </c>
      <c r="J920" s="73">
        <v>9.9349448413155606E-5</v>
      </c>
      <c r="K920" s="73">
        <v>2.5909496346941598E-4</v>
      </c>
      <c r="L920" s="73">
        <v>1.35151085051458E-2</v>
      </c>
    </row>
    <row r="921" spans="1:12" x14ac:dyDescent="0.3">
      <c r="A921" s="72">
        <v>13121</v>
      </c>
      <c r="B921" s="72" t="s">
        <v>573</v>
      </c>
      <c r="C921" s="72" t="s">
        <v>135</v>
      </c>
      <c r="D921" s="72" t="s">
        <v>139</v>
      </c>
      <c r="E921" s="72" t="s">
        <v>406</v>
      </c>
      <c r="F921" s="72" t="s">
        <v>411</v>
      </c>
      <c r="G921" s="73">
        <v>0.19834399999999999</v>
      </c>
      <c r="H921" s="73">
        <v>4.34902E-2</v>
      </c>
      <c r="I921" s="73">
        <v>0.92930199999999996</v>
      </c>
      <c r="J921" s="73">
        <v>5.8107347706370905E-4</v>
      </c>
      <c r="K921" s="73">
        <v>1.2740955015820601E-4</v>
      </c>
      <c r="L921" s="73">
        <v>2.7225105973005801E-3</v>
      </c>
    </row>
    <row r="922" spans="1:12" x14ac:dyDescent="0.3">
      <c r="A922" s="72">
        <v>13121</v>
      </c>
      <c r="B922" s="72" t="s">
        <v>574</v>
      </c>
      <c r="C922" s="72" t="s">
        <v>135</v>
      </c>
      <c r="D922" s="72" t="s">
        <v>139</v>
      </c>
      <c r="E922" s="72" t="s">
        <v>413</v>
      </c>
      <c r="F922" s="72" t="s">
        <v>470</v>
      </c>
      <c r="G922" s="73">
        <v>0.14282800000000001</v>
      </c>
      <c r="H922" s="73">
        <v>2.92492E-2</v>
      </c>
      <c r="I922" s="73">
        <v>0.90731200000000001</v>
      </c>
      <c r="J922" s="73">
        <v>4.7887598461555101E-4</v>
      </c>
      <c r="K922" s="73">
        <v>9.80671217396035E-5</v>
      </c>
      <c r="L922" s="73">
        <v>3.0420595048120998E-3</v>
      </c>
    </row>
    <row r="923" spans="1:12" x14ac:dyDescent="0.3">
      <c r="A923" s="72">
        <v>13121</v>
      </c>
      <c r="B923" s="72" t="s">
        <v>575</v>
      </c>
      <c r="C923" s="72" t="s">
        <v>135</v>
      </c>
      <c r="D923" s="72" t="s">
        <v>139</v>
      </c>
      <c r="E923" s="72" t="s">
        <v>413</v>
      </c>
      <c r="F923" s="72" t="s">
        <v>474</v>
      </c>
      <c r="G923" s="73">
        <v>0.12926399999999999</v>
      </c>
      <c r="H923" s="73">
        <v>2.1400800000000001E-2</v>
      </c>
      <c r="I923" s="73">
        <v>0.80871300000000002</v>
      </c>
      <c r="J923" s="73">
        <v>4.3339793950933499E-4</v>
      </c>
      <c r="K923" s="73">
        <v>7.1752971377796396E-5</v>
      </c>
      <c r="L923" s="73">
        <v>2.7114654164356001E-3</v>
      </c>
    </row>
    <row r="924" spans="1:12" x14ac:dyDescent="0.3">
      <c r="A924" s="72">
        <v>13121</v>
      </c>
      <c r="B924" s="72" t="s">
        <v>576</v>
      </c>
      <c r="C924" s="72" t="s">
        <v>135</v>
      </c>
      <c r="D924" s="72" t="s">
        <v>139</v>
      </c>
      <c r="E924" s="72" t="s">
        <v>413</v>
      </c>
      <c r="F924" s="72" t="s">
        <v>418</v>
      </c>
      <c r="G924" s="73">
        <v>7.3445099999999999E-2</v>
      </c>
      <c r="H924" s="73">
        <v>1.6074499999999999E-2</v>
      </c>
      <c r="I924" s="73">
        <v>0.39426800000000001</v>
      </c>
      <c r="J924" s="73">
        <v>2.4624752648618798E-4</v>
      </c>
      <c r="K924" s="73">
        <v>5.3894757787762901E-5</v>
      </c>
      <c r="L924" s="73">
        <v>1.32191373799246E-3</v>
      </c>
    </row>
    <row r="925" spans="1:12" x14ac:dyDescent="0.3">
      <c r="A925" s="72">
        <v>13121</v>
      </c>
      <c r="B925" s="72" t="s">
        <v>577</v>
      </c>
      <c r="C925" s="72" t="s">
        <v>135</v>
      </c>
      <c r="D925" s="72" t="s">
        <v>139</v>
      </c>
      <c r="E925" s="72" t="s">
        <v>413</v>
      </c>
      <c r="F925" s="72" t="s">
        <v>477</v>
      </c>
      <c r="G925" s="73">
        <v>2.2188599999999999E-2</v>
      </c>
      <c r="H925" s="73">
        <v>4.3857799999999997E-3</v>
      </c>
      <c r="I925" s="73">
        <v>0.13569100000000001</v>
      </c>
      <c r="J925" s="73">
        <v>7.4394441371583196E-5</v>
      </c>
      <c r="K925" s="73">
        <v>1.47047226751021E-5</v>
      </c>
      <c r="L925" s="73">
        <v>4.54948112181958E-4</v>
      </c>
    </row>
    <row r="926" spans="1:12" x14ac:dyDescent="0.3">
      <c r="A926" s="72">
        <v>13121</v>
      </c>
      <c r="B926" s="72" t="s">
        <v>578</v>
      </c>
      <c r="C926" s="72" t="s">
        <v>135</v>
      </c>
      <c r="D926" s="72" t="s">
        <v>139</v>
      </c>
      <c r="E926" s="72" t="s">
        <v>413</v>
      </c>
      <c r="F926" s="72" t="s">
        <v>480</v>
      </c>
      <c r="G926" s="73">
        <v>0.45746999999999999</v>
      </c>
      <c r="H926" s="73">
        <v>9.4853000000000007E-2</v>
      </c>
      <c r="I926" s="73">
        <v>2.9431799999999999</v>
      </c>
      <c r="J926" s="73">
        <v>1.5338110197619401E-3</v>
      </c>
      <c r="K926" s="73">
        <v>3.1802451673227001E-4</v>
      </c>
      <c r="L926" s="73">
        <v>9.8679349909065895E-3</v>
      </c>
    </row>
    <row r="927" spans="1:12" x14ac:dyDescent="0.3">
      <c r="A927" s="72">
        <v>13121</v>
      </c>
      <c r="B927" s="72" t="s">
        <v>579</v>
      </c>
      <c r="C927" s="72" t="s">
        <v>135</v>
      </c>
      <c r="D927" s="72" t="s">
        <v>139</v>
      </c>
      <c r="E927" s="72" t="s">
        <v>413</v>
      </c>
      <c r="F927" s="72" t="s">
        <v>482</v>
      </c>
      <c r="G927" s="73">
        <v>0.394287</v>
      </c>
      <c r="H927" s="73">
        <v>8.6059399999999994E-2</v>
      </c>
      <c r="I927" s="73">
        <v>1.8701399999999999</v>
      </c>
      <c r="J927" s="73">
        <v>1.3219689073818001E-3</v>
      </c>
      <c r="K927" s="73">
        <v>2.8854101951232601E-4</v>
      </c>
      <c r="L927" s="73">
        <v>6.2702330791245403E-3</v>
      </c>
    </row>
    <row r="928" spans="1:12" x14ac:dyDescent="0.3">
      <c r="A928" s="72">
        <v>13121</v>
      </c>
      <c r="B928" s="72" t="s">
        <v>580</v>
      </c>
      <c r="C928" s="72" t="s">
        <v>135</v>
      </c>
      <c r="D928" s="72" t="s">
        <v>139</v>
      </c>
      <c r="E928" s="72" t="s">
        <v>413</v>
      </c>
      <c r="F928" s="72" t="s">
        <v>422</v>
      </c>
      <c r="G928" s="73">
        <v>0.17267099999999999</v>
      </c>
      <c r="H928" s="73">
        <v>2.3916400000000001E-2</v>
      </c>
      <c r="I928" s="73">
        <v>1.01519</v>
      </c>
      <c r="J928" s="73">
        <v>5.7893391395343703E-4</v>
      </c>
      <c r="K928" s="73">
        <v>8.0187193612484995E-5</v>
      </c>
      <c r="L928" s="73">
        <v>3.4037610552075902E-3</v>
      </c>
    </row>
    <row r="929" spans="1:12" x14ac:dyDescent="0.3">
      <c r="A929" s="72">
        <v>13121</v>
      </c>
      <c r="B929" s="72" t="s">
        <v>581</v>
      </c>
      <c r="C929" s="72" t="s">
        <v>135</v>
      </c>
      <c r="D929" s="72" t="s">
        <v>139</v>
      </c>
      <c r="E929" s="72" t="s">
        <v>413</v>
      </c>
      <c r="F929" s="72" t="s">
        <v>487</v>
      </c>
      <c r="G929" s="73">
        <v>0.29685400000000001</v>
      </c>
      <c r="H929" s="73">
        <v>6.5117400000000006E-2</v>
      </c>
      <c r="I929" s="73">
        <v>1.6017399999999999</v>
      </c>
      <c r="J929" s="73">
        <v>9.9529891002152009E-4</v>
      </c>
      <c r="K929" s="73">
        <v>2.1832708907784201E-4</v>
      </c>
      <c r="L929" s="73">
        <v>5.3703503680449299E-3</v>
      </c>
    </row>
    <row r="930" spans="1:12" x14ac:dyDescent="0.3">
      <c r="A930" s="72">
        <v>13121</v>
      </c>
      <c r="B930" s="72" t="s">
        <v>582</v>
      </c>
      <c r="C930" s="72" t="s">
        <v>135</v>
      </c>
      <c r="D930" s="72" t="s">
        <v>139</v>
      </c>
      <c r="E930" s="72" t="s">
        <v>413</v>
      </c>
      <c r="F930" s="72" t="s">
        <v>424</v>
      </c>
      <c r="G930" s="73">
        <v>4.6709500000000001E-2</v>
      </c>
      <c r="H930" s="73">
        <v>1.02322E-2</v>
      </c>
      <c r="I930" s="73">
        <v>0.257739</v>
      </c>
      <c r="J930" s="73">
        <v>1.5660867272400801E-4</v>
      </c>
      <c r="K930" s="73">
        <v>3.4306683185546499E-5</v>
      </c>
      <c r="L930" s="73">
        <v>8.6415144871618797E-4</v>
      </c>
    </row>
    <row r="931" spans="1:12" x14ac:dyDescent="0.3">
      <c r="A931" s="72">
        <v>13121</v>
      </c>
      <c r="B931" s="72" t="s">
        <v>583</v>
      </c>
      <c r="C931" s="72" t="s">
        <v>135</v>
      </c>
      <c r="D931" s="72" t="s">
        <v>139</v>
      </c>
      <c r="E931" s="72" t="s">
        <v>413</v>
      </c>
      <c r="F931" s="72" t="s">
        <v>490</v>
      </c>
      <c r="G931" s="73">
        <v>0.339254</v>
      </c>
      <c r="H931" s="73">
        <v>7.2294499999999998E-2</v>
      </c>
      <c r="I931" s="73">
        <v>2.1642000000000001</v>
      </c>
      <c r="J931" s="73">
        <v>1.1374640347769E-3</v>
      </c>
      <c r="K931" s="73">
        <v>2.4239054701371299E-4</v>
      </c>
      <c r="L931" s="73">
        <v>7.2561628139614096E-3</v>
      </c>
    </row>
    <row r="932" spans="1:12" x14ac:dyDescent="0.3">
      <c r="A932" s="72">
        <v>13121</v>
      </c>
      <c r="B932" s="72" t="s">
        <v>584</v>
      </c>
      <c r="C932" s="72" t="s">
        <v>135</v>
      </c>
      <c r="D932" s="72" t="s">
        <v>139</v>
      </c>
      <c r="E932" s="72" t="s">
        <v>413</v>
      </c>
      <c r="F932" s="72" t="s">
        <v>492</v>
      </c>
      <c r="G932" s="73">
        <v>0.47875000000000001</v>
      </c>
      <c r="H932" s="73">
        <v>9.0157399999999999E-2</v>
      </c>
      <c r="I932" s="73">
        <v>3.3069199999999999</v>
      </c>
      <c r="J932" s="73">
        <v>1.6051637439480401E-3</v>
      </c>
      <c r="K932" s="73">
        <v>3.0228132596621398E-4</v>
      </c>
      <c r="L932" s="73">
        <v>1.1087488520392199E-2</v>
      </c>
    </row>
    <row r="933" spans="1:12" x14ac:dyDescent="0.3">
      <c r="A933" s="72">
        <v>13121</v>
      </c>
      <c r="B933" s="72" t="s">
        <v>585</v>
      </c>
      <c r="C933" s="72" t="s">
        <v>135</v>
      </c>
      <c r="D933" s="72" t="s">
        <v>139</v>
      </c>
      <c r="E933" s="72" t="s">
        <v>413</v>
      </c>
      <c r="F933" s="72" t="s">
        <v>494</v>
      </c>
      <c r="G933" s="73">
        <v>3.8579000000000002E-2</v>
      </c>
      <c r="H933" s="73">
        <v>6.3406599999999997E-3</v>
      </c>
      <c r="I933" s="73">
        <v>0.246361</v>
      </c>
      <c r="J933" s="73">
        <v>1.2934851871442999E-4</v>
      </c>
      <c r="K933" s="73">
        <v>2.1259065839188099E-5</v>
      </c>
      <c r="L933" s="73">
        <v>8.2600262334401198E-4</v>
      </c>
    </row>
    <row r="934" spans="1:12" x14ac:dyDescent="0.3">
      <c r="A934" s="72">
        <v>13121</v>
      </c>
      <c r="B934" s="72" t="s">
        <v>586</v>
      </c>
      <c r="C934" s="72" t="s">
        <v>135</v>
      </c>
      <c r="D934" s="72" t="s">
        <v>139</v>
      </c>
      <c r="E934" s="72" t="s">
        <v>413</v>
      </c>
      <c r="F934" s="72" t="s">
        <v>496</v>
      </c>
      <c r="G934" s="73">
        <v>0.96802299999999997</v>
      </c>
      <c r="H934" s="73">
        <v>0.20891199999999999</v>
      </c>
      <c r="I934" s="73">
        <v>5.2655599999999998</v>
      </c>
      <c r="J934" s="73">
        <v>3.2456014498456701E-3</v>
      </c>
      <c r="K934" s="73">
        <v>7.0044388845863601E-4</v>
      </c>
      <c r="L934" s="73">
        <v>1.7654508155224201E-2</v>
      </c>
    </row>
    <row r="935" spans="1:12" x14ac:dyDescent="0.3">
      <c r="A935" s="72">
        <v>13121</v>
      </c>
      <c r="B935" s="72" t="s">
        <v>587</v>
      </c>
      <c r="C935" s="72" t="s">
        <v>135</v>
      </c>
      <c r="D935" s="72" t="s">
        <v>139</v>
      </c>
      <c r="E935" s="72" t="s">
        <v>413</v>
      </c>
      <c r="F935" s="72" t="s">
        <v>500</v>
      </c>
      <c r="G935" s="73">
        <v>0.48727500000000001</v>
      </c>
      <c r="H935" s="73">
        <v>0.106929</v>
      </c>
      <c r="I935" s="73">
        <v>2.5417399999999999</v>
      </c>
      <c r="J935" s="73">
        <v>1.633746600887E-3</v>
      </c>
      <c r="K935" s="73">
        <v>3.5851353340863798E-4</v>
      </c>
      <c r="L935" s="73">
        <v>8.5219795095153299E-3</v>
      </c>
    </row>
    <row r="936" spans="1:12" x14ac:dyDescent="0.3">
      <c r="A936" s="72">
        <v>13121</v>
      </c>
      <c r="B936" s="72" t="s">
        <v>588</v>
      </c>
      <c r="C936" s="72" t="s">
        <v>135</v>
      </c>
      <c r="D936" s="72" t="s">
        <v>139</v>
      </c>
      <c r="E936" s="72" t="s">
        <v>426</v>
      </c>
      <c r="F936" s="72" t="s">
        <v>502</v>
      </c>
      <c r="G936" s="73">
        <v>2.6995</v>
      </c>
      <c r="H936" s="73">
        <v>0.59082900000000005</v>
      </c>
      <c r="I936" s="73">
        <v>13.599399999999999</v>
      </c>
      <c r="J936" s="73">
        <v>9.7513429637826506E-3</v>
      </c>
      <c r="K936" s="73">
        <v>2.1188077132052001E-3</v>
      </c>
      <c r="L936" s="73">
        <v>5.1291535655130102E-2</v>
      </c>
    </row>
    <row r="937" spans="1:12" x14ac:dyDescent="0.3">
      <c r="A937" s="72">
        <v>13121</v>
      </c>
      <c r="B937" s="72" t="s">
        <v>589</v>
      </c>
      <c r="C937" s="72" t="s">
        <v>135</v>
      </c>
      <c r="D937" s="72" t="s">
        <v>139</v>
      </c>
      <c r="E937" s="72" t="s">
        <v>426</v>
      </c>
      <c r="F937" s="72" t="s">
        <v>504</v>
      </c>
      <c r="G937" s="73">
        <v>86.966200000000001</v>
      </c>
      <c r="H937" s="73">
        <v>16.330400000000001</v>
      </c>
      <c r="I937" s="73">
        <v>588.75300000000004</v>
      </c>
      <c r="J937" s="73">
        <v>0.32841050655239101</v>
      </c>
      <c r="K937" s="73">
        <v>6.1788958222555597E-2</v>
      </c>
      <c r="L937" s="73">
        <v>2.2715108721956598</v>
      </c>
    </row>
    <row r="938" spans="1:12" x14ac:dyDescent="0.3">
      <c r="A938" s="72">
        <v>13121</v>
      </c>
      <c r="B938" s="72" t="s">
        <v>590</v>
      </c>
      <c r="C938" s="72" t="s">
        <v>135</v>
      </c>
      <c r="D938" s="72" t="s">
        <v>139</v>
      </c>
      <c r="E938" s="72" t="s">
        <v>426</v>
      </c>
      <c r="F938" s="72" t="s">
        <v>427</v>
      </c>
      <c r="G938" s="73">
        <v>0.48359999999999997</v>
      </c>
      <c r="H938" s="73">
        <v>7.8257999999999994E-2</v>
      </c>
      <c r="I938" s="73">
        <v>3.0049800000000002</v>
      </c>
      <c r="J938" s="73">
        <v>1.8677673460200401E-3</v>
      </c>
      <c r="K938" s="73">
        <v>3.0267706541511902E-4</v>
      </c>
      <c r="L938" s="73">
        <v>1.17604495757115E-2</v>
      </c>
    </row>
    <row r="939" spans="1:12" x14ac:dyDescent="0.3">
      <c r="A939" s="72">
        <v>13121</v>
      </c>
      <c r="B939" s="72" t="s">
        <v>591</v>
      </c>
      <c r="C939" s="72" t="s">
        <v>135</v>
      </c>
      <c r="D939" s="72" t="s">
        <v>139</v>
      </c>
      <c r="E939" s="72" t="s">
        <v>426</v>
      </c>
      <c r="F939" s="72" t="s">
        <v>429</v>
      </c>
      <c r="G939" s="73">
        <v>0.164572</v>
      </c>
      <c r="H939" s="73">
        <v>2.8185999999999999E-2</v>
      </c>
      <c r="I939" s="73">
        <v>1.0448500000000001</v>
      </c>
      <c r="J939" s="73">
        <v>6.3219208763193801E-4</v>
      </c>
      <c r="K939" s="73">
        <v>1.08110835218595E-4</v>
      </c>
      <c r="L939" s="73">
        <v>4.0520191418129698E-3</v>
      </c>
    </row>
    <row r="940" spans="1:12" x14ac:dyDescent="0.3">
      <c r="A940" s="72">
        <v>13121</v>
      </c>
      <c r="B940" s="72" t="s">
        <v>592</v>
      </c>
      <c r="C940" s="72" t="s">
        <v>135</v>
      </c>
      <c r="D940" s="72" t="s">
        <v>139</v>
      </c>
      <c r="E940" s="72" t="s">
        <v>426</v>
      </c>
      <c r="F940" s="72" t="s">
        <v>508</v>
      </c>
      <c r="G940" s="73">
        <v>0.128603</v>
      </c>
      <c r="H940" s="73">
        <v>2.8119399999999999E-2</v>
      </c>
      <c r="I940" s="73">
        <v>0.68370399999999998</v>
      </c>
      <c r="J940" s="73">
        <v>4.8255773399712599E-4</v>
      </c>
      <c r="K940" s="73">
        <v>1.05332568687154E-4</v>
      </c>
      <c r="L940" s="73">
        <v>2.6710655454188401E-3</v>
      </c>
    </row>
    <row r="941" spans="1:12" x14ac:dyDescent="0.3">
      <c r="A941" s="72">
        <v>13121</v>
      </c>
      <c r="B941" s="72" t="s">
        <v>593</v>
      </c>
      <c r="C941" s="72" t="s">
        <v>135</v>
      </c>
      <c r="D941" s="72" t="s">
        <v>139</v>
      </c>
      <c r="E941" s="72" t="s">
        <v>426</v>
      </c>
      <c r="F941" s="72" t="s">
        <v>512</v>
      </c>
      <c r="G941" s="73">
        <v>0.21615200000000001</v>
      </c>
      <c r="H941" s="73">
        <v>2.7103599999999999E-2</v>
      </c>
      <c r="I941" s="73">
        <v>1.19516</v>
      </c>
      <c r="J941" s="73">
        <v>8.3946846208592996E-4</v>
      </c>
      <c r="K941" s="73">
        <v>1.0555513007732301E-4</v>
      </c>
      <c r="L941" s="73">
        <v>4.6499350260854801E-3</v>
      </c>
    </row>
    <row r="942" spans="1:12" x14ac:dyDescent="0.3">
      <c r="A942" s="72">
        <v>13121</v>
      </c>
      <c r="B942" s="72" t="s">
        <v>594</v>
      </c>
      <c r="C942" s="72" t="s">
        <v>135</v>
      </c>
      <c r="D942" s="72" t="s">
        <v>139</v>
      </c>
      <c r="E942" s="72" t="s">
        <v>431</v>
      </c>
      <c r="F942" s="72" t="s">
        <v>536</v>
      </c>
      <c r="G942" s="73">
        <v>0.81667000000000001</v>
      </c>
      <c r="H942" s="73">
        <v>0.144153</v>
      </c>
      <c r="I942" s="73">
        <v>5.3022999999999998</v>
      </c>
      <c r="J942" s="73">
        <v>3.3374568683840998E-3</v>
      </c>
      <c r="K942" s="73">
        <v>5.8910385264045E-4</v>
      </c>
      <c r="L942" s="73">
        <v>2.1668684594496099E-2</v>
      </c>
    </row>
    <row r="943" spans="1:12" x14ac:dyDescent="0.3">
      <c r="A943" s="72">
        <v>13121</v>
      </c>
      <c r="B943" s="72" t="s">
        <v>595</v>
      </c>
      <c r="C943" s="72" t="s">
        <v>135</v>
      </c>
      <c r="D943" s="72" t="s">
        <v>139</v>
      </c>
      <c r="E943" s="72" t="s">
        <v>450</v>
      </c>
      <c r="F943" s="72" t="s">
        <v>558</v>
      </c>
      <c r="G943" s="73">
        <v>7.2773600000000004E-5</v>
      </c>
      <c r="H943" s="73">
        <v>1.6036500000000001E-5</v>
      </c>
      <c r="I943" s="73">
        <v>3.3791499999999999E-4</v>
      </c>
      <c r="J943" s="73">
        <v>3.0979358497195998E-7</v>
      </c>
      <c r="K943" s="73">
        <v>6.8266251221169098E-8</v>
      </c>
      <c r="L943" s="73">
        <v>1.4384832200949799E-6</v>
      </c>
    </row>
    <row r="944" spans="1:12" x14ac:dyDescent="0.3">
      <c r="A944" s="72">
        <v>13121</v>
      </c>
      <c r="B944" s="72" t="s">
        <v>596</v>
      </c>
      <c r="C944" s="72" t="s">
        <v>135</v>
      </c>
      <c r="D944" s="72" t="s">
        <v>139</v>
      </c>
      <c r="E944" s="72" t="s">
        <v>450</v>
      </c>
      <c r="F944" s="72" t="s">
        <v>560</v>
      </c>
      <c r="G944" s="73">
        <v>6.5502000000000004E-6</v>
      </c>
      <c r="H944" s="73">
        <v>1.0968799999999999E-6</v>
      </c>
      <c r="I944" s="73">
        <v>4.29282E-5</v>
      </c>
      <c r="J944" s="73">
        <v>2.78838460158597E-8</v>
      </c>
      <c r="K944" s="73">
        <v>4.6693795574832603E-9</v>
      </c>
      <c r="L944" s="73">
        <v>1.8274337881256999E-7</v>
      </c>
    </row>
    <row r="945" spans="1:12" x14ac:dyDescent="0.3">
      <c r="A945" s="72">
        <v>13121</v>
      </c>
      <c r="B945" s="72" t="s">
        <v>597</v>
      </c>
      <c r="C945" s="72" t="s">
        <v>135</v>
      </c>
      <c r="D945" s="72" t="s">
        <v>139</v>
      </c>
      <c r="E945" s="72" t="s">
        <v>453</v>
      </c>
      <c r="F945" s="72" t="s">
        <v>454</v>
      </c>
      <c r="G945" s="73">
        <v>33.663699999999999</v>
      </c>
      <c r="H945" s="73">
        <v>5.5396400000000003</v>
      </c>
      <c r="I945" s="73">
        <v>119.501</v>
      </c>
      <c r="J945" s="73">
        <v>0.10557629433339</v>
      </c>
      <c r="K945" s="73">
        <v>1.7373418770938499E-2</v>
      </c>
      <c r="L945" s="73">
        <v>0.37477923184642598</v>
      </c>
    </row>
    <row r="946" spans="1:12" x14ac:dyDescent="0.3">
      <c r="A946" s="72">
        <v>13121</v>
      </c>
      <c r="B946" s="72" t="s">
        <v>598</v>
      </c>
      <c r="C946" s="72" t="s">
        <v>135</v>
      </c>
      <c r="D946" s="72" t="s">
        <v>139</v>
      </c>
      <c r="E946" s="72" t="s">
        <v>453</v>
      </c>
      <c r="F946" s="72" t="s">
        <v>456</v>
      </c>
      <c r="G946" s="73">
        <v>5.0182799999999999</v>
      </c>
      <c r="H946" s="73">
        <v>0.80534399999999995</v>
      </c>
      <c r="I946" s="73">
        <v>21.295999999999999</v>
      </c>
      <c r="J946" s="73">
        <v>1.5738359542263599E-2</v>
      </c>
      <c r="K946" s="73">
        <v>2.5257259605448402E-3</v>
      </c>
      <c r="L946" s="73">
        <v>6.6788603126745699E-2</v>
      </c>
    </row>
    <row r="947" spans="1:12" x14ac:dyDescent="0.3">
      <c r="A947" s="72">
        <v>13121</v>
      </c>
      <c r="B947" s="72" t="s">
        <v>599</v>
      </c>
      <c r="C947" s="72" t="s">
        <v>135</v>
      </c>
      <c r="D947" s="72" t="s">
        <v>139</v>
      </c>
      <c r="E947" s="72" t="s">
        <v>453</v>
      </c>
      <c r="F947" s="72" t="s">
        <v>458</v>
      </c>
      <c r="G947" s="73">
        <v>3.8871099999999998</v>
      </c>
      <c r="H947" s="73">
        <v>0.59476700000000005</v>
      </c>
      <c r="I947" s="73">
        <v>20.907699999999998</v>
      </c>
      <c r="J947" s="73">
        <v>1.2190791265610901E-2</v>
      </c>
      <c r="K947" s="73">
        <v>1.8653092133261999E-3</v>
      </c>
      <c r="L947" s="73">
        <v>6.5570876376844694E-2</v>
      </c>
    </row>
    <row r="948" spans="1:12" x14ac:dyDescent="0.3">
      <c r="A948" s="72">
        <v>13121</v>
      </c>
      <c r="B948" s="72" t="s">
        <v>600</v>
      </c>
      <c r="C948" s="72" t="s">
        <v>135</v>
      </c>
      <c r="D948" s="72" t="s">
        <v>139</v>
      </c>
      <c r="E948" s="72" t="s">
        <v>453</v>
      </c>
      <c r="F948" s="72" t="s">
        <v>565</v>
      </c>
      <c r="G948" s="73">
        <v>5.0337800000000001</v>
      </c>
      <c r="H948" s="73">
        <v>1.0418700000000001</v>
      </c>
      <c r="I948" s="73">
        <v>34.655200000000001</v>
      </c>
      <c r="J948" s="73">
        <v>1.5786972116960899E-2</v>
      </c>
      <c r="K948" s="73">
        <v>3.26750423565188E-3</v>
      </c>
      <c r="L948" s="73">
        <v>0.10868569063452201</v>
      </c>
    </row>
    <row r="949" spans="1:12" x14ac:dyDescent="0.3">
      <c r="A949" s="72">
        <v>13121</v>
      </c>
      <c r="B949" s="72" t="s">
        <v>601</v>
      </c>
      <c r="C949" s="72" t="s">
        <v>135</v>
      </c>
      <c r="D949" s="72" t="s">
        <v>139</v>
      </c>
      <c r="E949" s="72" t="s">
        <v>453</v>
      </c>
      <c r="F949" s="72" t="s">
        <v>567</v>
      </c>
      <c r="G949" s="73">
        <v>0.121792</v>
      </c>
      <c r="H949" s="73">
        <v>2.63708E-2</v>
      </c>
      <c r="I949" s="73">
        <v>0.65689600000000004</v>
      </c>
      <c r="J949" s="73">
        <v>3.8196519982058001E-4</v>
      </c>
      <c r="K949" s="73">
        <v>8.2704212901475407E-5</v>
      </c>
      <c r="L949" s="73">
        <v>2.0601646707283398E-3</v>
      </c>
    </row>
    <row r="950" spans="1:12" x14ac:dyDescent="0.3">
      <c r="A950" s="72">
        <v>13121</v>
      </c>
      <c r="B950" s="72" t="s">
        <v>602</v>
      </c>
      <c r="C950" s="72" t="s">
        <v>135</v>
      </c>
      <c r="D950" s="72" t="s">
        <v>139</v>
      </c>
      <c r="E950" s="72" t="s">
        <v>453</v>
      </c>
      <c r="F950" s="72" t="s">
        <v>460</v>
      </c>
      <c r="G950" s="73">
        <v>5.05047E-2</v>
      </c>
      <c r="H950" s="73">
        <v>7.5122799999999997E-3</v>
      </c>
      <c r="I950" s="73">
        <v>0.26469100000000001</v>
      </c>
      <c r="J950" s="73">
        <v>1.5839331836950101E-4</v>
      </c>
      <c r="K950" s="73">
        <v>2.3560030950661801E-5</v>
      </c>
      <c r="L950" s="73">
        <v>8.3012532416185396E-4</v>
      </c>
    </row>
    <row r="951" spans="1:12" x14ac:dyDescent="0.3">
      <c r="A951" s="72">
        <v>13121</v>
      </c>
      <c r="B951" s="72" t="s">
        <v>603</v>
      </c>
      <c r="C951" s="72" t="s">
        <v>135</v>
      </c>
      <c r="D951" s="72" t="s">
        <v>141</v>
      </c>
      <c r="E951" s="72" t="s">
        <v>413</v>
      </c>
      <c r="F951" s="72" t="s">
        <v>500</v>
      </c>
      <c r="G951" s="73">
        <v>1.9838600000000001E-2</v>
      </c>
      <c r="H951" s="73">
        <v>1.54895E-2</v>
      </c>
      <c r="I951" s="73">
        <v>0.10309400000000001</v>
      </c>
      <c r="J951" s="73">
        <v>6.6515226557649305E-5</v>
      </c>
      <c r="K951" s="73">
        <v>5.1933414511973999E-5</v>
      </c>
      <c r="L951" s="73">
        <v>3.4565617266330202E-4</v>
      </c>
    </row>
    <row r="952" spans="1:12" x14ac:dyDescent="0.3">
      <c r="A952" s="72">
        <v>13121</v>
      </c>
      <c r="B952" s="72" t="s">
        <v>604</v>
      </c>
      <c r="C952" s="72" t="s">
        <v>135</v>
      </c>
      <c r="D952" s="72" t="s">
        <v>141</v>
      </c>
      <c r="E952" s="72" t="s">
        <v>426</v>
      </c>
      <c r="F952" s="72" t="s">
        <v>504</v>
      </c>
      <c r="G952" s="73">
        <v>6.8972699999999998</v>
      </c>
      <c r="H952" s="73">
        <v>4.6067600000000004</v>
      </c>
      <c r="I952" s="73">
        <v>45.765000000000001</v>
      </c>
      <c r="J952" s="73">
        <v>2.34957655923533E-2</v>
      </c>
      <c r="K952" s="73">
        <v>1.5799097541381101E-2</v>
      </c>
      <c r="L952" s="73">
        <v>0.15928949598512801</v>
      </c>
    </row>
    <row r="953" spans="1:12" x14ac:dyDescent="0.3">
      <c r="A953" s="72">
        <v>13121</v>
      </c>
      <c r="B953" s="72" t="s">
        <v>605</v>
      </c>
      <c r="C953" s="72" t="s">
        <v>135</v>
      </c>
      <c r="D953" s="72" t="s">
        <v>141</v>
      </c>
      <c r="E953" s="72" t="s">
        <v>426</v>
      </c>
      <c r="F953" s="72" t="s">
        <v>427</v>
      </c>
      <c r="G953" s="73">
        <v>7.9733700000000005E-3</v>
      </c>
      <c r="H953" s="73">
        <v>5.2672099999999996E-3</v>
      </c>
      <c r="I953" s="73">
        <v>5.2954899999999999E-2</v>
      </c>
      <c r="J953" s="73">
        <v>2.8478983323089001E-5</v>
      </c>
      <c r="K953" s="73">
        <v>1.89492828763846E-5</v>
      </c>
      <c r="L953" s="73">
        <v>1.9289786917700799E-4</v>
      </c>
    </row>
    <row r="954" spans="1:12" x14ac:dyDescent="0.3">
      <c r="A954" s="72">
        <v>13121</v>
      </c>
      <c r="B954" s="72" t="s">
        <v>606</v>
      </c>
      <c r="C954" s="72" t="s">
        <v>135</v>
      </c>
      <c r="D954" s="72" t="s">
        <v>141</v>
      </c>
      <c r="E954" s="72" t="s">
        <v>426</v>
      </c>
      <c r="F954" s="72" t="s">
        <v>429</v>
      </c>
      <c r="G954" s="73">
        <v>4.59459E-3</v>
      </c>
      <c r="H954" s="73">
        <v>2.8884000000000002E-3</v>
      </c>
      <c r="I954" s="73">
        <v>2.9014100000000001E-2</v>
      </c>
      <c r="J954" s="73">
        <v>1.63419857358618E-5</v>
      </c>
      <c r="K954" s="73">
        <v>1.03153743641799E-5</v>
      </c>
      <c r="L954" s="73">
        <v>1.04325054534255E-4</v>
      </c>
    </row>
    <row r="955" spans="1:12" x14ac:dyDescent="0.3">
      <c r="A955" s="72">
        <v>13121</v>
      </c>
      <c r="B955" s="72" t="s">
        <v>607</v>
      </c>
      <c r="C955" s="72" t="s">
        <v>135</v>
      </c>
      <c r="D955" s="72" t="s">
        <v>141</v>
      </c>
      <c r="E955" s="72" t="s">
        <v>426</v>
      </c>
      <c r="F955" s="72" t="s">
        <v>510</v>
      </c>
      <c r="G955" s="73">
        <v>1.57103E-2</v>
      </c>
      <c r="H955" s="73">
        <v>9.9349E-3</v>
      </c>
      <c r="I955" s="73">
        <v>9.7598199999999996E-2</v>
      </c>
      <c r="J955" s="73">
        <v>4.7695467699188998E-5</v>
      </c>
      <c r="K955" s="73">
        <v>3.0263847627746798E-5</v>
      </c>
      <c r="L955" s="73">
        <v>3.0266821812890201E-4</v>
      </c>
    </row>
    <row r="956" spans="1:12" x14ac:dyDescent="0.3">
      <c r="A956" s="72">
        <v>13121</v>
      </c>
      <c r="B956" s="72" t="s">
        <v>608</v>
      </c>
      <c r="C956" s="72" t="s">
        <v>135</v>
      </c>
      <c r="D956" s="72" t="s">
        <v>141</v>
      </c>
      <c r="E956" s="72" t="s">
        <v>426</v>
      </c>
      <c r="F956" s="72" t="s">
        <v>512</v>
      </c>
      <c r="G956" s="73">
        <v>1.7215000000000001E-2</v>
      </c>
      <c r="H956" s="73">
        <v>7.81629E-3</v>
      </c>
      <c r="I956" s="73">
        <v>9.1103199999999995E-2</v>
      </c>
      <c r="J956" s="73">
        <v>6.1310995459532995E-5</v>
      </c>
      <c r="K956" s="73">
        <v>2.79536231416292E-5</v>
      </c>
      <c r="L956" s="73">
        <v>3.25577576171599E-4</v>
      </c>
    </row>
    <row r="957" spans="1:12" x14ac:dyDescent="0.3">
      <c r="A957" s="72">
        <v>13121</v>
      </c>
      <c r="B957" s="72" t="s">
        <v>609</v>
      </c>
      <c r="C957" s="72" t="s">
        <v>135</v>
      </c>
      <c r="D957" s="72" t="s">
        <v>141</v>
      </c>
      <c r="E957" s="72" t="s">
        <v>450</v>
      </c>
      <c r="F957" s="72" t="s">
        <v>558</v>
      </c>
      <c r="G957" s="73">
        <v>2.9700300000000001E-5</v>
      </c>
      <c r="H957" s="73">
        <v>2.4717499999999998E-5</v>
      </c>
      <c r="I957" s="73">
        <v>1.3284899999999999E-4</v>
      </c>
      <c r="J957" s="73">
        <v>1.2643290301845999E-7</v>
      </c>
      <c r="K957" s="73">
        <v>1.0522112432621E-7</v>
      </c>
      <c r="L957" s="73">
        <v>5.6553196994254296E-7</v>
      </c>
    </row>
    <row r="958" spans="1:12" x14ac:dyDescent="0.3">
      <c r="A958" s="72">
        <v>13121</v>
      </c>
      <c r="B958" s="72" t="s">
        <v>610</v>
      </c>
      <c r="C958" s="72" t="s">
        <v>135</v>
      </c>
      <c r="D958" s="72" t="s">
        <v>141</v>
      </c>
      <c r="E958" s="72" t="s">
        <v>450</v>
      </c>
      <c r="F958" s="72" t="s">
        <v>560</v>
      </c>
      <c r="G958" s="73">
        <v>1.02092E-5</v>
      </c>
      <c r="H958" s="73">
        <v>8.4982200000000008E-6</v>
      </c>
      <c r="I958" s="73">
        <v>4.5678299999999999E-5</v>
      </c>
      <c r="J958" s="73">
        <v>4.3460057181602099E-8</v>
      </c>
      <c r="K958" s="73">
        <v>3.6176536326072703E-8</v>
      </c>
      <c r="L958" s="73">
        <v>1.94451023229087E-7</v>
      </c>
    </row>
    <row r="959" spans="1:12" x14ac:dyDescent="0.3">
      <c r="A959" s="72">
        <v>13121</v>
      </c>
      <c r="B959" s="72" t="s">
        <v>611</v>
      </c>
      <c r="C959" s="72" t="s">
        <v>135</v>
      </c>
      <c r="D959" s="72" t="s">
        <v>141</v>
      </c>
      <c r="E959" s="72" t="s">
        <v>453</v>
      </c>
      <c r="F959" s="72" t="s">
        <v>454</v>
      </c>
      <c r="G959" s="73">
        <v>10.258900000000001</v>
      </c>
      <c r="H959" s="73">
        <v>6.0568999999999997</v>
      </c>
      <c r="I959" s="73">
        <v>34.9529</v>
      </c>
      <c r="J959" s="73">
        <v>3.2174042942179501E-2</v>
      </c>
      <c r="K959" s="73">
        <v>1.8995689466045199E-2</v>
      </c>
      <c r="L959" s="73">
        <v>0.109619460268368</v>
      </c>
    </row>
    <row r="960" spans="1:12" x14ac:dyDescent="0.3">
      <c r="A960" s="72">
        <v>13121</v>
      </c>
      <c r="B960" s="72" t="s">
        <v>612</v>
      </c>
      <c r="C960" s="72" t="s">
        <v>135</v>
      </c>
      <c r="D960" s="72" t="s">
        <v>141</v>
      </c>
      <c r="E960" s="72" t="s">
        <v>453</v>
      </c>
      <c r="F960" s="72" t="s">
        <v>456</v>
      </c>
      <c r="G960" s="73">
        <v>0.391953</v>
      </c>
      <c r="H960" s="73">
        <v>0.22981399999999999</v>
      </c>
      <c r="I960" s="73">
        <v>1.49421</v>
      </c>
      <c r="J960" s="73">
        <v>1.22924248528922E-3</v>
      </c>
      <c r="K960" s="73">
        <v>7.2074292702860201E-4</v>
      </c>
      <c r="L960" s="73">
        <v>4.6861460602969302E-3</v>
      </c>
    </row>
    <row r="961" spans="1:12" x14ac:dyDescent="0.3">
      <c r="A961" s="72">
        <v>13121</v>
      </c>
      <c r="B961" s="72" t="s">
        <v>613</v>
      </c>
      <c r="C961" s="72" t="s">
        <v>135</v>
      </c>
      <c r="D961" s="72" t="s">
        <v>141</v>
      </c>
      <c r="E961" s="72" t="s">
        <v>453</v>
      </c>
      <c r="F961" s="72" t="s">
        <v>458</v>
      </c>
      <c r="G961" s="73">
        <v>0.29789300000000002</v>
      </c>
      <c r="H961" s="73">
        <v>0.164911</v>
      </c>
      <c r="I961" s="73">
        <v>1.55827</v>
      </c>
      <c r="J961" s="73">
        <v>9.3425290424014804E-4</v>
      </c>
      <c r="K961" s="73">
        <v>5.1719563325545396E-4</v>
      </c>
      <c r="L961" s="73">
        <v>4.8870422967129002E-3</v>
      </c>
    </row>
    <row r="962" spans="1:12" x14ac:dyDescent="0.3">
      <c r="A962" s="72">
        <v>13121</v>
      </c>
      <c r="B962" s="72" t="s">
        <v>614</v>
      </c>
      <c r="C962" s="72" t="s">
        <v>135</v>
      </c>
      <c r="D962" s="72" t="s">
        <v>141</v>
      </c>
      <c r="E962" s="72" t="s">
        <v>453</v>
      </c>
      <c r="F962" s="72" t="s">
        <v>615</v>
      </c>
      <c r="G962" s="73">
        <v>4.1193799999999996</v>
      </c>
      <c r="H962" s="73">
        <v>1.9847300000000001</v>
      </c>
      <c r="I962" s="73">
        <v>21.457000000000001</v>
      </c>
      <c r="J962" s="73">
        <v>1.2919198364574501E-2</v>
      </c>
      <c r="K962" s="73">
        <v>6.2245205304737603E-3</v>
      </c>
      <c r="L962" s="73">
        <v>6.7293461707149005E-2</v>
      </c>
    </row>
    <row r="963" spans="1:12" x14ac:dyDescent="0.3">
      <c r="A963" s="72">
        <v>13121</v>
      </c>
      <c r="B963" s="72" t="s">
        <v>696</v>
      </c>
      <c r="C963" s="72" t="s">
        <v>135</v>
      </c>
      <c r="D963" s="72" t="s">
        <v>141</v>
      </c>
      <c r="E963" s="72" t="s">
        <v>426</v>
      </c>
      <c r="F963" s="72" t="s">
        <v>695</v>
      </c>
      <c r="G963" s="73">
        <v>0</v>
      </c>
      <c r="H963" s="73">
        <v>0</v>
      </c>
      <c r="I963" s="73">
        <v>0</v>
      </c>
      <c r="J963" s="73">
        <v>7.0776431136626699E-5</v>
      </c>
      <c r="K963" s="73">
        <v>3.2131932769633398E-5</v>
      </c>
      <c r="L963" s="73">
        <v>3.57661435462296E-4</v>
      </c>
    </row>
    <row r="964" spans="1:12" x14ac:dyDescent="0.3">
      <c r="A964" s="72">
        <v>13121</v>
      </c>
      <c r="B964" s="72" t="s">
        <v>616</v>
      </c>
      <c r="C964" s="72" t="s">
        <v>135</v>
      </c>
      <c r="D964" s="72" t="s">
        <v>143</v>
      </c>
      <c r="E964" s="72" t="s">
        <v>406</v>
      </c>
      <c r="F964" s="72" t="s">
        <v>411</v>
      </c>
      <c r="G964" s="73">
        <v>2.8348300000000002</v>
      </c>
      <c r="H964" s="73">
        <v>0.68601500000000004</v>
      </c>
      <c r="I964" s="73">
        <v>2.6072199999999999</v>
      </c>
      <c r="J964" s="73">
        <v>8.3050007233091208E-3</v>
      </c>
      <c r="K964" s="73">
        <v>2.00976702988715E-3</v>
      </c>
      <c r="L964" s="73">
        <v>7.6381685834670697E-3</v>
      </c>
    </row>
    <row r="965" spans="1:12" x14ac:dyDescent="0.3">
      <c r="A965" s="72">
        <v>13121</v>
      </c>
      <c r="B965" s="72" t="s">
        <v>617</v>
      </c>
      <c r="C965" s="72" t="s">
        <v>135</v>
      </c>
      <c r="D965" s="72" t="s">
        <v>143</v>
      </c>
      <c r="E965" s="72" t="s">
        <v>413</v>
      </c>
      <c r="F965" s="72" t="s">
        <v>470</v>
      </c>
      <c r="G965" s="73">
        <v>19.436900000000001</v>
      </c>
      <c r="H965" s="73">
        <v>1.7661899999999999</v>
      </c>
      <c r="I965" s="73">
        <v>7.9703400000000002</v>
      </c>
      <c r="J965" s="73">
        <v>8.68533128103543E-2</v>
      </c>
      <c r="K965" s="73">
        <v>7.7075151602734697E-3</v>
      </c>
      <c r="L965" s="73">
        <v>4.0886048434577903E-2</v>
      </c>
    </row>
    <row r="966" spans="1:12" x14ac:dyDescent="0.3">
      <c r="A966" s="72">
        <v>13121</v>
      </c>
      <c r="B966" s="72" t="s">
        <v>618</v>
      </c>
      <c r="C966" s="72" t="s">
        <v>135</v>
      </c>
      <c r="D966" s="72" t="s">
        <v>143</v>
      </c>
      <c r="E966" s="72" t="s">
        <v>413</v>
      </c>
      <c r="F966" s="72" t="s">
        <v>414</v>
      </c>
      <c r="G966" s="73">
        <v>5.8827999999999998E-2</v>
      </c>
      <c r="H966" s="73">
        <v>9.1480499999999996E-3</v>
      </c>
      <c r="I966" s="73">
        <v>4.8893199999999998E-2</v>
      </c>
      <c r="J966" s="73">
        <v>2.39823252936693E-4</v>
      </c>
      <c r="K966" s="73">
        <v>3.6336258633297002E-5</v>
      </c>
      <c r="L966" s="73">
        <v>2.14461279139086E-4</v>
      </c>
    </row>
    <row r="967" spans="1:12" x14ac:dyDescent="0.3">
      <c r="A967" s="72">
        <v>13121</v>
      </c>
      <c r="B967" s="72" t="s">
        <v>619</v>
      </c>
      <c r="C967" s="72" t="s">
        <v>135</v>
      </c>
      <c r="D967" s="72" t="s">
        <v>143</v>
      </c>
      <c r="E967" s="72" t="s">
        <v>413</v>
      </c>
      <c r="F967" s="72" t="s">
        <v>416</v>
      </c>
      <c r="G967" s="73">
        <v>0.92569599999999996</v>
      </c>
      <c r="H967" s="73">
        <v>0.13753799999999999</v>
      </c>
      <c r="I967" s="73">
        <v>0.69579599999999997</v>
      </c>
      <c r="J967" s="73">
        <v>3.8524238265095498E-3</v>
      </c>
      <c r="K967" s="73">
        <v>5.5167814994709597E-4</v>
      </c>
      <c r="L967" s="73">
        <v>3.02769635613648E-3</v>
      </c>
    </row>
    <row r="968" spans="1:12" x14ac:dyDescent="0.3">
      <c r="A968" s="72">
        <v>13121</v>
      </c>
      <c r="B968" s="72" t="s">
        <v>620</v>
      </c>
      <c r="C968" s="72" t="s">
        <v>135</v>
      </c>
      <c r="D968" s="72" t="s">
        <v>143</v>
      </c>
      <c r="E968" s="72" t="s">
        <v>413</v>
      </c>
      <c r="F968" s="72" t="s">
        <v>474</v>
      </c>
      <c r="G968" s="73">
        <v>54.416899999999998</v>
      </c>
      <c r="H968" s="73">
        <v>4.9353400000000001</v>
      </c>
      <c r="I968" s="73">
        <v>25.497699999999998</v>
      </c>
      <c r="J968" s="73">
        <v>0.237127004583432</v>
      </c>
      <c r="K968" s="73">
        <v>2.10715634185491E-2</v>
      </c>
      <c r="L968" s="73">
        <v>0.12510020836549701</v>
      </c>
    </row>
    <row r="969" spans="1:12" x14ac:dyDescent="0.3">
      <c r="A969" s="72">
        <v>13121</v>
      </c>
      <c r="B969" s="72" t="s">
        <v>621</v>
      </c>
      <c r="C969" s="72" t="s">
        <v>135</v>
      </c>
      <c r="D969" s="72" t="s">
        <v>143</v>
      </c>
      <c r="E969" s="72" t="s">
        <v>413</v>
      </c>
      <c r="F969" s="72" t="s">
        <v>622</v>
      </c>
      <c r="G969" s="73">
        <v>59.143700000000003</v>
      </c>
      <c r="H969" s="73">
        <v>3.9657</v>
      </c>
      <c r="I969" s="73">
        <v>22.032399999999999</v>
      </c>
      <c r="J969" s="73">
        <v>0.241137213132575</v>
      </c>
      <c r="K969" s="73">
        <v>1.75487960699162E-2</v>
      </c>
      <c r="L969" s="73">
        <v>0.106999378235793</v>
      </c>
    </row>
    <row r="970" spans="1:12" x14ac:dyDescent="0.3">
      <c r="A970" s="72">
        <v>13121</v>
      </c>
      <c r="B970" s="72" t="s">
        <v>623</v>
      </c>
      <c r="C970" s="72" t="s">
        <v>135</v>
      </c>
      <c r="D970" s="72" t="s">
        <v>143</v>
      </c>
      <c r="E970" s="72" t="s">
        <v>413</v>
      </c>
      <c r="F970" s="72" t="s">
        <v>418</v>
      </c>
      <c r="G970" s="73">
        <v>3.7558799999999999</v>
      </c>
      <c r="H970" s="73">
        <v>0.36269899999999999</v>
      </c>
      <c r="I970" s="73">
        <v>1.71506</v>
      </c>
      <c r="J970" s="73">
        <v>1.5543361317246601E-2</v>
      </c>
      <c r="K970" s="73">
        <v>1.45731072243138E-3</v>
      </c>
      <c r="L970" s="73">
        <v>7.9616307499561691E-3</v>
      </c>
    </row>
    <row r="971" spans="1:12" x14ac:dyDescent="0.3">
      <c r="A971" s="72">
        <v>13121</v>
      </c>
      <c r="B971" s="72" t="s">
        <v>624</v>
      </c>
      <c r="C971" s="72" t="s">
        <v>135</v>
      </c>
      <c r="D971" s="72" t="s">
        <v>143</v>
      </c>
      <c r="E971" s="72" t="s">
        <v>413</v>
      </c>
      <c r="F971" s="72" t="s">
        <v>477</v>
      </c>
      <c r="G971" s="73">
        <v>3.3063699999999998</v>
      </c>
      <c r="H971" s="73">
        <v>0.25793899999999997</v>
      </c>
      <c r="I971" s="73">
        <v>1.6193299999999999</v>
      </c>
      <c r="J971" s="73">
        <v>1.21388728334567E-2</v>
      </c>
      <c r="K971" s="73">
        <v>9.9565717465351891E-4</v>
      </c>
      <c r="L971" s="73">
        <v>6.3329657880653902E-3</v>
      </c>
    </row>
    <row r="972" spans="1:12" x14ac:dyDescent="0.3">
      <c r="A972" s="72">
        <v>13121</v>
      </c>
      <c r="B972" s="72" t="s">
        <v>625</v>
      </c>
      <c r="C972" s="72" t="s">
        <v>135</v>
      </c>
      <c r="D972" s="72" t="s">
        <v>143</v>
      </c>
      <c r="E972" s="72" t="s">
        <v>413</v>
      </c>
      <c r="F972" s="72" t="s">
        <v>420</v>
      </c>
      <c r="G972" s="73">
        <v>8.8627900000000004</v>
      </c>
      <c r="H972" s="73">
        <v>1.04105</v>
      </c>
      <c r="I972" s="73">
        <v>4.3147700000000002</v>
      </c>
      <c r="J972" s="73">
        <v>3.7715581503277897E-2</v>
      </c>
      <c r="K972" s="73">
        <v>4.1895655794843903E-3</v>
      </c>
      <c r="L972" s="73">
        <v>1.8381592265319598E-2</v>
      </c>
    </row>
    <row r="973" spans="1:12" x14ac:dyDescent="0.3">
      <c r="A973" s="72">
        <v>13121</v>
      </c>
      <c r="B973" s="72" t="s">
        <v>626</v>
      </c>
      <c r="C973" s="72" t="s">
        <v>135</v>
      </c>
      <c r="D973" s="72" t="s">
        <v>143</v>
      </c>
      <c r="E973" s="72" t="s">
        <v>413</v>
      </c>
      <c r="F973" s="72" t="s">
        <v>480</v>
      </c>
      <c r="G973" s="73">
        <v>33.228499999999997</v>
      </c>
      <c r="H973" s="73">
        <v>3.0206599999999999</v>
      </c>
      <c r="I973" s="73">
        <v>17.962900000000001</v>
      </c>
      <c r="J973" s="73">
        <v>0.13527013252008599</v>
      </c>
      <c r="K973" s="73">
        <v>1.1826256699793E-2</v>
      </c>
      <c r="L973" s="73">
        <v>7.8692023771255198E-2</v>
      </c>
    </row>
    <row r="974" spans="1:12" x14ac:dyDescent="0.3">
      <c r="A974" s="72">
        <v>13121</v>
      </c>
      <c r="B974" s="72" t="s">
        <v>627</v>
      </c>
      <c r="C974" s="72" t="s">
        <v>135</v>
      </c>
      <c r="D974" s="72" t="s">
        <v>143</v>
      </c>
      <c r="E974" s="72" t="s">
        <v>413</v>
      </c>
      <c r="F974" s="72" t="s">
        <v>482</v>
      </c>
      <c r="G974" s="73">
        <v>47.924999999999997</v>
      </c>
      <c r="H974" s="73">
        <v>3.79433</v>
      </c>
      <c r="I974" s="73">
        <v>14.909000000000001</v>
      </c>
      <c r="J974" s="73">
        <v>0.15909328457178401</v>
      </c>
      <c r="K974" s="73">
        <v>1.3210980383871401E-2</v>
      </c>
      <c r="L974" s="73">
        <v>5.2045628545294903E-2</v>
      </c>
    </row>
    <row r="975" spans="1:12" x14ac:dyDescent="0.3">
      <c r="A975" s="72">
        <v>13121</v>
      </c>
      <c r="B975" s="72" t="s">
        <v>628</v>
      </c>
      <c r="C975" s="72" t="s">
        <v>135</v>
      </c>
      <c r="D975" s="72" t="s">
        <v>143</v>
      </c>
      <c r="E975" s="72" t="s">
        <v>413</v>
      </c>
      <c r="F975" s="72" t="s">
        <v>629</v>
      </c>
      <c r="G975" s="73">
        <v>164.78899999999999</v>
      </c>
      <c r="H975" s="73">
        <v>15.0359</v>
      </c>
      <c r="I975" s="73">
        <v>60.81</v>
      </c>
      <c r="J975" s="73">
        <v>0.746600962445642</v>
      </c>
      <c r="K975" s="73">
        <v>6.7531229395734693E-2</v>
      </c>
      <c r="L975" s="73">
        <v>0.31644822420624003</v>
      </c>
    </row>
    <row r="976" spans="1:12" x14ac:dyDescent="0.3">
      <c r="A976" s="72">
        <v>13121</v>
      </c>
      <c r="B976" s="72" t="s">
        <v>630</v>
      </c>
      <c r="C976" s="72" t="s">
        <v>135</v>
      </c>
      <c r="D976" s="72" t="s">
        <v>143</v>
      </c>
      <c r="E976" s="72" t="s">
        <v>413</v>
      </c>
      <c r="F976" s="72" t="s">
        <v>422</v>
      </c>
      <c r="G976" s="73">
        <v>2.2546200000000001</v>
      </c>
      <c r="H976" s="73">
        <v>0.21715599999999999</v>
      </c>
      <c r="I976" s="73">
        <v>1.2968999999999999</v>
      </c>
      <c r="J976" s="73">
        <v>9.6542523738742496E-3</v>
      </c>
      <c r="K976" s="73">
        <v>8.6712655895600005E-4</v>
      </c>
      <c r="L976" s="73">
        <v>5.9426044127048397E-3</v>
      </c>
    </row>
    <row r="977" spans="1:12" x14ac:dyDescent="0.3">
      <c r="A977" s="72">
        <v>13121</v>
      </c>
      <c r="B977" s="72" t="s">
        <v>631</v>
      </c>
      <c r="C977" s="72" t="s">
        <v>135</v>
      </c>
      <c r="D977" s="72" t="s">
        <v>143</v>
      </c>
      <c r="E977" s="72" t="s">
        <v>413</v>
      </c>
      <c r="F977" s="72" t="s">
        <v>485</v>
      </c>
      <c r="G977" s="73">
        <v>1.85927</v>
      </c>
      <c r="H977" s="73">
        <v>0.21127000000000001</v>
      </c>
      <c r="I977" s="73">
        <v>0.82233599999999996</v>
      </c>
      <c r="J977" s="73">
        <v>6.3879602500740299E-3</v>
      </c>
      <c r="K977" s="73">
        <v>7.1338063930082799E-4</v>
      </c>
      <c r="L977" s="73">
        <v>3.0349937861919099E-3</v>
      </c>
    </row>
    <row r="978" spans="1:12" x14ac:dyDescent="0.3">
      <c r="A978" s="72">
        <v>13121</v>
      </c>
      <c r="B978" s="72" t="s">
        <v>632</v>
      </c>
      <c r="C978" s="72" t="s">
        <v>135</v>
      </c>
      <c r="D978" s="72" t="s">
        <v>143</v>
      </c>
      <c r="E978" s="72" t="s">
        <v>413</v>
      </c>
      <c r="F978" s="72" t="s">
        <v>487</v>
      </c>
      <c r="G978" s="73">
        <v>60.082299999999996</v>
      </c>
      <c r="H978" s="73">
        <v>4.3237199999999998</v>
      </c>
      <c r="I978" s="73">
        <v>13.4872</v>
      </c>
      <c r="J978" s="73">
        <v>0.231942834488155</v>
      </c>
      <c r="K978" s="73">
        <v>1.7883788907896499E-2</v>
      </c>
      <c r="L978" s="73">
        <v>5.9588964447032003E-2</v>
      </c>
    </row>
    <row r="979" spans="1:12" x14ac:dyDescent="0.3">
      <c r="A979" s="72">
        <v>13121</v>
      </c>
      <c r="B979" s="72" t="s">
        <v>633</v>
      </c>
      <c r="C979" s="72" t="s">
        <v>135</v>
      </c>
      <c r="D979" s="72" t="s">
        <v>143</v>
      </c>
      <c r="E979" s="72" t="s">
        <v>413</v>
      </c>
      <c r="F979" s="72" t="s">
        <v>634</v>
      </c>
      <c r="G979" s="73">
        <v>39.593699999999998</v>
      </c>
      <c r="H979" s="73">
        <v>3.7798600000000002</v>
      </c>
      <c r="I979" s="73">
        <v>12.480499999999999</v>
      </c>
      <c r="J979" s="73">
        <v>0.18567772645734701</v>
      </c>
      <c r="K979" s="73">
        <v>1.71324528724849E-2</v>
      </c>
      <c r="L979" s="73">
        <v>7.0702579037264193E-2</v>
      </c>
    </row>
    <row r="980" spans="1:12" x14ac:dyDescent="0.3">
      <c r="A980" s="72">
        <v>13121</v>
      </c>
      <c r="B980" s="72" t="s">
        <v>635</v>
      </c>
      <c r="C980" s="72" t="s">
        <v>135</v>
      </c>
      <c r="D980" s="72" t="s">
        <v>143</v>
      </c>
      <c r="E980" s="72" t="s">
        <v>413</v>
      </c>
      <c r="F980" s="72" t="s">
        <v>636</v>
      </c>
      <c r="G980" s="73">
        <v>165.77199999999999</v>
      </c>
      <c r="H980" s="73">
        <v>15.645099999999999</v>
      </c>
      <c r="I980" s="73">
        <v>64.792199999999994</v>
      </c>
      <c r="J980" s="73">
        <v>0.77380490328794505</v>
      </c>
      <c r="K980" s="73">
        <v>6.6978859475469096E-2</v>
      </c>
      <c r="L980" s="73">
        <v>0.31164986306978598</v>
      </c>
    </row>
    <row r="981" spans="1:12" x14ac:dyDescent="0.3">
      <c r="A981" s="72">
        <v>13121</v>
      </c>
      <c r="B981" s="72" t="s">
        <v>637</v>
      </c>
      <c r="C981" s="72" t="s">
        <v>135</v>
      </c>
      <c r="D981" s="72" t="s">
        <v>143</v>
      </c>
      <c r="E981" s="72" t="s">
        <v>413</v>
      </c>
      <c r="F981" s="72" t="s">
        <v>424</v>
      </c>
      <c r="G981" s="73">
        <v>12.0229</v>
      </c>
      <c r="H981" s="73">
        <v>0.827596</v>
      </c>
      <c r="I981" s="73">
        <v>3.5479699999999998</v>
      </c>
      <c r="J981" s="73">
        <v>4.5534163678172097E-2</v>
      </c>
      <c r="K981" s="73">
        <v>3.3935867433372699E-3</v>
      </c>
      <c r="L981" s="73">
        <v>1.5330064078582799E-2</v>
      </c>
    </row>
    <row r="982" spans="1:12" x14ac:dyDescent="0.3">
      <c r="A982" s="72">
        <v>13121</v>
      </c>
      <c r="B982" s="72" t="s">
        <v>638</v>
      </c>
      <c r="C982" s="72" t="s">
        <v>135</v>
      </c>
      <c r="D982" s="72" t="s">
        <v>143</v>
      </c>
      <c r="E982" s="72" t="s">
        <v>413</v>
      </c>
      <c r="F982" s="72" t="s">
        <v>490</v>
      </c>
      <c r="G982" s="73">
        <v>76.800600000000003</v>
      </c>
      <c r="H982" s="73">
        <v>7.5945900000000002</v>
      </c>
      <c r="I982" s="73">
        <v>43.858600000000003</v>
      </c>
      <c r="J982" s="73">
        <v>0.326862861471854</v>
      </c>
      <c r="K982" s="73">
        <v>3.0869345552208001E-2</v>
      </c>
      <c r="L982" s="73">
        <v>0.21070460246057399</v>
      </c>
    </row>
    <row r="983" spans="1:12" x14ac:dyDescent="0.3">
      <c r="A983" s="72">
        <v>13121</v>
      </c>
      <c r="B983" s="72" t="s">
        <v>639</v>
      </c>
      <c r="C983" s="72" t="s">
        <v>135</v>
      </c>
      <c r="D983" s="72" t="s">
        <v>143</v>
      </c>
      <c r="E983" s="72" t="s">
        <v>413</v>
      </c>
      <c r="F983" s="72" t="s">
        <v>492</v>
      </c>
      <c r="G983" s="73">
        <v>281.49799999999999</v>
      </c>
      <c r="H983" s="73">
        <v>21.372399999999999</v>
      </c>
      <c r="I983" s="73">
        <v>103.479</v>
      </c>
      <c r="J983" s="73">
        <v>1.1155721159948</v>
      </c>
      <c r="K983" s="73">
        <v>8.8154479359408094E-2</v>
      </c>
      <c r="L983" s="73">
        <v>0.454757429010545</v>
      </c>
    </row>
    <row r="984" spans="1:12" x14ac:dyDescent="0.3">
      <c r="A984" s="72">
        <v>13121</v>
      </c>
      <c r="B984" s="72" t="s">
        <v>640</v>
      </c>
      <c r="C984" s="72" t="s">
        <v>135</v>
      </c>
      <c r="D984" s="72" t="s">
        <v>143</v>
      </c>
      <c r="E984" s="72" t="s">
        <v>413</v>
      </c>
      <c r="F984" s="72" t="s">
        <v>494</v>
      </c>
      <c r="G984" s="73">
        <v>236.66200000000001</v>
      </c>
      <c r="H984" s="73">
        <v>50.349800000000002</v>
      </c>
      <c r="I984" s="73">
        <v>212.5</v>
      </c>
      <c r="J984" s="73">
        <v>0.856273221703442</v>
      </c>
      <c r="K984" s="73">
        <v>0.16869992764649</v>
      </c>
      <c r="L984" s="73">
        <v>0.80470268933315603</v>
      </c>
    </row>
    <row r="985" spans="1:12" x14ac:dyDescent="0.3">
      <c r="A985" s="72">
        <v>13121</v>
      </c>
      <c r="B985" s="72" t="s">
        <v>641</v>
      </c>
      <c r="C985" s="72" t="s">
        <v>135</v>
      </c>
      <c r="D985" s="72" t="s">
        <v>143</v>
      </c>
      <c r="E985" s="72" t="s">
        <v>413</v>
      </c>
      <c r="F985" s="72" t="s">
        <v>642</v>
      </c>
      <c r="G985" s="73">
        <v>208.154</v>
      </c>
      <c r="H985" s="73">
        <v>16.7163</v>
      </c>
      <c r="I985" s="73">
        <v>77.414500000000004</v>
      </c>
      <c r="J985" s="73">
        <v>0.89999860447388003</v>
      </c>
      <c r="K985" s="73">
        <v>7.2778562790308796E-2</v>
      </c>
      <c r="L985" s="73">
        <v>0.38712732315140103</v>
      </c>
    </row>
    <row r="986" spans="1:12" x14ac:dyDescent="0.3">
      <c r="A986" s="72">
        <v>13121</v>
      </c>
      <c r="B986" s="72" t="s">
        <v>643</v>
      </c>
      <c r="C986" s="72" t="s">
        <v>135</v>
      </c>
      <c r="D986" s="72" t="s">
        <v>143</v>
      </c>
      <c r="E986" s="72" t="s">
        <v>413</v>
      </c>
      <c r="F986" s="72" t="s">
        <v>496</v>
      </c>
      <c r="G986" s="73">
        <v>174.99299999999999</v>
      </c>
      <c r="H986" s="73">
        <v>47.008200000000002</v>
      </c>
      <c r="I986" s="73">
        <v>202.94300000000001</v>
      </c>
      <c r="J986" s="73">
        <v>0.63025971975674899</v>
      </c>
      <c r="K986" s="73">
        <v>0.14839094405401901</v>
      </c>
      <c r="L986" s="73">
        <v>0.69220851311938902</v>
      </c>
    </row>
    <row r="987" spans="1:12" x14ac:dyDescent="0.3">
      <c r="A987" s="72">
        <v>13121</v>
      </c>
      <c r="B987" s="72" t="s">
        <v>644</v>
      </c>
      <c r="C987" s="72" t="s">
        <v>135</v>
      </c>
      <c r="D987" s="72" t="s">
        <v>143</v>
      </c>
      <c r="E987" s="72" t="s">
        <v>413</v>
      </c>
      <c r="F987" s="72" t="s">
        <v>645</v>
      </c>
      <c r="G987" s="73">
        <v>32.322000000000003</v>
      </c>
      <c r="H987" s="73">
        <v>2.2782</v>
      </c>
      <c r="I987" s="73">
        <v>12.3658</v>
      </c>
      <c r="J987" s="73">
        <v>0.127422778297615</v>
      </c>
      <c r="K987" s="73">
        <v>9.1562164976590095E-3</v>
      </c>
      <c r="L987" s="73">
        <v>5.3337537401698297E-2</v>
      </c>
    </row>
    <row r="988" spans="1:12" x14ac:dyDescent="0.3">
      <c r="A988" s="72">
        <v>13121</v>
      </c>
      <c r="B988" s="72" t="s">
        <v>646</v>
      </c>
      <c r="C988" s="72" t="s">
        <v>135</v>
      </c>
      <c r="D988" s="72" t="s">
        <v>143</v>
      </c>
      <c r="E988" s="72" t="s">
        <v>413</v>
      </c>
      <c r="F988" s="72" t="s">
        <v>498</v>
      </c>
      <c r="G988" s="73">
        <v>0.57091000000000003</v>
      </c>
      <c r="H988" s="73">
        <v>0.17233599999999999</v>
      </c>
      <c r="I988" s="73">
        <v>0.67423200000000005</v>
      </c>
      <c r="J988" s="73">
        <v>2.0607047925059298E-3</v>
      </c>
      <c r="K988" s="73">
        <v>5.2980607734361802E-4</v>
      </c>
      <c r="L988" s="73">
        <v>2.2108396737895199E-3</v>
      </c>
    </row>
    <row r="989" spans="1:12" x14ac:dyDescent="0.3">
      <c r="A989" s="72">
        <v>13121</v>
      </c>
      <c r="B989" s="72" t="s">
        <v>647</v>
      </c>
      <c r="C989" s="72" t="s">
        <v>135</v>
      </c>
      <c r="D989" s="72" t="s">
        <v>143</v>
      </c>
      <c r="E989" s="72" t="s">
        <v>413</v>
      </c>
      <c r="F989" s="72" t="s">
        <v>500</v>
      </c>
      <c r="G989" s="73">
        <v>35.593299999999999</v>
      </c>
      <c r="H989" s="73">
        <v>2.35751</v>
      </c>
      <c r="I989" s="73">
        <v>15.091799999999999</v>
      </c>
      <c r="J989" s="73">
        <v>0.12559183921017</v>
      </c>
      <c r="K989" s="73">
        <v>9.23677349437943E-3</v>
      </c>
      <c r="L989" s="73">
        <v>5.6264725087858E-2</v>
      </c>
    </row>
    <row r="990" spans="1:12" x14ac:dyDescent="0.3">
      <c r="A990" s="72">
        <v>13121</v>
      </c>
      <c r="B990" s="72" t="s">
        <v>648</v>
      </c>
      <c r="C990" s="72" t="s">
        <v>135</v>
      </c>
      <c r="D990" s="72" t="s">
        <v>143</v>
      </c>
      <c r="E990" s="72" t="s">
        <v>426</v>
      </c>
      <c r="F990" s="72" t="s">
        <v>502</v>
      </c>
      <c r="G990" s="73">
        <v>4.2274399999999996</v>
      </c>
      <c r="H990" s="73">
        <v>1.0881099999999999</v>
      </c>
      <c r="I990" s="73">
        <v>4.3891099999999996</v>
      </c>
      <c r="J990" s="73">
        <v>1.6335151316588501E-2</v>
      </c>
      <c r="K990" s="73">
        <v>4.1103426055101198E-3</v>
      </c>
      <c r="L990" s="73">
        <v>1.72970277359107E-2</v>
      </c>
    </row>
    <row r="991" spans="1:12" x14ac:dyDescent="0.3">
      <c r="A991" s="72">
        <v>13121</v>
      </c>
      <c r="B991" s="72" t="s">
        <v>649</v>
      </c>
      <c r="C991" s="72" t="s">
        <v>135</v>
      </c>
      <c r="D991" s="72" t="s">
        <v>143</v>
      </c>
      <c r="E991" s="72" t="s">
        <v>426</v>
      </c>
      <c r="F991" s="72" t="s">
        <v>504</v>
      </c>
      <c r="G991" s="73">
        <v>26.575099999999999</v>
      </c>
      <c r="H991" s="73">
        <v>2.2685499999999998</v>
      </c>
      <c r="I991" s="73">
        <v>16.9831</v>
      </c>
      <c r="J991" s="73">
        <v>0.107486487881729</v>
      </c>
      <c r="K991" s="73">
        <v>9.1433418460196893E-3</v>
      </c>
      <c r="L991" s="73">
        <v>6.9662328714325594E-2</v>
      </c>
    </row>
    <row r="992" spans="1:12" x14ac:dyDescent="0.3">
      <c r="A992" s="72">
        <v>13121</v>
      </c>
      <c r="B992" s="72" t="s">
        <v>650</v>
      </c>
      <c r="C992" s="72" t="s">
        <v>135</v>
      </c>
      <c r="D992" s="72" t="s">
        <v>143</v>
      </c>
      <c r="E992" s="72" t="s">
        <v>426</v>
      </c>
      <c r="F992" s="72" t="s">
        <v>427</v>
      </c>
      <c r="G992" s="73">
        <v>14.7156</v>
      </c>
      <c r="H992" s="73">
        <v>1.3079499999999999</v>
      </c>
      <c r="I992" s="73">
        <v>5.2870499999999998</v>
      </c>
      <c r="J992" s="73">
        <v>6.0411839840636999E-2</v>
      </c>
      <c r="K992" s="73">
        <v>5.3109030635190603E-3</v>
      </c>
      <c r="L992" s="73">
        <v>2.2351015295958301E-2</v>
      </c>
    </row>
    <row r="993" spans="1:12" x14ac:dyDescent="0.3">
      <c r="A993" s="72">
        <v>13121</v>
      </c>
      <c r="B993" s="72" t="s">
        <v>651</v>
      </c>
      <c r="C993" s="72" t="s">
        <v>135</v>
      </c>
      <c r="D993" s="72" t="s">
        <v>143</v>
      </c>
      <c r="E993" s="72" t="s">
        <v>426</v>
      </c>
      <c r="F993" s="72" t="s">
        <v>429</v>
      </c>
      <c r="G993" s="73">
        <v>18.141500000000001</v>
      </c>
      <c r="H993" s="73">
        <v>1.6112500000000001</v>
      </c>
      <c r="I993" s="73">
        <v>5.8357299999999999</v>
      </c>
      <c r="J993" s="73">
        <v>7.3550396003133803E-2</v>
      </c>
      <c r="K993" s="73">
        <v>6.4430316801087802E-3</v>
      </c>
      <c r="L993" s="73">
        <v>2.4372654240193602E-2</v>
      </c>
    </row>
    <row r="994" spans="1:12" x14ac:dyDescent="0.3">
      <c r="A994" s="72">
        <v>13121</v>
      </c>
      <c r="B994" s="72" t="s">
        <v>652</v>
      </c>
      <c r="C994" s="72" t="s">
        <v>135</v>
      </c>
      <c r="D994" s="72" t="s">
        <v>143</v>
      </c>
      <c r="E994" s="72" t="s">
        <v>426</v>
      </c>
      <c r="F994" s="72" t="s">
        <v>508</v>
      </c>
      <c r="G994" s="73">
        <v>1.09962</v>
      </c>
      <c r="H994" s="73">
        <v>0.198132</v>
      </c>
      <c r="I994" s="73">
        <v>0.73644799999999999</v>
      </c>
      <c r="J994" s="73">
        <v>4.19364407751102E-3</v>
      </c>
      <c r="K994" s="73">
        <v>7.4669467505420904E-4</v>
      </c>
      <c r="L994" s="73">
        <v>2.8449002544467901E-3</v>
      </c>
    </row>
    <row r="995" spans="1:12" x14ac:dyDescent="0.3">
      <c r="A995" s="72">
        <v>13121</v>
      </c>
      <c r="B995" s="72" t="s">
        <v>653</v>
      </c>
      <c r="C995" s="72" t="s">
        <v>135</v>
      </c>
      <c r="D995" s="72" t="s">
        <v>143</v>
      </c>
      <c r="E995" s="72" t="s">
        <v>426</v>
      </c>
      <c r="F995" s="72" t="s">
        <v>510</v>
      </c>
      <c r="G995" s="73">
        <v>74.778800000000004</v>
      </c>
      <c r="H995" s="73">
        <v>5.5481699999999998</v>
      </c>
      <c r="I995" s="73">
        <v>37.579700000000003</v>
      </c>
      <c r="J995" s="73">
        <v>0.258138160480962</v>
      </c>
      <c r="K995" s="73">
        <v>1.9309957990199401E-2</v>
      </c>
      <c r="L995" s="73">
        <v>0.132535298157682</v>
      </c>
    </row>
    <row r="996" spans="1:12" x14ac:dyDescent="0.3">
      <c r="A996" s="72">
        <v>13121</v>
      </c>
      <c r="B996" s="72" t="s">
        <v>654</v>
      </c>
      <c r="C996" s="72" t="s">
        <v>135</v>
      </c>
      <c r="D996" s="72" t="s">
        <v>143</v>
      </c>
      <c r="E996" s="72" t="s">
        <v>426</v>
      </c>
      <c r="F996" s="72" t="s">
        <v>512</v>
      </c>
      <c r="G996" s="73">
        <v>15.689500000000001</v>
      </c>
      <c r="H996" s="73">
        <v>1.5660700000000001</v>
      </c>
      <c r="I996" s="73">
        <v>6.80253</v>
      </c>
      <c r="J996" s="73">
        <v>6.4501746358740494E-2</v>
      </c>
      <c r="K996" s="73">
        <v>6.3499854101175101E-3</v>
      </c>
      <c r="L996" s="73">
        <v>2.8896208305653301E-2</v>
      </c>
    </row>
    <row r="997" spans="1:12" x14ac:dyDescent="0.3">
      <c r="A997" s="72">
        <v>13121</v>
      </c>
      <c r="B997" s="72" t="s">
        <v>655</v>
      </c>
      <c r="C997" s="72" t="s">
        <v>135</v>
      </c>
      <c r="D997" s="72" t="s">
        <v>143</v>
      </c>
      <c r="E997" s="72" t="s">
        <v>431</v>
      </c>
      <c r="F997" s="72" t="s">
        <v>446</v>
      </c>
      <c r="G997" s="73">
        <v>4.5944999999999996E-3</v>
      </c>
      <c r="H997" s="73">
        <v>7.1912500000000004E-4</v>
      </c>
      <c r="I997" s="73">
        <v>2.78363E-3</v>
      </c>
      <c r="J997" s="73">
        <v>1.8776220454707699E-5</v>
      </c>
      <c r="K997" s="73">
        <v>2.9388280614769898E-6</v>
      </c>
      <c r="L997" s="73">
        <v>1.1375742011512399E-5</v>
      </c>
    </row>
    <row r="998" spans="1:12" x14ac:dyDescent="0.3">
      <c r="A998" s="72">
        <v>13121</v>
      </c>
      <c r="B998" s="72" t="s">
        <v>656</v>
      </c>
      <c r="C998" s="72" t="s">
        <v>135</v>
      </c>
      <c r="D998" s="72" t="s">
        <v>143</v>
      </c>
      <c r="E998" s="72" t="s">
        <v>431</v>
      </c>
      <c r="F998" s="72" t="s">
        <v>528</v>
      </c>
      <c r="G998" s="73">
        <v>25.523099999999999</v>
      </c>
      <c r="H998" s="73">
        <v>2.7374000000000001</v>
      </c>
      <c r="I998" s="73">
        <v>12.0144</v>
      </c>
      <c r="J998" s="73">
        <v>0.104304330422268</v>
      </c>
      <c r="K998" s="73">
        <v>1.1186806338916101E-2</v>
      </c>
      <c r="L998" s="73">
        <v>4.9099038457701499E-2</v>
      </c>
    </row>
    <row r="999" spans="1:12" x14ac:dyDescent="0.3">
      <c r="A999" s="72">
        <v>13121</v>
      </c>
      <c r="B999" s="72" t="s">
        <v>657</v>
      </c>
      <c r="C999" s="72" t="s">
        <v>135</v>
      </c>
      <c r="D999" s="72" t="s">
        <v>143</v>
      </c>
      <c r="E999" s="72" t="s">
        <v>431</v>
      </c>
      <c r="F999" s="72" t="s">
        <v>534</v>
      </c>
      <c r="G999" s="73">
        <v>5.2111099999999997</v>
      </c>
      <c r="H999" s="73">
        <v>0.621865</v>
      </c>
      <c r="I999" s="73">
        <v>2.72682</v>
      </c>
      <c r="J999" s="73">
        <v>2.12961033714037E-2</v>
      </c>
      <c r="K999" s="73">
        <v>2.54135665958044E-3</v>
      </c>
      <c r="L999" s="73">
        <v>1.11435955202327E-2</v>
      </c>
    </row>
    <row r="1000" spans="1:12" x14ac:dyDescent="0.3">
      <c r="A1000" s="72">
        <v>13121</v>
      </c>
      <c r="B1000" s="72" t="s">
        <v>658</v>
      </c>
      <c r="C1000" s="72" t="s">
        <v>135</v>
      </c>
      <c r="D1000" s="72" t="s">
        <v>143</v>
      </c>
      <c r="E1000" s="72" t="s">
        <v>431</v>
      </c>
      <c r="F1000" s="72" t="s">
        <v>536</v>
      </c>
      <c r="G1000" s="73">
        <v>35.339599999999997</v>
      </c>
      <c r="H1000" s="73">
        <v>3.3009400000000002</v>
      </c>
      <c r="I1000" s="73">
        <v>13.710800000000001</v>
      </c>
      <c r="J1000" s="73">
        <v>0.14442152102337999</v>
      </c>
      <c r="K1000" s="73">
        <v>1.34898651455352E-2</v>
      </c>
      <c r="L1000" s="73">
        <v>5.6031366644516002E-2</v>
      </c>
    </row>
    <row r="1001" spans="1:12" x14ac:dyDescent="0.3">
      <c r="A1001" s="72">
        <v>13121</v>
      </c>
      <c r="B1001" s="72" t="s">
        <v>659</v>
      </c>
      <c r="C1001" s="72" t="s">
        <v>135</v>
      </c>
      <c r="D1001" s="72" t="s">
        <v>143</v>
      </c>
      <c r="E1001" s="72" t="s">
        <v>431</v>
      </c>
      <c r="F1001" s="72" t="s">
        <v>448</v>
      </c>
      <c r="G1001" s="73">
        <v>3.14208</v>
      </c>
      <c r="H1001" s="73">
        <v>0.25982899999999998</v>
      </c>
      <c r="I1001" s="73">
        <v>1.1968000000000001</v>
      </c>
      <c r="J1001" s="73">
        <v>1.28406037834008E-2</v>
      </c>
      <c r="K1001" s="73">
        <v>1.06183447188152E-3</v>
      </c>
      <c r="L1001" s="73">
        <v>4.8909003863011396E-3</v>
      </c>
    </row>
    <row r="1002" spans="1:12" x14ac:dyDescent="0.3">
      <c r="A1002" s="72">
        <v>13121</v>
      </c>
      <c r="B1002" s="72" t="s">
        <v>660</v>
      </c>
      <c r="C1002" s="72" t="s">
        <v>135</v>
      </c>
      <c r="D1002" s="72" t="s">
        <v>143</v>
      </c>
      <c r="E1002" s="72" t="s">
        <v>431</v>
      </c>
      <c r="F1002" s="72" t="s">
        <v>541</v>
      </c>
      <c r="G1002" s="73">
        <v>0.101548</v>
      </c>
      <c r="H1002" s="73">
        <v>1.1939099999999999E-2</v>
      </c>
      <c r="I1002" s="73">
        <v>5.3616900000000002E-2</v>
      </c>
      <c r="J1002" s="73">
        <v>4.1499265750823301E-4</v>
      </c>
      <c r="K1002" s="73">
        <v>4.8791273899952497E-5</v>
      </c>
      <c r="L1002" s="73">
        <v>2.1911412751260699E-4</v>
      </c>
    </row>
    <row r="1003" spans="1:12" x14ac:dyDescent="0.3">
      <c r="A1003" s="72">
        <v>13121</v>
      </c>
      <c r="B1003" s="72" t="s">
        <v>661</v>
      </c>
      <c r="C1003" s="72" t="s">
        <v>135</v>
      </c>
      <c r="D1003" s="72" t="s">
        <v>143</v>
      </c>
      <c r="E1003" s="72" t="s">
        <v>450</v>
      </c>
      <c r="F1003" s="72" t="s">
        <v>543</v>
      </c>
      <c r="G1003" s="73">
        <v>2.8824400000000001E-5</v>
      </c>
      <c r="H1003" s="73">
        <v>4.3160900000000002E-6</v>
      </c>
      <c r="I1003" s="73">
        <v>3.2905899999999999E-5</v>
      </c>
      <c r="J1003" s="73">
        <v>2.8974363020276702E-7</v>
      </c>
      <c r="K1003" s="73">
        <v>4.3318409997859597E-8</v>
      </c>
      <c r="L1003" s="73">
        <v>3.2736880813600503E-7</v>
      </c>
    </row>
    <row r="1004" spans="1:12" x14ac:dyDescent="0.3">
      <c r="A1004" s="72">
        <v>13121</v>
      </c>
      <c r="B1004" s="72" t="s">
        <v>662</v>
      </c>
      <c r="C1004" s="72" t="s">
        <v>135</v>
      </c>
      <c r="D1004" s="72" t="s">
        <v>143</v>
      </c>
      <c r="E1004" s="72" t="s">
        <v>450</v>
      </c>
      <c r="F1004" s="72" t="s">
        <v>545</v>
      </c>
      <c r="G1004" s="73">
        <v>1.3472200000000001</v>
      </c>
      <c r="H1004" s="73">
        <v>0.154059</v>
      </c>
      <c r="I1004" s="73">
        <v>0.75967300000000004</v>
      </c>
      <c r="J1004" s="73">
        <v>1.3057098155456699E-2</v>
      </c>
      <c r="K1004" s="73">
        <v>1.1864948203573001E-3</v>
      </c>
      <c r="L1004" s="73">
        <v>6.1791271569242301E-3</v>
      </c>
    </row>
    <row r="1005" spans="1:12" x14ac:dyDescent="0.3">
      <c r="A1005" s="72">
        <v>13121</v>
      </c>
      <c r="B1005" s="72" t="s">
        <v>663</v>
      </c>
      <c r="C1005" s="72" t="s">
        <v>135</v>
      </c>
      <c r="D1005" s="72" t="s">
        <v>143</v>
      </c>
      <c r="E1005" s="72" t="s">
        <v>450</v>
      </c>
      <c r="F1005" s="72" t="s">
        <v>547</v>
      </c>
      <c r="G1005" s="73">
        <v>0.15998699999999999</v>
      </c>
      <c r="H1005" s="73">
        <v>1.5452199999999999E-2</v>
      </c>
      <c r="I1005" s="73">
        <v>6.3212599999999994E-2</v>
      </c>
      <c r="J1005" s="73">
        <v>1.4039036586814E-3</v>
      </c>
      <c r="K1005" s="73">
        <v>1.25136588137305E-4</v>
      </c>
      <c r="L1005" s="73">
        <v>5.45964855082793E-4</v>
      </c>
    </row>
    <row r="1006" spans="1:12" x14ac:dyDescent="0.3">
      <c r="A1006" s="72">
        <v>13121</v>
      </c>
      <c r="B1006" s="72" t="s">
        <v>664</v>
      </c>
      <c r="C1006" s="72" t="s">
        <v>135</v>
      </c>
      <c r="D1006" s="72" t="s">
        <v>143</v>
      </c>
      <c r="E1006" s="72" t="s">
        <v>450</v>
      </c>
      <c r="F1006" s="72" t="s">
        <v>549</v>
      </c>
      <c r="G1006" s="73">
        <v>7.2863400000000003E-4</v>
      </c>
      <c r="H1006" s="73">
        <v>1.50106E-4</v>
      </c>
      <c r="I1006" s="73">
        <v>5.4063500000000003E-4</v>
      </c>
      <c r="J1006" s="73">
        <v>7.3639024416074198E-6</v>
      </c>
      <c r="K1006" s="73">
        <v>1.0053002288523899E-6</v>
      </c>
      <c r="L1006" s="73">
        <v>4.9515825222069099E-6</v>
      </c>
    </row>
    <row r="1007" spans="1:12" x14ac:dyDescent="0.3">
      <c r="A1007" s="72">
        <v>13121</v>
      </c>
      <c r="B1007" s="72" t="s">
        <v>665</v>
      </c>
      <c r="C1007" s="72" t="s">
        <v>135</v>
      </c>
      <c r="D1007" s="72" t="s">
        <v>143</v>
      </c>
      <c r="E1007" s="72" t="s">
        <v>450</v>
      </c>
      <c r="F1007" s="72" t="s">
        <v>551</v>
      </c>
      <c r="G1007" s="73">
        <v>1.4277699999999999E-4</v>
      </c>
      <c r="H1007" s="73">
        <v>2.0668600000000001E-5</v>
      </c>
      <c r="I1007" s="73">
        <v>1.21981E-4</v>
      </c>
      <c r="J1007" s="73">
        <v>1.37102174284676E-6</v>
      </c>
      <c r="K1007" s="73">
        <v>1.76815139886511E-7</v>
      </c>
      <c r="L1007" s="73">
        <v>1.1581102652048899E-6</v>
      </c>
    </row>
    <row r="1008" spans="1:12" x14ac:dyDescent="0.3">
      <c r="A1008" s="72">
        <v>13121</v>
      </c>
      <c r="B1008" s="72" t="s">
        <v>666</v>
      </c>
      <c r="C1008" s="72" t="s">
        <v>135</v>
      </c>
      <c r="D1008" s="72" t="s">
        <v>143</v>
      </c>
      <c r="E1008" s="72" t="s">
        <v>450</v>
      </c>
      <c r="F1008" s="72" t="s">
        <v>451</v>
      </c>
      <c r="G1008" s="73">
        <v>1.11503E-2</v>
      </c>
      <c r="H1008" s="73">
        <v>2.2801200000000001E-3</v>
      </c>
      <c r="I1008" s="73">
        <v>7.1392199999999999E-3</v>
      </c>
      <c r="J1008" s="73">
        <v>1.12423626540594E-4</v>
      </c>
      <c r="K1008" s="73">
        <v>1.31319451456103E-5</v>
      </c>
      <c r="L1008" s="73">
        <v>5.3811309881401101E-5</v>
      </c>
    </row>
    <row r="1009" spans="1:12" x14ac:dyDescent="0.3">
      <c r="A1009" s="72">
        <v>13121</v>
      </c>
      <c r="B1009" s="72" t="s">
        <v>667</v>
      </c>
      <c r="C1009" s="72" t="s">
        <v>135</v>
      </c>
      <c r="D1009" s="72" t="s">
        <v>143</v>
      </c>
      <c r="E1009" s="72" t="s">
        <v>450</v>
      </c>
      <c r="F1009" s="72" t="s">
        <v>554</v>
      </c>
      <c r="G1009" s="73">
        <v>1.16613E-5</v>
      </c>
      <c r="H1009" s="73">
        <v>1.57454E-6</v>
      </c>
      <c r="I1009" s="73">
        <v>8.7829099999999992E-6</v>
      </c>
      <c r="J1009" s="73">
        <v>1.1602928818317101E-7</v>
      </c>
      <c r="K1009" s="73">
        <v>1.0347815642835201E-8</v>
      </c>
      <c r="L1009" s="73">
        <v>6.1650398866012799E-8</v>
      </c>
    </row>
    <row r="1010" spans="1:12" x14ac:dyDescent="0.3">
      <c r="A1010" s="72">
        <v>13121</v>
      </c>
      <c r="B1010" s="72" t="s">
        <v>668</v>
      </c>
      <c r="C1010" s="72" t="s">
        <v>135</v>
      </c>
      <c r="D1010" s="72" t="s">
        <v>143</v>
      </c>
      <c r="E1010" s="72" t="s">
        <v>450</v>
      </c>
      <c r="F1010" s="72" t="s">
        <v>556</v>
      </c>
      <c r="G1010" s="73">
        <v>1.1756900000000001E-2</v>
      </c>
      <c r="H1010" s="73">
        <v>1.2622E-3</v>
      </c>
      <c r="I1010" s="73">
        <v>6.3271999999999998E-3</v>
      </c>
      <c r="J1010" s="73">
        <v>1.05524593483925E-4</v>
      </c>
      <c r="K1010" s="73">
        <v>1.21449355456668E-5</v>
      </c>
      <c r="L1010" s="73">
        <v>6.9947935765160996E-5</v>
      </c>
    </row>
    <row r="1011" spans="1:12" x14ac:dyDescent="0.3">
      <c r="A1011" s="72">
        <v>13121</v>
      </c>
      <c r="B1011" s="72" t="s">
        <v>669</v>
      </c>
      <c r="C1011" s="72" t="s">
        <v>135</v>
      </c>
      <c r="D1011" s="72" t="s">
        <v>143</v>
      </c>
      <c r="E1011" s="72" t="s">
        <v>450</v>
      </c>
      <c r="F1011" s="72" t="s">
        <v>558</v>
      </c>
      <c r="G1011" s="73">
        <v>2.98391E-2</v>
      </c>
      <c r="H1011" s="73">
        <v>4.1037499999999998E-3</v>
      </c>
      <c r="I1011" s="73">
        <v>1.7801500000000001E-2</v>
      </c>
      <c r="J1011" s="73">
        <v>2.7946789201723898E-4</v>
      </c>
      <c r="K1011" s="73">
        <v>2.7492637059362599E-5</v>
      </c>
      <c r="L1011" s="73">
        <v>1.3240412075689101E-4</v>
      </c>
    </row>
    <row r="1012" spans="1:12" x14ac:dyDescent="0.3">
      <c r="A1012" s="72">
        <v>13121</v>
      </c>
      <c r="B1012" s="72" t="s">
        <v>670</v>
      </c>
      <c r="C1012" s="72" t="s">
        <v>135</v>
      </c>
      <c r="D1012" s="72" t="s">
        <v>143</v>
      </c>
      <c r="E1012" s="72" t="s">
        <v>450</v>
      </c>
      <c r="F1012" s="72" t="s">
        <v>560</v>
      </c>
      <c r="G1012" s="73">
        <v>1.6091299999999999E-2</v>
      </c>
      <c r="H1012" s="73">
        <v>1.60301E-3</v>
      </c>
      <c r="I1012" s="73">
        <v>6.7660200000000002E-3</v>
      </c>
      <c r="J1012" s="73">
        <v>1.6937123631131901E-4</v>
      </c>
      <c r="K1012" s="73">
        <v>1.5627467505434801E-5</v>
      </c>
      <c r="L1012" s="73">
        <v>6.6025800066479897E-5</v>
      </c>
    </row>
    <row r="1013" spans="1:12" x14ac:dyDescent="0.3">
      <c r="A1013" s="72">
        <v>13121</v>
      </c>
      <c r="B1013" s="72" t="s">
        <v>671</v>
      </c>
      <c r="C1013" s="72" t="s">
        <v>135</v>
      </c>
      <c r="D1013" s="72" t="s">
        <v>143</v>
      </c>
      <c r="E1013" s="72" t="s">
        <v>453</v>
      </c>
      <c r="F1013" s="72" t="s">
        <v>454</v>
      </c>
      <c r="G1013" s="73">
        <v>107.099</v>
      </c>
      <c r="H1013" s="73">
        <v>12.657400000000001</v>
      </c>
      <c r="I1013" s="73">
        <v>54.177999999999997</v>
      </c>
      <c r="J1013" s="73">
        <v>0.540653935603017</v>
      </c>
      <c r="K1013" s="73">
        <v>6.0618523211435398E-2</v>
      </c>
      <c r="L1013" s="73">
        <v>0.245910221108878</v>
      </c>
    </row>
    <row r="1014" spans="1:12" x14ac:dyDescent="0.3">
      <c r="A1014" s="72">
        <v>13121</v>
      </c>
      <c r="B1014" s="72" t="s">
        <v>672</v>
      </c>
      <c r="C1014" s="72" t="s">
        <v>135</v>
      </c>
      <c r="D1014" s="72" t="s">
        <v>143</v>
      </c>
      <c r="E1014" s="72" t="s">
        <v>453</v>
      </c>
      <c r="F1014" s="72" t="s">
        <v>456</v>
      </c>
      <c r="G1014" s="73">
        <v>24.667200000000001</v>
      </c>
      <c r="H1014" s="73">
        <v>2.8821099999999999</v>
      </c>
      <c r="I1014" s="73">
        <v>13.258900000000001</v>
      </c>
      <c r="J1014" s="73">
        <v>0.126756982265817</v>
      </c>
      <c r="K1014" s="73">
        <v>1.38507622993222E-2</v>
      </c>
      <c r="L1014" s="73">
        <v>5.9434533215913597E-2</v>
      </c>
    </row>
    <row r="1015" spans="1:12" x14ac:dyDescent="0.3">
      <c r="A1015" s="72">
        <v>13121</v>
      </c>
      <c r="B1015" s="72" t="s">
        <v>673</v>
      </c>
      <c r="C1015" s="72" t="s">
        <v>135</v>
      </c>
      <c r="D1015" s="72" t="s">
        <v>143</v>
      </c>
      <c r="E1015" s="72" t="s">
        <v>453</v>
      </c>
      <c r="F1015" s="72" t="s">
        <v>458</v>
      </c>
      <c r="G1015" s="73">
        <v>55.058599999999998</v>
      </c>
      <c r="H1015" s="73">
        <v>4.9684200000000001</v>
      </c>
      <c r="I1015" s="73">
        <v>26.242599999999999</v>
      </c>
      <c r="J1015" s="73">
        <v>0.27027791494817199</v>
      </c>
      <c r="K1015" s="73">
        <v>2.42167869902386E-2</v>
      </c>
      <c r="L1015" s="73">
        <v>0.123396035078808</v>
      </c>
    </row>
    <row r="1016" spans="1:12" x14ac:dyDescent="0.3">
      <c r="A1016" s="72">
        <v>13121</v>
      </c>
      <c r="B1016" s="72" t="s">
        <v>674</v>
      </c>
      <c r="C1016" s="72" t="s">
        <v>135</v>
      </c>
      <c r="D1016" s="72" t="s">
        <v>143</v>
      </c>
      <c r="E1016" s="72" t="s">
        <v>453</v>
      </c>
      <c r="F1016" s="72" t="s">
        <v>565</v>
      </c>
      <c r="G1016" s="73">
        <v>34.544899999999998</v>
      </c>
      <c r="H1016" s="73">
        <v>7.3678900000000001</v>
      </c>
      <c r="I1016" s="73">
        <v>34.151699999999998</v>
      </c>
      <c r="J1016" s="73">
        <v>0.165911080029851</v>
      </c>
      <c r="K1016" s="73">
        <v>4.0919010126316699E-2</v>
      </c>
      <c r="L1016" s="73">
        <v>0.17930857170282599</v>
      </c>
    </row>
    <row r="1017" spans="1:12" x14ac:dyDescent="0.3">
      <c r="A1017" s="72">
        <v>13121</v>
      </c>
      <c r="B1017" s="72" t="s">
        <v>675</v>
      </c>
      <c r="C1017" s="72" t="s">
        <v>135</v>
      </c>
      <c r="D1017" s="72" t="s">
        <v>143</v>
      </c>
      <c r="E1017" s="72" t="s">
        <v>453</v>
      </c>
      <c r="F1017" s="72" t="s">
        <v>567</v>
      </c>
      <c r="G1017" s="73">
        <v>3.5118299999999998</v>
      </c>
      <c r="H1017" s="73">
        <v>0.44327299999999997</v>
      </c>
      <c r="I1017" s="73">
        <v>1.6485300000000001</v>
      </c>
      <c r="J1017" s="73">
        <v>1.8046159148700499E-2</v>
      </c>
      <c r="K1017" s="73">
        <v>2.0974338807392399E-3</v>
      </c>
      <c r="L1017" s="73">
        <v>7.4210353229707104E-3</v>
      </c>
    </row>
    <row r="1018" spans="1:12" x14ac:dyDescent="0.3">
      <c r="A1018" s="72">
        <v>13121</v>
      </c>
      <c r="B1018" s="72" t="s">
        <v>676</v>
      </c>
      <c r="C1018" s="72" t="s">
        <v>135</v>
      </c>
      <c r="D1018" s="72" t="s">
        <v>143</v>
      </c>
      <c r="E1018" s="72" t="s">
        <v>453</v>
      </c>
      <c r="F1018" s="72" t="s">
        <v>460</v>
      </c>
      <c r="G1018" s="73">
        <v>2.5085500000000001</v>
      </c>
      <c r="H1018" s="73">
        <v>0.22497</v>
      </c>
      <c r="I1018" s="73">
        <v>1.1782300000000001</v>
      </c>
      <c r="J1018" s="73">
        <v>1.2003177665196299E-2</v>
      </c>
      <c r="K1018" s="73">
        <v>1.08745654916594E-3</v>
      </c>
      <c r="L1018" s="73">
        <v>5.47103584918657E-3</v>
      </c>
    </row>
    <row r="1019" spans="1:12" x14ac:dyDescent="0.3">
      <c r="A1019" s="72">
        <v>13121</v>
      </c>
      <c r="B1019" s="72" t="s">
        <v>677</v>
      </c>
      <c r="C1019" s="72" t="s">
        <v>135</v>
      </c>
      <c r="D1019" s="72" t="s">
        <v>143</v>
      </c>
      <c r="E1019" s="72" t="s">
        <v>462</v>
      </c>
      <c r="F1019" s="72" t="s">
        <v>572</v>
      </c>
      <c r="G1019" s="73">
        <v>3.45207</v>
      </c>
      <c r="H1019" s="73">
        <v>0.33567900000000001</v>
      </c>
      <c r="I1019" s="73">
        <v>1.2326299999999999</v>
      </c>
      <c r="J1019" s="73">
        <v>1.27930945964903E-2</v>
      </c>
      <c r="K1019" s="73">
        <v>1.22208849564608E-3</v>
      </c>
      <c r="L1019" s="73">
        <v>5.2477516054571698E-3</v>
      </c>
    </row>
    <row r="1020" spans="1:12" x14ac:dyDescent="0.3">
      <c r="A1020" s="72">
        <v>13121</v>
      </c>
      <c r="B1020" s="72" t="s">
        <v>697</v>
      </c>
      <c r="C1020" s="72" t="s">
        <v>135</v>
      </c>
      <c r="D1020" s="72" t="s">
        <v>143</v>
      </c>
      <c r="E1020" s="72" t="s">
        <v>426</v>
      </c>
      <c r="F1020" s="72" t="s">
        <v>695</v>
      </c>
      <c r="G1020" s="73">
        <v>0</v>
      </c>
      <c r="H1020" s="73">
        <v>0</v>
      </c>
      <c r="I1020" s="73">
        <v>0</v>
      </c>
      <c r="J1020" s="73">
        <v>1.21720519733251E-3</v>
      </c>
      <c r="K1020" s="73">
        <v>8.5651906645974602E-5</v>
      </c>
      <c r="L1020" s="73">
        <v>3.2102061825192902E-4</v>
      </c>
    </row>
    <row r="1021" spans="1:12" x14ac:dyDescent="0.3">
      <c r="A1021" s="72">
        <v>13121</v>
      </c>
      <c r="B1021" s="72" t="s">
        <v>678</v>
      </c>
      <c r="C1021" s="72" t="s">
        <v>135</v>
      </c>
      <c r="D1021" s="72" t="s">
        <v>679</v>
      </c>
      <c r="E1021" s="72" t="s">
        <v>680</v>
      </c>
      <c r="F1021" s="72" t="s">
        <v>681</v>
      </c>
      <c r="G1021" s="73">
        <v>4.7641200000000001</v>
      </c>
      <c r="H1021" s="73">
        <v>42.929066599999999</v>
      </c>
      <c r="I1021" s="73">
        <v>93.994100000000003</v>
      </c>
      <c r="J1021" s="73">
        <v>1.0337729522158799E-2</v>
      </c>
      <c r="K1021" s="73">
        <v>0.11216789206573199</v>
      </c>
      <c r="L1021" s="73">
        <v>0.20395845723771699</v>
      </c>
    </row>
    <row r="1022" spans="1:12" x14ac:dyDescent="0.3">
      <c r="A1022" s="72">
        <v>13121</v>
      </c>
      <c r="B1022" s="72" t="s">
        <v>682</v>
      </c>
      <c r="C1022" s="72" t="s">
        <v>135</v>
      </c>
      <c r="D1022" s="72" t="s">
        <v>679</v>
      </c>
      <c r="E1022" s="72" t="s">
        <v>680</v>
      </c>
      <c r="F1022" s="72" t="s">
        <v>683</v>
      </c>
      <c r="G1022" s="73">
        <v>2.0200999999999998</v>
      </c>
      <c r="H1022" s="73">
        <v>8.8584955000000001</v>
      </c>
      <c r="I1022" s="73">
        <v>43.826300000000003</v>
      </c>
      <c r="J1022" s="73">
        <v>4.3834402327916399E-3</v>
      </c>
      <c r="K1022" s="73">
        <v>2.0349659310434299E-2</v>
      </c>
      <c r="L1022" s="73">
        <v>9.5099152571724202E-2</v>
      </c>
    </row>
    <row r="1023" spans="1:12" x14ac:dyDescent="0.3">
      <c r="A1023" s="72">
        <v>13121</v>
      </c>
      <c r="B1023" s="72" t="s">
        <v>684</v>
      </c>
      <c r="C1023" s="72" t="s">
        <v>135</v>
      </c>
      <c r="D1023" s="72" t="s">
        <v>679</v>
      </c>
      <c r="E1023" s="72" t="s">
        <v>685</v>
      </c>
      <c r="F1023" s="72" t="s">
        <v>686</v>
      </c>
      <c r="G1023" s="73">
        <v>4.3952900000000001</v>
      </c>
      <c r="H1023" s="73">
        <v>4.1590707</v>
      </c>
      <c r="I1023" s="73">
        <v>47.301699999999997</v>
      </c>
      <c r="J1023" s="73">
        <v>8.6756642046042897E-3</v>
      </c>
      <c r="K1023" s="73">
        <v>1.2951606747706E-2</v>
      </c>
      <c r="L1023" s="73">
        <v>0.1047297192466</v>
      </c>
    </row>
    <row r="1024" spans="1:12" x14ac:dyDescent="0.3">
      <c r="A1024" s="72">
        <v>13121</v>
      </c>
      <c r="B1024" s="72" t="s">
        <v>687</v>
      </c>
      <c r="C1024" s="72" t="s">
        <v>135</v>
      </c>
      <c r="D1024" s="72" t="s">
        <v>679</v>
      </c>
      <c r="E1024" s="72" t="s">
        <v>163</v>
      </c>
      <c r="F1024" s="72" t="s">
        <v>686</v>
      </c>
      <c r="G1024" s="73">
        <v>4.1823600000000001</v>
      </c>
      <c r="H1024" s="73">
        <v>0.21104899999999999</v>
      </c>
      <c r="I1024" s="73">
        <v>0.78707300000000002</v>
      </c>
      <c r="J1024" s="73">
        <v>9.0753397875993798E-3</v>
      </c>
      <c r="K1024" s="73">
        <v>4.5795743417113599E-4</v>
      </c>
      <c r="L1024" s="73">
        <v>1.70787703654667E-3</v>
      </c>
    </row>
    <row r="1025" spans="1:12" x14ac:dyDescent="0.3">
      <c r="A1025" s="72">
        <v>13121</v>
      </c>
      <c r="B1025" s="72" t="s">
        <v>688</v>
      </c>
      <c r="C1025" s="72" t="s">
        <v>135</v>
      </c>
      <c r="D1025" s="72" t="s">
        <v>679</v>
      </c>
      <c r="E1025" s="72" t="s">
        <v>163</v>
      </c>
      <c r="F1025" s="72" t="s">
        <v>681</v>
      </c>
      <c r="G1025" s="73">
        <v>1.51285E-2</v>
      </c>
      <c r="H1025" s="73">
        <v>2.8198899999999998E-3</v>
      </c>
      <c r="I1025" s="73">
        <v>8.6616499999999999E-3</v>
      </c>
      <c r="J1025" s="73">
        <v>3.2827491778704499E-5</v>
      </c>
      <c r="K1025" s="73">
        <v>6.1189081411300701E-6</v>
      </c>
      <c r="L1025" s="73">
        <v>1.87950692952351E-5</v>
      </c>
    </row>
    <row r="1026" spans="1:12" x14ac:dyDescent="0.3">
      <c r="A1026" s="72">
        <v>13121</v>
      </c>
      <c r="B1026" s="72" t="s">
        <v>689</v>
      </c>
      <c r="C1026" s="72" t="s">
        <v>135</v>
      </c>
      <c r="D1026" s="72" t="s">
        <v>162</v>
      </c>
      <c r="E1026" s="72" t="s">
        <v>163</v>
      </c>
      <c r="F1026" s="72" t="s">
        <v>690</v>
      </c>
      <c r="G1026" s="73">
        <v>3.3988499999999999</v>
      </c>
      <c r="H1026" s="73">
        <v>0.58634900000000001</v>
      </c>
      <c r="I1026" s="73">
        <v>2.4233699999999998</v>
      </c>
      <c r="J1026" s="73">
        <v>1.29247099211291E-2</v>
      </c>
      <c r="K1026" s="73">
        <v>2.19903396270856E-3</v>
      </c>
      <c r="L1026" s="73">
        <v>9.1648261518238201E-3</v>
      </c>
    </row>
    <row r="1027" spans="1:12" x14ac:dyDescent="0.3">
      <c r="A1027" s="72">
        <v>13121</v>
      </c>
      <c r="B1027" s="72" t="s">
        <v>691</v>
      </c>
      <c r="C1027" s="72" t="s">
        <v>135</v>
      </c>
      <c r="D1027" s="72" t="s">
        <v>162</v>
      </c>
      <c r="E1027" s="72" t="s">
        <v>692</v>
      </c>
      <c r="F1027" s="72" t="s">
        <v>690</v>
      </c>
      <c r="G1027" s="73">
        <v>5.6657199999999998E-2</v>
      </c>
      <c r="H1027" s="73">
        <v>0.13406490999999998</v>
      </c>
      <c r="I1027" s="73">
        <v>5.23231</v>
      </c>
      <c r="J1027" s="73">
        <v>1.4702408462188699E-4</v>
      </c>
      <c r="K1027" s="73">
        <v>3.9669650325043599E-4</v>
      </c>
      <c r="L1027" s="73">
        <v>1.6407683185552101E-2</v>
      </c>
    </row>
    <row r="1028" spans="1:12" x14ac:dyDescent="0.3">
      <c r="A1028" s="72">
        <v>13121</v>
      </c>
      <c r="B1028" s="72" t="s">
        <v>693</v>
      </c>
      <c r="C1028" s="72" t="s">
        <v>135</v>
      </c>
      <c r="D1028" s="72" t="s">
        <v>162</v>
      </c>
      <c r="E1028" s="72" t="s">
        <v>139</v>
      </c>
      <c r="F1028" s="72" t="s">
        <v>690</v>
      </c>
      <c r="G1028" s="73">
        <v>4.5277599999999996E-3</v>
      </c>
      <c r="H1028" s="73">
        <v>9.8678099999999994E-4</v>
      </c>
      <c r="I1028" s="73">
        <v>2.6332100000000001E-2</v>
      </c>
      <c r="J1028" s="73">
        <v>1.5336015863316401E-5</v>
      </c>
      <c r="K1028" s="73">
        <v>3.3423291223073401E-6</v>
      </c>
      <c r="L1028" s="73">
        <v>8.9189441898217606E-5</v>
      </c>
    </row>
    <row r="1029" spans="1:12" x14ac:dyDescent="0.3">
      <c r="A1029" s="72">
        <v>13135</v>
      </c>
      <c r="B1029" s="72" t="s">
        <v>404</v>
      </c>
      <c r="C1029" s="72" t="s">
        <v>135</v>
      </c>
      <c r="D1029" s="72" t="s">
        <v>405</v>
      </c>
      <c r="E1029" s="72" t="s">
        <v>406</v>
      </c>
      <c r="F1029" s="72" t="s">
        <v>407</v>
      </c>
      <c r="G1029" s="73">
        <v>0.47821399999999997</v>
      </c>
      <c r="H1029" s="73">
        <v>55.727336000000001</v>
      </c>
      <c r="I1029" s="73">
        <v>51.3996</v>
      </c>
      <c r="J1029" s="73">
        <v>1.40098250679555E-3</v>
      </c>
      <c r="K1029" s="73">
        <v>0.16423777145986801</v>
      </c>
      <c r="L1029" s="73">
        <v>0.150581236628826</v>
      </c>
    </row>
    <row r="1030" spans="1:12" x14ac:dyDescent="0.3">
      <c r="A1030" s="72">
        <v>13135</v>
      </c>
      <c r="B1030" s="72" t="s">
        <v>408</v>
      </c>
      <c r="C1030" s="72" t="s">
        <v>135</v>
      </c>
      <c r="D1030" s="72" t="s">
        <v>405</v>
      </c>
      <c r="E1030" s="72" t="s">
        <v>406</v>
      </c>
      <c r="F1030" s="72" t="s">
        <v>409</v>
      </c>
      <c r="G1030" s="73">
        <v>0.69378899999999999</v>
      </c>
      <c r="H1030" s="73">
        <v>56.378978000000004</v>
      </c>
      <c r="I1030" s="73">
        <v>78.411299999999997</v>
      </c>
      <c r="J1030" s="73">
        <v>2.0325408192474999E-3</v>
      </c>
      <c r="K1030" s="73">
        <v>0.166440189459095</v>
      </c>
      <c r="L1030" s="73">
        <v>0.229715063328776</v>
      </c>
    </row>
    <row r="1031" spans="1:12" x14ac:dyDescent="0.3">
      <c r="A1031" s="72">
        <v>13135</v>
      </c>
      <c r="B1031" s="72" t="s">
        <v>410</v>
      </c>
      <c r="C1031" s="72" t="s">
        <v>135</v>
      </c>
      <c r="D1031" s="72" t="s">
        <v>405</v>
      </c>
      <c r="E1031" s="72" t="s">
        <v>406</v>
      </c>
      <c r="F1031" s="72" t="s">
        <v>411</v>
      </c>
      <c r="G1031" s="73">
        <v>0.123658</v>
      </c>
      <c r="H1031" s="73">
        <v>0.46554192999999999</v>
      </c>
      <c r="I1031" s="73">
        <v>10.723000000000001</v>
      </c>
      <c r="J1031" s="73">
        <v>3.6227130889991297E-4</v>
      </c>
      <c r="K1031" s="73">
        <v>1.4324756163019701E-3</v>
      </c>
      <c r="L1031" s="73">
        <v>3.1414328694919398E-2</v>
      </c>
    </row>
    <row r="1032" spans="1:12" x14ac:dyDescent="0.3">
      <c r="A1032" s="72">
        <v>13135</v>
      </c>
      <c r="B1032" s="72" t="s">
        <v>412</v>
      </c>
      <c r="C1032" s="72" t="s">
        <v>135</v>
      </c>
      <c r="D1032" s="72" t="s">
        <v>405</v>
      </c>
      <c r="E1032" s="72" t="s">
        <v>413</v>
      </c>
      <c r="F1032" s="72" t="s">
        <v>414</v>
      </c>
      <c r="G1032" s="73">
        <v>0.34552500000000003</v>
      </c>
      <c r="H1032" s="73">
        <v>13.837724999999999</v>
      </c>
      <c r="I1032" s="73">
        <v>57.504399999999997</v>
      </c>
      <c r="J1032" s="73">
        <v>1.1584850522700499E-3</v>
      </c>
      <c r="K1032" s="73">
        <v>4.6379309204980602E-2</v>
      </c>
      <c r="L1032" s="73">
        <v>0.19280196445985101</v>
      </c>
    </row>
    <row r="1033" spans="1:12" x14ac:dyDescent="0.3">
      <c r="A1033" s="72">
        <v>13135</v>
      </c>
      <c r="B1033" s="72" t="s">
        <v>415</v>
      </c>
      <c r="C1033" s="72" t="s">
        <v>135</v>
      </c>
      <c r="D1033" s="72" t="s">
        <v>405</v>
      </c>
      <c r="E1033" s="72" t="s">
        <v>413</v>
      </c>
      <c r="F1033" s="72" t="s">
        <v>416</v>
      </c>
      <c r="G1033" s="73">
        <v>2.3082100000000001E-2</v>
      </c>
      <c r="H1033" s="73">
        <v>0.48235360000000005</v>
      </c>
      <c r="I1033" s="73">
        <v>2.15598</v>
      </c>
      <c r="J1033" s="73">
        <v>7.7390080343007898E-5</v>
      </c>
      <c r="K1033" s="73">
        <v>1.61430181321516E-3</v>
      </c>
      <c r="L1033" s="73">
        <v>7.22861579594719E-3</v>
      </c>
    </row>
    <row r="1034" spans="1:12" x14ac:dyDescent="0.3">
      <c r="A1034" s="72">
        <v>13135</v>
      </c>
      <c r="B1034" s="72" t="s">
        <v>417</v>
      </c>
      <c r="C1034" s="72" t="s">
        <v>135</v>
      </c>
      <c r="D1034" s="72" t="s">
        <v>405</v>
      </c>
      <c r="E1034" s="72" t="s">
        <v>413</v>
      </c>
      <c r="F1034" s="72" t="s">
        <v>418</v>
      </c>
      <c r="G1034" s="73">
        <v>2.7640499999999998E-2</v>
      </c>
      <c r="H1034" s="73">
        <v>0.57522857999999999</v>
      </c>
      <c r="I1034" s="73">
        <v>2.6013600000000001</v>
      </c>
      <c r="J1034" s="73">
        <v>9.2673514984600996E-5</v>
      </c>
      <c r="K1034" s="73">
        <v>1.92525290779665E-3</v>
      </c>
      <c r="L1034" s="73">
        <v>8.72187300864017E-3</v>
      </c>
    </row>
    <row r="1035" spans="1:12" x14ac:dyDescent="0.3">
      <c r="A1035" s="72">
        <v>13135</v>
      </c>
      <c r="B1035" s="72" t="s">
        <v>419</v>
      </c>
      <c r="C1035" s="72" t="s">
        <v>135</v>
      </c>
      <c r="D1035" s="72" t="s">
        <v>405</v>
      </c>
      <c r="E1035" s="72" t="s">
        <v>413</v>
      </c>
      <c r="F1035" s="72" t="s">
        <v>420</v>
      </c>
      <c r="G1035" s="73">
        <v>1.94876E-4</v>
      </c>
      <c r="H1035" s="73">
        <v>4.7792327000000003E-3</v>
      </c>
      <c r="I1035" s="73">
        <v>1.9026700000000001E-2</v>
      </c>
      <c r="J1035" s="73">
        <v>6.5338288871053903E-7</v>
      </c>
      <c r="K1035" s="73">
        <v>1.6014599352207001E-5</v>
      </c>
      <c r="L1035" s="73">
        <v>6.3793180661534293E-5</v>
      </c>
    </row>
    <row r="1036" spans="1:12" x14ac:dyDescent="0.3">
      <c r="A1036" s="72">
        <v>13135</v>
      </c>
      <c r="B1036" s="72" t="s">
        <v>421</v>
      </c>
      <c r="C1036" s="72" t="s">
        <v>135</v>
      </c>
      <c r="D1036" s="72" t="s">
        <v>405</v>
      </c>
      <c r="E1036" s="72" t="s">
        <v>413</v>
      </c>
      <c r="F1036" s="72" t="s">
        <v>422</v>
      </c>
      <c r="G1036" s="73">
        <v>0.908223</v>
      </c>
      <c r="H1036" s="73">
        <v>35.223467999999997</v>
      </c>
      <c r="I1036" s="73">
        <v>149.77699999999999</v>
      </c>
      <c r="J1036" s="73">
        <v>3.0451018947950099E-3</v>
      </c>
      <c r="K1036" s="73">
        <v>0.118054234466069</v>
      </c>
      <c r="L1036" s="73">
        <v>0.502173350049957</v>
      </c>
    </row>
    <row r="1037" spans="1:12" x14ac:dyDescent="0.3">
      <c r="A1037" s="72">
        <v>13135</v>
      </c>
      <c r="B1037" s="72" t="s">
        <v>423</v>
      </c>
      <c r="C1037" s="72" t="s">
        <v>135</v>
      </c>
      <c r="D1037" s="72" t="s">
        <v>405</v>
      </c>
      <c r="E1037" s="72" t="s">
        <v>413</v>
      </c>
      <c r="F1037" s="72" t="s">
        <v>424</v>
      </c>
      <c r="G1037" s="73">
        <v>5.4310399999999998E-3</v>
      </c>
      <c r="H1037" s="73">
        <v>0.11669261</v>
      </c>
      <c r="I1037" s="73">
        <v>0.53026099999999998</v>
      </c>
      <c r="J1037" s="73">
        <v>1.8209300314440699E-5</v>
      </c>
      <c r="K1037" s="73">
        <v>3.90953437099812E-4</v>
      </c>
      <c r="L1037" s="73">
        <v>1.7778627709124999E-3</v>
      </c>
    </row>
    <row r="1038" spans="1:12" x14ac:dyDescent="0.3">
      <c r="A1038" s="72">
        <v>13135</v>
      </c>
      <c r="B1038" s="72" t="s">
        <v>425</v>
      </c>
      <c r="C1038" s="72" t="s">
        <v>135</v>
      </c>
      <c r="D1038" s="72" t="s">
        <v>405</v>
      </c>
      <c r="E1038" s="72" t="s">
        <v>426</v>
      </c>
      <c r="F1038" s="72" t="s">
        <v>427</v>
      </c>
      <c r="G1038" s="73">
        <v>2.1080199999999999E-3</v>
      </c>
      <c r="H1038" s="73">
        <v>4.9343420000000006E-2</v>
      </c>
      <c r="I1038" s="73">
        <v>0.205818</v>
      </c>
      <c r="J1038" s="73">
        <v>6.6112003288570701E-6</v>
      </c>
      <c r="K1038" s="73">
        <v>1.54868128950117E-4</v>
      </c>
      <c r="L1038" s="73">
        <v>6.4548595935049705E-4</v>
      </c>
    </row>
    <row r="1039" spans="1:12" x14ac:dyDescent="0.3">
      <c r="A1039" s="72">
        <v>13135</v>
      </c>
      <c r="B1039" s="72" t="s">
        <v>428</v>
      </c>
      <c r="C1039" s="72" t="s">
        <v>135</v>
      </c>
      <c r="D1039" s="72" t="s">
        <v>405</v>
      </c>
      <c r="E1039" s="72" t="s">
        <v>426</v>
      </c>
      <c r="F1039" s="72" t="s">
        <v>429</v>
      </c>
      <c r="G1039" s="73">
        <v>1.67002E-4</v>
      </c>
      <c r="H1039" s="73">
        <v>3.7703120000000001E-3</v>
      </c>
      <c r="I1039" s="73">
        <v>1.6305299999999998E-2</v>
      </c>
      <c r="J1039" s="73">
        <v>5.2375328626752596E-7</v>
      </c>
      <c r="K1039" s="73">
        <v>1.18324295489425E-5</v>
      </c>
      <c r="L1039" s="73">
        <v>5.1136771893881501E-5</v>
      </c>
    </row>
    <row r="1040" spans="1:12" x14ac:dyDescent="0.3">
      <c r="A1040" s="72">
        <v>13135</v>
      </c>
      <c r="B1040" s="72" t="s">
        <v>430</v>
      </c>
      <c r="C1040" s="72" t="s">
        <v>135</v>
      </c>
      <c r="D1040" s="72" t="s">
        <v>405</v>
      </c>
      <c r="E1040" s="72" t="s">
        <v>431</v>
      </c>
      <c r="F1040" s="72" t="s">
        <v>432</v>
      </c>
      <c r="G1040" s="73">
        <v>5.3265600000000003E-2</v>
      </c>
      <c r="H1040" s="73">
        <v>1.3395170000000001</v>
      </c>
      <c r="I1040" s="73">
        <v>4.6155600000000003</v>
      </c>
      <c r="J1040" s="73">
        <v>1.5116545556843899E-4</v>
      </c>
      <c r="K1040" s="73">
        <v>4.0118620161093098E-3</v>
      </c>
      <c r="L1040" s="73">
        <v>1.30987653077145E-2</v>
      </c>
    </row>
    <row r="1041" spans="1:12" x14ac:dyDescent="0.3">
      <c r="A1041" s="72">
        <v>13135</v>
      </c>
      <c r="B1041" s="72" t="s">
        <v>433</v>
      </c>
      <c r="C1041" s="72" t="s">
        <v>135</v>
      </c>
      <c r="D1041" s="72" t="s">
        <v>405</v>
      </c>
      <c r="E1041" s="72" t="s">
        <v>431</v>
      </c>
      <c r="F1041" s="72" t="s">
        <v>434</v>
      </c>
      <c r="G1041" s="73">
        <v>1.0000800000000001</v>
      </c>
      <c r="H1041" s="73">
        <v>21.070474000000001</v>
      </c>
      <c r="I1041" s="73">
        <v>87.194199999999995</v>
      </c>
      <c r="J1041" s="73">
        <v>4.0869954581790801E-3</v>
      </c>
      <c r="K1041" s="73">
        <v>8.61123357024281E-2</v>
      </c>
      <c r="L1041" s="73">
        <v>0.35633315436941698</v>
      </c>
    </row>
    <row r="1042" spans="1:12" x14ac:dyDescent="0.3">
      <c r="A1042" s="72">
        <v>13135</v>
      </c>
      <c r="B1042" s="72" t="s">
        <v>435</v>
      </c>
      <c r="C1042" s="72" t="s">
        <v>135</v>
      </c>
      <c r="D1042" s="72" t="s">
        <v>405</v>
      </c>
      <c r="E1042" s="72" t="s">
        <v>431</v>
      </c>
      <c r="F1042" s="72" t="s">
        <v>436</v>
      </c>
      <c r="G1042" s="73">
        <v>0.731464</v>
      </c>
      <c r="H1042" s="73">
        <v>23.26276</v>
      </c>
      <c r="I1042" s="73">
        <v>65.411600000000007</v>
      </c>
      <c r="J1042" s="73">
        <v>1.52934673968839E-3</v>
      </c>
      <c r="K1042" s="73">
        <v>5.2836648864375703E-2</v>
      </c>
      <c r="L1042" s="73">
        <v>0.136762662035077</v>
      </c>
    </row>
    <row r="1043" spans="1:12" x14ac:dyDescent="0.3">
      <c r="A1043" s="72">
        <v>13135</v>
      </c>
      <c r="B1043" s="72" t="s">
        <v>437</v>
      </c>
      <c r="C1043" s="72" t="s">
        <v>135</v>
      </c>
      <c r="D1043" s="72" t="s">
        <v>405</v>
      </c>
      <c r="E1043" s="72" t="s">
        <v>431</v>
      </c>
      <c r="F1043" s="72" t="s">
        <v>438</v>
      </c>
      <c r="G1043" s="73">
        <v>11.0685</v>
      </c>
      <c r="H1043" s="73">
        <v>494.97209000000004</v>
      </c>
      <c r="I1043" s="73">
        <v>1763.69</v>
      </c>
      <c r="J1043" s="73">
        <v>3.3324414595669899E-2</v>
      </c>
      <c r="K1043" s="73">
        <v>1.49204449801481</v>
      </c>
      <c r="L1043" s="73">
        <v>5.3100099545325197</v>
      </c>
    </row>
    <row r="1044" spans="1:12" x14ac:dyDescent="0.3">
      <c r="A1044" s="72">
        <v>13135</v>
      </c>
      <c r="B1044" s="72" t="s">
        <v>439</v>
      </c>
      <c r="C1044" s="72" t="s">
        <v>135</v>
      </c>
      <c r="D1044" s="72" t="s">
        <v>405</v>
      </c>
      <c r="E1044" s="72" t="s">
        <v>431</v>
      </c>
      <c r="F1044" s="72" t="s">
        <v>440</v>
      </c>
      <c r="G1044" s="73">
        <v>1.02546</v>
      </c>
      <c r="H1044" s="73">
        <v>26.865120000000001</v>
      </c>
      <c r="I1044" s="73">
        <v>83.865399999999994</v>
      </c>
      <c r="J1044" s="73">
        <v>2.9102232334969301E-3</v>
      </c>
      <c r="K1044" s="73">
        <v>7.99953949429308E-2</v>
      </c>
      <c r="L1044" s="73">
        <v>0.23800664900954999</v>
      </c>
    </row>
    <row r="1045" spans="1:12" x14ac:dyDescent="0.3">
      <c r="A1045" s="72">
        <v>13135</v>
      </c>
      <c r="B1045" s="72" t="s">
        <v>441</v>
      </c>
      <c r="C1045" s="72" t="s">
        <v>135</v>
      </c>
      <c r="D1045" s="72" t="s">
        <v>405</v>
      </c>
      <c r="E1045" s="72" t="s">
        <v>431</v>
      </c>
      <c r="F1045" s="72" t="s">
        <v>442</v>
      </c>
      <c r="G1045" s="73">
        <v>9.7164000000000001</v>
      </c>
      <c r="H1045" s="73">
        <v>247.85661999999996</v>
      </c>
      <c r="I1045" s="73">
        <v>963.86599999999999</v>
      </c>
      <c r="J1045" s="73">
        <v>3.9707677643199699E-2</v>
      </c>
      <c r="K1045" s="73">
        <v>1.01255010087581</v>
      </c>
      <c r="L1045" s="73">
        <v>3.9389992384572001</v>
      </c>
    </row>
    <row r="1046" spans="1:12" x14ac:dyDescent="0.3">
      <c r="A1046" s="72">
        <v>13135</v>
      </c>
      <c r="B1046" s="72" t="s">
        <v>443</v>
      </c>
      <c r="C1046" s="72" t="s">
        <v>135</v>
      </c>
      <c r="D1046" s="72" t="s">
        <v>405</v>
      </c>
      <c r="E1046" s="72" t="s">
        <v>431</v>
      </c>
      <c r="F1046" s="72" t="s">
        <v>444</v>
      </c>
      <c r="G1046" s="73">
        <v>0.65551800000000005</v>
      </c>
      <c r="H1046" s="73">
        <v>16.981659999999998</v>
      </c>
      <c r="I1046" s="73">
        <v>57.250799999999998</v>
      </c>
      <c r="J1046" s="73">
        <v>1.8603377785491699E-3</v>
      </c>
      <c r="K1046" s="73">
        <v>5.1008134000633601E-2</v>
      </c>
      <c r="L1046" s="73">
        <v>0.16247517567370001</v>
      </c>
    </row>
    <row r="1047" spans="1:12" x14ac:dyDescent="0.3">
      <c r="A1047" s="72">
        <v>13135</v>
      </c>
      <c r="B1047" s="72" t="s">
        <v>445</v>
      </c>
      <c r="C1047" s="72" t="s">
        <v>135</v>
      </c>
      <c r="D1047" s="72" t="s">
        <v>405</v>
      </c>
      <c r="E1047" s="72" t="s">
        <v>431</v>
      </c>
      <c r="F1047" s="72" t="s">
        <v>446</v>
      </c>
      <c r="G1047" s="73">
        <v>9.0078800000000001</v>
      </c>
      <c r="H1047" s="73">
        <v>247.80653999999998</v>
      </c>
      <c r="I1047" s="73">
        <v>1074.08</v>
      </c>
      <c r="J1047" s="73">
        <v>3.6812125430482803E-2</v>
      </c>
      <c r="K1047" s="73">
        <v>1.0118732817309</v>
      </c>
      <c r="L1047" s="73">
        <v>4.3893926169878004</v>
      </c>
    </row>
    <row r="1048" spans="1:12" x14ac:dyDescent="0.3">
      <c r="A1048" s="72">
        <v>13135</v>
      </c>
      <c r="B1048" s="72">
        <v>2260004035</v>
      </c>
      <c r="C1048" s="72" t="s">
        <v>135</v>
      </c>
      <c r="D1048" s="72" t="s">
        <v>405</v>
      </c>
      <c r="E1048" s="72" t="s">
        <v>933</v>
      </c>
      <c r="F1048" s="72" t="s">
        <v>933</v>
      </c>
      <c r="G1048" s="73">
        <v>2.3640900000000002E-21</v>
      </c>
      <c r="H1048" s="73">
        <v>2.8048950000000004E-19</v>
      </c>
      <c r="I1048" s="73">
        <v>7.0580000000000003E-19</v>
      </c>
      <c r="J1048" s="73">
        <v>0</v>
      </c>
      <c r="K1048" s="73">
        <v>9.1538466579845394E-36</v>
      </c>
      <c r="L1048" s="73">
        <v>0</v>
      </c>
    </row>
    <row r="1049" spans="1:12" x14ac:dyDescent="0.3">
      <c r="A1049" s="72">
        <v>13135</v>
      </c>
      <c r="B1049" s="72">
        <v>2260004036</v>
      </c>
      <c r="C1049" s="72" t="s">
        <v>135</v>
      </c>
      <c r="D1049" s="72" t="s">
        <v>405</v>
      </c>
      <c r="E1049" s="72" t="s">
        <v>933</v>
      </c>
      <c r="F1049" s="72" t="s">
        <v>933</v>
      </c>
      <c r="G1049" s="73">
        <v>1.53713E-21</v>
      </c>
      <c r="H1049" s="73">
        <v>1.704656E-19</v>
      </c>
      <c r="I1049" s="73">
        <v>4.5890200000000001E-19</v>
      </c>
      <c r="J1049" s="73">
        <v>0</v>
      </c>
      <c r="K1049" s="73">
        <v>1.58712984726972E-38</v>
      </c>
      <c r="L1049" s="73">
        <v>0</v>
      </c>
    </row>
    <row r="1050" spans="1:12" x14ac:dyDescent="0.3">
      <c r="A1050" s="72">
        <v>13135</v>
      </c>
      <c r="B1050" s="72" t="s">
        <v>447</v>
      </c>
      <c r="C1050" s="72" t="s">
        <v>135</v>
      </c>
      <c r="D1050" s="72" t="s">
        <v>405</v>
      </c>
      <c r="E1050" s="72" t="s">
        <v>431</v>
      </c>
      <c r="F1050" s="72" t="s">
        <v>448</v>
      </c>
      <c r="G1050" s="73">
        <v>4.2160100000000001E-3</v>
      </c>
      <c r="H1050" s="73">
        <v>8.0294389999999993E-2</v>
      </c>
      <c r="I1050" s="73">
        <v>0.38638499999999998</v>
      </c>
      <c r="J1050" s="73">
        <v>1.7229456007137199E-5</v>
      </c>
      <c r="K1050" s="73">
        <v>3.2753635861216602E-4</v>
      </c>
      <c r="L1050" s="73">
        <v>1.5790278512655799E-3</v>
      </c>
    </row>
    <row r="1051" spans="1:12" x14ac:dyDescent="0.3">
      <c r="A1051" s="72">
        <v>13135</v>
      </c>
      <c r="B1051" s="72" t="s">
        <v>449</v>
      </c>
      <c r="C1051" s="72" t="s">
        <v>135</v>
      </c>
      <c r="D1051" s="72" t="s">
        <v>405</v>
      </c>
      <c r="E1051" s="72" t="s">
        <v>450</v>
      </c>
      <c r="F1051" s="72" t="s">
        <v>451</v>
      </c>
      <c r="G1051" s="73">
        <v>7.0795699999999997E-5</v>
      </c>
      <c r="H1051" s="73">
        <v>1.3873002E-3</v>
      </c>
      <c r="I1051" s="73">
        <v>5.6306500000000001E-3</v>
      </c>
      <c r="J1051" s="73">
        <v>3.0137412301934902E-7</v>
      </c>
      <c r="K1051" s="73">
        <v>5.77876804117415E-6</v>
      </c>
      <c r="L1051" s="73">
        <v>2.39694281874157E-5</v>
      </c>
    </row>
    <row r="1052" spans="1:12" x14ac:dyDescent="0.3">
      <c r="A1052" s="72">
        <v>13135</v>
      </c>
      <c r="B1052" s="72" t="s">
        <v>452</v>
      </c>
      <c r="C1052" s="72" t="s">
        <v>135</v>
      </c>
      <c r="D1052" s="72" t="s">
        <v>405</v>
      </c>
      <c r="E1052" s="72" t="s">
        <v>453</v>
      </c>
      <c r="F1052" s="72" t="s">
        <v>454</v>
      </c>
      <c r="G1052" s="73">
        <v>0.256716</v>
      </c>
      <c r="H1052" s="73">
        <v>6.686814</v>
      </c>
      <c r="I1052" s="73">
        <v>23.598500000000001</v>
      </c>
      <c r="J1052" s="73">
        <v>8.0511495430167902E-4</v>
      </c>
      <c r="K1052" s="73">
        <v>2.0987897559459599E-2</v>
      </c>
      <c r="L1052" s="73">
        <v>7.4009844524611304E-2</v>
      </c>
    </row>
    <row r="1053" spans="1:12" x14ac:dyDescent="0.3">
      <c r="A1053" s="72">
        <v>13135</v>
      </c>
      <c r="B1053" s="72" t="s">
        <v>455</v>
      </c>
      <c r="C1053" s="72" t="s">
        <v>135</v>
      </c>
      <c r="D1053" s="72" t="s">
        <v>405</v>
      </c>
      <c r="E1053" s="72" t="s">
        <v>453</v>
      </c>
      <c r="F1053" s="72" t="s">
        <v>456</v>
      </c>
      <c r="G1053" s="73">
        <v>1.7512099999999999</v>
      </c>
      <c r="H1053" s="73">
        <v>47.359490000000008</v>
      </c>
      <c r="I1053" s="73">
        <v>153.45599999999999</v>
      </c>
      <c r="J1053" s="73">
        <v>5.4921557679020799E-3</v>
      </c>
      <c r="K1053" s="73">
        <v>0.148618020184069</v>
      </c>
      <c r="L1053" s="73">
        <v>0.48126801603827601</v>
      </c>
    </row>
    <row r="1054" spans="1:12" x14ac:dyDescent="0.3">
      <c r="A1054" s="72">
        <v>13135</v>
      </c>
      <c r="B1054" s="72" t="s">
        <v>457</v>
      </c>
      <c r="C1054" s="72" t="s">
        <v>135</v>
      </c>
      <c r="D1054" s="72" t="s">
        <v>405</v>
      </c>
      <c r="E1054" s="72" t="s">
        <v>453</v>
      </c>
      <c r="F1054" s="72" t="s">
        <v>458</v>
      </c>
      <c r="G1054" s="73">
        <v>6.6509700000000002E-4</v>
      </c>
      <c r="H1054" s="73">
        <v>1.7599180999999998E-2</v>
      </c>
      <c r="I1054" s="73">
        <v>6.4936800000000003E-2</v>
      </c>
      <c r="J1054" s="73">
        <v>2.0858816282192198E-6</v>
      </c>
      <c r="K1054" s="73">
        <v>5.5224583959942398E-5</v>
      </c>
      <c r="L1054" s="73">
        <v>2.0365532822062799E-4</v>
      </c>
    </row>
    <row r="1055" spans="1:12" x14ac:dyDescent="0.3">
      <c r="A1055" s="72">
        <v>13135</v>
      </c>
      <c r="B1055" s="72" t="s">
        <v>459</v>
      </c>
      <c r="C1055" s="72" t="s">
        <v>135</v>
      </c>
      <c r="D1055" s="72" t="s">
        <v>405</v>
      </c>
      <c r="E1055" s="72" t="s">
        <v>453</v>
      </c>
      <c r="F1055" s="72" t="s">
        <v>460</v>
      </c>
      <c r="G1055" s="73">
        <v>1.05515E-2</v>
      </c>
      <c r="H1055" s="73">
        <v>0.29217413000000003</v>
      </c>
      <c r="I1055" s="73">
        <v>1.0302</v>
      </c>
      <c r="J1055" s="73">
        <v>3.3091825479370303E-5</v>
      </c>
      <c r="K1055" s="73">
        <v>9.1642632894930597E-4</v>
      </c>
      <c r="L1055" s="73">
        <v>3.2309185878308501E-3</v>
      </c>
    </row>
    <row r="1056" spans="1:12" x14ac:dyDescent="0.3">
      <c r="A1056" s="72">
        <v>13135</v>
      </c>
      <c r="B1056" s="72" t="s">
        <v>461</v>
      </c>
      <c r="C1056" s="72" t="s">
        <v>135</v>
      </c>
      <c r="D1056" s="72" t="s">
        <v>405</v>
      </c>
      <c r="E1056" s="72" t="s">
        <v>462</v>
      </c>
      <c r="F1056" s="72" t="s">
        <v>463</v>
      </c>
      <c r="G1056" s="73">
        <v>2.0525399999999999E-2</v>
      </c>
      <c r="H1056" s="73">
        <v>0.91732309000000001</v>
      </c>
      <c r="I1056" s="73">
        <v>3.5728200000000001</v>
      </c>
      <c r="J1056" s="73">
        <v>1.1408811897488001E-4</v>
      </c>
      <c r="K1056" s="73">
        <v>5.1034365565110797E-3</v>
      </c>
      <c r="L1056" s="73">
        <v>1.9859020976532301E-2</v>
      </c>
    </row>
    <row r="1057" spans="1:12" x14ac:dyDescent="0.3">
      <c r="A1057" s="72">
        <v>13135</v>
      </c>
      <c r="B1057" s="72" t="s">
        <v>464</v>
      </c>
      <c r="C1057" s="72" t="s">
        <v>135</v>
      </c>
      <c r="D1057" s="72" t="s">
        <v>136</v>
      </c>
      <c r="E1057" s="72" t="s">
        <v>406</v>
      </c>
      <c r="F1057" s="72" t="s">
        <v>407</v>
      </c>
      <c r="G1057" s="73">
        <v>0.367502</v>
      </c>
      <c r="H1057" s="73">
        <v>2.3714550000000001</v>
      </c>
      <c r="I1057" s="73">
        <v>20.436299999999999</v>
      </c>
      <c r="J1057" s="73">
        <v>9.4586686805328199E-4</v>
      </c>
      <c r="K1057" s="73">
        <v>7.3377338509698102E-3</v>
      </c>
      <c r="L1057" s="73">
        <v>6.1471161010435399E-2</v>
      </c>
    </row>
    <row r="1058" spans="1:12" x14ac:dyDescent="0.3">
      <c r="A1058" s="72">
        <v>13135</v>
      </c>
      <c r="B1058" s="72" t="s">
        <v>465</v>
      </c>
      <c r="C1058" s="72" t="s">
        <v>135</v>
      </c>
      <c r="D1058" s="72" t="s">
        <v>136</v>
      </c>
      <c r="E1058" s="72" t="s">
        <v>406</v>
      </c>
      <c r="F1058" s="72" t="s">
        <v>409</v>
      </c>
      <c r="G1058" s="73">
        <v>3.16662</v>
      </c>
      <c r="H1058" s="73">
        <v>27.350960000000001</v>
      </c>
      <c r="I1058" s="73">
        <v>248.85599999999999</v>
      </c>
      <c r="J1058" s="73">
        <v>8.1501814226325603E-3</v>
      </c>
      <c r="K1058" s="73">
        <v>8.3603811019241706E-2</v>
      </c>
      <c r="L1058" s="73">
        <v>0.74854543959811304</v>
      </c>
    </row>
    <row r="1059" spans="1:12" x14ac:dyDescent="0.3">
      <c r="A1059" s="72">
        <v>13135</v>
      </c>
      <c r="B1059" s="72" t="s">
        <v>466</v>
      </c>
      <c r="C1059" s="72" t="s">
        <v>135</v>
      </c>
      <c r="D1059" s="72" t="s">
        <v>136</v>
      </c>
      <c r="E1059" s="72" t="s">
        <v>406</v>
      </c>
      <c r="F1059" s="72" t="s">
        <v>467</v>
      </c>
      <c r="G1059" s="73">
        <v>1.8911100000000001</v>
      </c>
      <c r="H1059" s="73">
        <v>4.9015439999999995</v>
      </c>
      <c r="I1059" s="73">
        <v>224.178</v>
      </c>
      <c r="J1059" s="73">
        <v>4.8672884259012596E-3</v>
      </c>
      <c r="K1059" s="73">
        <v>1.41089238236359E-2</v>
      </c>
      <c r="L1059" s="73">
        <v>0.67431579592046398</v>
      </c>
    </row>
    <row r="1060" spans="1:12" x14ac:dyDescent="0.3">
      <c r="A1060" s="72">
        <v>13135</v>
      </c>
      <c r="B1060" s="72" t="s">
        <v>468</v>
      </c>
      <c r="C1060" s="72" t="s">
        <v>135</v>
      </c>
      <c r="D1060" s="72" t="s">
        <v>136</v>
      </c>
      <c r="E1060" s="72" t="s">
        <v>406</v>
      </c>
      <c r="F1060" s="72" t="s">
        <v>411</v>
      </c>
      <c r="G1060" s="73">
        <v>0.17391400000000001</v>
      </c>
      <c r="H1060" s="73">
        <v>0.52228989000000003</v>
      </c>
      <c r="I1060" s="73">
        <v>12.9476</v>
      </c>
      <c r="J1060" s="73">
        <v>4.4761556210063497E-4</v>
      </c>
      <c r="K1060" s="73">
        <v>1.70145061004539E-3</v>
      </c>
      <c r="L1060" s="73">
        <v>3.8945648972776997E-2</v>
      </c>
    </row>
    <row r="1061" spans="1:12" x14ac:dyDescent="0.3">
      <c r="A1061" s="72">
        <v>13135</v>
      </c>
      <c r="B1061" s="72" t="s">
        <v>469</v>
      </c>
      <c r="C1061" s="72" t="s">
        <v>135</v>
      </c>
      <c r="D1061" s="72" t="s">
        <v>136</v>
      </c>
      <c r="E1061" s="72" t="s">
        <v>413</v>
      </c>
      <c r="F1061" s="72" t="s">
        <v>470</v>
      </c>
      <c r="G1061" s="73">
        <v>0.36737999999999998</v>
      </c>
      <c r="H1061" s="73">
        <v>0.66200839999999994</v>
      </c>
      <c r="I1061" s="73">
        <v>29.693899999999999</v>
      </c>
      <c r="J1061" s="73">
        <v>1.05762471107611E-3</v>
      </c>
      <c r="K1061" s="73">
        <v>2.1605191355339301E-3</v>
      </c>
      <c r="L1061" s="73">
        <v>0.102703447150136</v>
      </c>
    </row>
    <row r="1062" spans="1:12" x14ac:dyDescent="0.3">
      <c r="A1062" s="72">
        <v>13135</v>
      </c>
      <c r="B1062" s="72" t="s">
        <v>471</v>
      </c>
      <c r="C1062" s="72" t="s">
        <v>135</v>
      </c>
      <c r="D1062" s="72" t="s">
        <v>136</v>
      </c>
      <c r="E1062" s="72" t="s">
        <v>413</v>
      </c>
      <c r="F1062" s="72" t="s">
        <v>414</v>
      </c>
      <c r="G1062" s="73">
        <v>2.7853399999999999E-3</v>
      </c>
      <c r="H1062" s="73">
        <v>6.9072790000000005E-3</v>
      </c>
      <c r="I1062" s="73">
        <v>0.26695200000000002</v>
      </c>
      <c r="J1062" s="73">
        <v>8.0184991252144498E-6</v>
      </c>
      <c r="K1062" s="73">
        <v>2.2817624215474501E-5</v>
      </c>
      <c r="L1062" s="73">
        <v>9.2331691839821596E-4</v>
      </c>
    </row>
    <row r="1063" spans="1:12" x14ac:dyDescent="0.3">
      <c r="A1063" s="72">
        <v>13135</v>
      </c>
      <c r="B1063" s="72" t="s">
        <v>472</v>
      </c>
      <c r="C1063" s="72" t="s">
        <v>135</v>
      </c>
      <c r="D1063" s="72" t="s">
        <v>136</v>
      </c>
      <c r="E1063" s="72" t="s">
        <v>413</v>
      </c>
      <c r="F1063" s="72" t="s">
        <v>416</v>
      </c>
      <c r="G1063" s="73">
        <v>0.609518</v>
      </c>
      <c r="H1063" s="73">
        <v>1.8174719999999998</v>
      </c>
      <c r="I1063" s="73">
        <v>51.972999999999999</v>
      </c>
      <c r="J1063" s="73">
        <v>1.7546921656273499E-3</v>
      </c>
      <c r="K1063" s="73">
        <v>5.9650473202886396E-3</v>
      </c>
      <c r="L1063" s="73">
        <v>0.17976051934030499</v>
      </c>
    </row>
    <row r="1064" spans="1:12" x14ac:dyDescent="0.3">
      <c r="A1064" s="72">
        <v>13135</v>
      </c>
      <c r="B1064" s="72" t="s">
        <v>473</v>
      </c>
      <c r="C1064" s="72" t="s">
        <v>135</v>
      </c>
      <c r="D1064" s="72" t="s">
        <v>136</v>
      </c>
      <c r="E1064" s="72" t="s">
        <v>413</v>
      </c>
      <c r="F1064" s="72" t="s">
        <v>474</v>
      </c>
      <c r="G1064" s="73">
        <v>0.55496000000000001</v>
      </c>
      <c r="H1064" s="73">
        <v>1.1202605000000001</v>
      </c>
      <c r="I1064" s="73">
        <v>53.147199999999998</v>
      </c>
      <c r="J1064" s="73">
        <v>1.59763487157636E-3</v>
      </c>
      <c r="K1064" s="73">
        <v>3.6497306827149101E-3</v>
      </c>
      <c r="L1064" s="73">
        <v>0.18382253652106101</v>
      </c>
    </row>
    <row r="1065" spans="1:12" x14ac:dyDescent="0.3">
      <c r="A1065" s="72">
        <v>13135</v>
      </c>
      <c r="B1065" s="72" t="s">
        <v>475</v>
      </c>
      <c r="C1065" s="72" t="s">
        <v>135</v>
      </c>
      <c r="D1065" s="72" t="s">
        <v>136</v>
      </c>
      <c r="E1065" s="72" t="s">
        <v>413</v>
      </c>
      <c r="F1065" s="72" t="s">
        <v>418</v>
      </c>
      <c r="G1065" s="73">
        <v>1.2972699999999999</v>
      </c>
      <c r="H1065" s="73">
        <v>3.3123550000000002</v>
      </c>
      <c r="I1065" s="73">
        <v>114.642</v>
      </c>
      <c r="J1065" s="73">
        <v>3.7346307214118201E-3</v>
      </c>
      <c r="K1065" s="73">
        <v>1.0885202553602801E-2</v>
      </c>
      <c r="L1065" s="73">
        <v>0.39651791320916602</v>
      </c>
    </row>
    <row r="1066" spans="1:12" x14ac:dyDescent="0.3">
      <c r="A1066" s="72">
        <v>13135</v>
      </c>
      <c r="B1066" s="72" t="s">
        <v>476</v>
      </c>
      <c r="C1066" s="72" t="s">
        <v>135</v>
      </c>
      <c r="D1066" s="72" t="s">
        <v>136</v>
      </c>
      <c r="E1066" s="72" t="s">
        <v>413</v>
      </c>
      <c r="F1066" s="72" t="s">
        <v>477</v>
      </c>
      <c r="G1066" s="73">
        <v>0.46079799999999999</v>
      </c>
      <c r="H1066" s="73">
        <v>1.1695269000000001</v>
      </c>
      <c r="I1066" s="73">
        <v>48.038899999999998</v>
      </c>
      <c r="J1066" s="73">
        <v>1.3265545601119099E-3</v>
      </c>
      <c r="K1066" s="73">
        <v>3.81554026398608E-3</v>
      </c>
      <c r="L1066" s="73">
        <v>0.16615469082956499</v>
      </c>
    </row>
    <row r="1067" spans="1:12" x14ac:dyDescent="0.3">
      <c r="A1067" s="72">
        <v>13135</v>
      </c>
      <c r="B1067" s="72" t="s">
        <v>478</v>
      </c>
      <c r="C1067" s="72" t="s">
        <v>135</v>
      </c>
      <c r="D1067" s="72" t="s">
        <v>136</v>
      </c>
      <c r="E1067" s="72" t="s">
        <v>413</v>
      </c>
      <c r="F1067" s="72" t="s">
        <v>420</v>
      </c>
      <c r="G1067" s="73">
        <v>2.3163599999999999E-2</v>
      </c>
      <c r="H1067" s="73">
        <v>5.8297249999999995E-2</v>
      </c>
      <c r="I1067" s="73">
        <v>2.3304299999999998</v>
      </c>
      <c r="J1067" s="73">
        <v>6.6683993588227697E-5</v>
      </c>
      <c r="K1067" s="73">
        <v>1.89908394712045E-4</v>
      </c>
      <c r="L1067" s="73">
        <v>8.0603538155511103E-3</v>
      </c>
    </row>
    <row r="1068" spans="1:12" x14ac:dyDescent="0.3">
      <c r="A1068" s="72">
        <v>13135</v>
      </c>
      <c r="B1068" s="72" t="s">
        <v>479</v>
      </c>
      <c r="C1068" s="72" t="s">
        <v>135</v>
      </c>
      <c r="D1068" s="72" t="s">
        <v>136</v>
      </c>
      <c r="E1068" s="72" t="s">
        <v>413</v>
      </c>
      <c r="F1068" s="72" t="s">
        <v>480</v>
      </c>
      <c r="G1068" s="73">
        <v>1.1441300000000001</v>
      </c>
      <c r="H1068" s="73">
        <v>2.1256816000000001</v>
      </c>
      <c r="I1068" s="73">
        <v>86.789100000000005</v>
      </c>
      <c r="J1068" s="73">
        <v>3.2937392986756701E-3</v>
      </c>
      <c r="K1068" s="73">
        <v>6.9243891771288996E-3</v>
      </c>
      <c r="L1068" s="73">
        <v>0.30018031387961802</v>
      </c>
    </row>
    <row r="1069" spans="1:12" x14ac:dyDescent="0.3">
      <c r="A1069" s="72">
        <v>13135</v>
      </c>
      <c r="B1069" s="72" t="s">
        <v>481</v>
      </c>
      <c r="C1069" s="72" t="s">
        <v>135</v>
      </c>
      <c r="D1069" s="72" t="s">
        <v>136</v>
      </c>
      <c r="E1069" s="72" t="s">
        <v>413</v>
      </c>
      <c r="F1069" s="72" t="s">
        <v>482</v>
      </c>
      <c r="G1069" s="73">
        <v>0.585785</v>
      </c>
      <c r="H1069" s="73">
        <v>1.0911676000000001</v>
      </c>
      <c r="I1069" s="73">
        <v>25.038699999999999</v>
      </c>
      <c r="J1069" s="73">
        <v>1.6863709321057699E-3</v>
      </c>
      <c r="K1069" s="73">
        <v>3.5446144268117801E-3</v>
      </c>
      <c r="L1069" s="73">
        <v>8.6602536987119005E-2</v>
      </c>
    </row>
    <row r="1070" spans="1:12" x14ac:dyDescent="0.3">
      <c r="A1070" s="72">
        <v>13135</v>
      </c>
      <c r="B1070" s="72" t="s">
        <v>483</v>
      </c>
      <c r="C1070" s="72" t="s">
        <v>135</v>
      </c>
      <c r="D1070" s="72" t="s">
        <v>136</v>
      </c>
      <c r="E1070" s="72" t="s">
        <v>413</v>
      </c>
      <c r="F1070" s="72" t="s">
        <v>422</v>
      </c>
      <c r="G1070" s="73">
        <v>1.9907999999999999</v>
      </c>
      <c r="H1070" s="73">
        <v>4.5098160000000007</v>
      </c>
      <c r="I1070" s="73">
        <v>215.06899999999999</v>
      </c>
      <c r="J1070" s="73">
        <v>5.7311813185647199E-3</v>
      </c>
      <c r="K1070" s="73">
        <v>1.46986603749805E-2</v>
      </c>
      <c r="L1070" s="73">
        <v>0.74386833270586095</v>
      </c>
    </row>
    <row r="1071" spans="1:12" x14ac:dyDescent="0.3">
      <c r="A1071" s="72">
        <v>13135</v>
      </c>
      <c r="B1071" s="72" t="s">
        <v>484</v>
      </c>
      <c r="C1071" s="72" t="s">
        <v>135</v>
      </c>
      <c r="D1071" s="72" t="s">
        <v>136</v>
      </c>
      <c r="E1071" s="72" t="s">
        <v>413</v>
      </c>
      <c r="F1071" s="72" t="s">
        <v>485</v>
      </c>
      <c r="G1071" s="73">
        <v>1.34735</v>
      </c>
      <c r="H1071" s="73">
        <v>4.6031770000000005</v>
      </c>
      <c r="I1071" s="73">
        <v>106.392</v>
      </c>
      <c r="J1071" s="73">
        <v>3.8788020608266599E-3</v>
      </c>
      <c r="K1071" s="73">
        <v>1.53451659588376E-2</v>
      </c>
      <c r="L1071" s="73">
        <v>0.36798127799195501</v>
      </c>
    </row>
    <row r="1072" spans="1:12" x14ac:dyDescent="0.3">
      <c r="A1072" s="72">
        <v>13135</v>
      </c>
      <c r="B1072" s="72" t="s">
        <v>486</v>
      </c>
      <c r="C1072" s="72" t="s">
        <v>135</v>
      </c>
      <c r="D1072" s="72" t="s">
        <v>136</v>
      </c>
      <c r="E1072" s="72" t="s">
        <v>413</v>
      </c>
      <c r="F1072" s="72" t="s">
        <v>487</v>
      </c>
      <c r="G1072" s="73">
        <v>0.246364</v>
      </c>
      <c r="H1072" s="73">
        <v>0.14758178</v>
      </c>
      <c r="I1072" s="73">
        <v>3.8809900000000002</v>
      </c>
      <c r="J1072" s="73">
        <v>7.0924031119029497E-4</v>
      </c>
      <c r="K1072" s="73">
        <v>4.7591961178419199E-4</v>
      </c>
      <c r="L1072" s="73">
        <v>1.34233959887817E-2</v>
      </c>
    </row>
    <row r="1073" spans="1:12" x14ac:dyDescent="0.3">
      <c r="A1073" s="72">
        <v>13135</v>
      </c>
      <c r="B1073" s="72" t="s">
        <v>488</v>
      </c>
      <c r="C1073" s="72" t="s">
        <v>135</v>
      </c>
      <c r="D1073" s="72" t="s">
        <v>136</v>
      </c>
      <c r="E1073" s="72" t="s">
        <v>413</v>
      </c>
      <c r="F1073" s="72" t="s">
        <v>424</v>
      </c>
      <c r="G1073" s="73">
        <v>0.15340899999999999</v>
      </c>
      <c r="H1073" s="73">
        <v>0.31300817999999997</v>
      </c>
      <c r="I1073" s="73">
        <v>13.184799999999999</v>
      </c>
      <c r="J1073" s="73">
        <v>4.4163883340223102E-4</v>
      </c>
      <c r="K1073" s="73">
        <v>1.01777949426145E-3</v>
      </c>
      <c r="L1073" s="73">
        <v>4.5602838534023402E-2</v>
      </c>
    </row>
    <row r="1074" spans="1:12" x14ac:dyDescent="0.3">
      <c r="A1074" s="72">
        <v>13135</v>
      </c>
      <c r="B1074" s="72" t="s">
        <v>489</v>
      </c>
      <c r="C1074" s="72" t="s">
        <v>135</v>
      </c>
      <c r="D1074" s="72" t="s">
        <v>136</v>
      </c>
      <c r="E1074" s="72" t="s">
        <v>413</v>
      </c>
      <c r="F1074" s="72" t="s">
        <v>490</v>
      </c>
      <c r="G1074" s="73">
        <v>0.27219700000000002</v>
      </c>
      <c r="H1074" s="73">
        <v>0.13250093999999998</v>
      </c>
      <c r="I1074" s="73">
        <v>3.2914699999999999</v>
      </c>
      <c r="J1074" s="73">
        <v>7.8360777338489602E-4</v>
      </c>
      <c r="K1074" s="73">
        <v>4.2643573077389698E-4</v>
      </c>
      <c r="L1074" s="73">
        <v>1.1384340741128899E-2</v>
      </c>
    </row>
    <row r="1075" spans="1:12" x14ac:dyDescent="0.3">
      <c r="A1075" s="72">
        <v>13135</v>
      </c>
      <c r="B1075" s="72" t="s">
        <v>491</v>
      </c>
      <c r="C1075" s="72" t="s">
        <v>135</v>
      </c>
      <c r="D1075" s="72" t="s">
        <v>136</v>
      </c>
      <c r="E1075" s="72" t="s">
        <v>413</v>
      </c>
      <c r="F1075" s="72" t="s">
        <v>492</v>
      </c>
      <c r="G1075" s="73">
        <v>0.38598500000000002</v>
      </c>
      <c r="H1075" s="73">
        <v>0.15688679999999999</v>
      </c>
      <c r="I1075" s="73">
        <v>4.1869699999999996</v>
      </c>
      <c r="J1075" s="73">
        <v>1.11118490352138E-3</v>
      </c>
      <c r="K1075" s="73">
        <v>5.05255396328164E-4</v>
      </c>
      <c r="L1075" s="73">
        <v>1.4481614847269101E-2</v>
      </c>
    </row>
    <row r="1076" spans="1:12" x14ac:dyDescent="0.3">
      <c r="A1076" s="72">
        <v>13135</v>
      </c>
      <c r="B1076" s="72" t="s">
        <v>493</v>
      </c>
      <c r="C1076" s="72" t="s">
        <v>135</v>
      </c>
      <c r="D1076" s="72" t="s">
        <v>136</v>
      </c>
      <c r="E1076" s="72" t="s">
        <v>413</v>
      </c>
      <c r="F1076" s="72" t="s">
        <v>494</v>
      </c>
      <c r="G1076" s="73">
        <v>0.64924099999999996</v>
      </c>
      <c r="H1076" s="73">
        <v>1.4395541000000001</v>
      </c>
      <c r="I1076" s="73">
        <v>72.475399999999993</v>
      </c>
      <c r="J1076" s="73">
        <v>1.86905696413575E-3</v>
      </c>
      <c r="K1076" s="73">
        <v>4.69100688717631E-3</v>
      </c>
      <c r="L1076" s="73">
        <v>0.25067330828338202</v>
      </c>
    </row>
    <row r="1077" spans="1:12" x14ac:dyDescent="0.3">
      <c r="A1077" s="72">
        <v>13135</v>
      </c>
      <c r="B1077" s="72" t="s">
        <v>495</v>
      </c>
      <c r="C1077" s="72" t="s">
        <v>135</v>
      </c>
      <c r="D1077" s="72" t="s">
        <v>136</v>
      </c>
      <c r="E1077" s="72" t="s">
        <v>413</v>
      </c>
      <c r="F1077" s="72" t="s">
        <v>496</v>
      </c>
      <c r="G1077" s="73">
        <v>1.0158400000000001</v>
      </c>
      <c r="H1077" s="73">
        <v>0.94594620000000007</v>
      </c>
      <c r="I1077" s="73">
        <v>33.014800000000001</v>
      </c>
      <c r="J1077" s="73">
        <v>2.9244208740045298E-3</v>
      </c>
      <c r="K1077" s="73">
        <v>3.07025671426362E-3</v>
      </c>
      <c r="L1077" s="73">
        <v>0.114189531009968</v>
      </c>
    </row>
    <row r="1078" spans="1:12" x14ac:dyDescent="0.3">
      <c r="A1078" s="72">
        <v>13135</v>
      </c>
      <c r="B1078" s="72" t="s">
        <v>497</v>
      </c>
      <c r="C1078" s="72" t="s">
        <v>135</v>
      </c>
      <c r="D1078" s="72" t="s">
        <v>136</v>
      </c>
      <c r="E1078" s="72" t="s">
        <v>413</v>
      </c>
      <c r="F1078" s="72" t="s">
        <v>498</v>
      </c>
      <c r="G1078" s="73">
        <v>0.233131</v>
      </c>
      <c r="H1078" s="73">
        <v>0.71765190000000001</v>
      </c>
      <c r="I1078" s="73">
        <v>17.831199999999999</v>
      </c>
      <c r="J1078" s="73">
        <v>6.71143358500049E-4</v>
      </c>
      <c r="K1078" s="73">
        <v>2.4209401827398102E-3</v>
      </c>
      <c r="L1078" s="73">
        <v>6.16735470894825E-2</v>
      </c>
    </row>
    <row r="1079" spans="1:12" x14ac:dyDescent="0.3">
      <c r="A1079" s="72">
        <v>13135</v>
      </c>
      <c r="B1079" s="72" t="s">
        <v>499</v>
      </c>
      <c r="C1079" s="72" t="s">
        <v>135</v>
      </c>
      <c r="D1079" s="72" t="s">
        <v>136</v>
      </c>
      <c r="E1079" s="72" t="s">
        <v>413</v>
      </c>
      <c r="F1079" s="72" t="s">
        <v>500</v>
      </c>
      <c r="G1079" s="73">
        <v>0.405385</v>
      </c>
      <c r="H1079" s="73">
        <v>0.20924457000000002</v>
      </c>
      <c r="I1079" s="73">
        <v>4.5880099999999997</v>
      </c>
      <c r="J1079" s="73">
        <v>1.1670279649297201E-3</v>
      </c>
      <c r="K1079" s="73">
        <v>6.7223793264051702E-4</v>
      </c>
      <c r="L1079" s="73">
        <v>1.5868763831526699E-2</v>
      </c>
    </row>
    <row r="1080" spans="1:12" x14ac:dyDescent="0.3">
      <c r="A1080" s="72">
        <v>13135</v>
      </c>
      <c r="B1080" s="72" t="s">
        <v>501</v>
      </c>
      <c r="C1080" s="72" t="s">
        <v>135</v>
      </c>
      <c r="D1080" s="72" t="s">
        <v>136</v>
      </c>
      <c r="E1080" s="72" t="s">
        <v>426</v>
      </c>
      <c r="F1080" s="72" t="s">
        <v>502</v>
      </c>
      <c r="G1080" s="73">
        <v>1.1165400000000001</v>
      </c>
      <c r="H1080" s="73">
        <v>0.7594689</v>
      </c>
      <c r="I1080" s="73">
        <v>19.893899999999999</v>
      </c>
      <c r="J1080" s="73">
        <v>2.9910334711703802E-3</v>
      </c>
      <c r="K1080" s="73">
        <v>2.31495305784202E-3</v>
      </c>
      <c r="L1080" s="73">
        <v>6.4431418035922797E-2</v>
      </c>
    </row>
    <row r="1081" spans="1:12" x14ac:dyDescent="0.3">
      <c r="A1081" s="72">
        <v>13135</v>
      </c>
      <c r="B1081" s="72" t="s">
        <v>503</v>
      </c>
      <c r="C1081" s="72" t="s">
        <v>135</v>
      </c>
      <c r="D1081" s="72" t="s">
        <v>136</v>
      </c>
      <c r="E1081" s="72" t="s">
        <v>426</v>
      </c>
      <c r="F1081" s="72" t="s">
        <v>504</v>
      </c>
      <c r="G1081" s="73">
        <v>1.5061800000000001</v>
      </c>
      <c r="H1081" s="73">
        <v>0.64502930000000003</v>
      </c>
      <c r="I1081" s="73">
        <v>17.0686</v>
      </c>
      <c r="J1081" s="73">
        <v>4.03480117907819E-3</v>
      </c>
      <c r="K1081" s="73">
        <v>1.9677689958528298E-3</v>
      </c>
      <c r="L1081" s="73">
        <v>5.5281131843939499E-2</v>
      </c>
    </row>
    <row r="1082" spans="1:12" x14ac:dyDescent="0.3">
      <c r="A1082" s="72">
        <v>13135</v>
      </c>
      <c r="B1082" s="72" t="s">
        <v>505</v>
      </c>
      <c r="C1082" s="72" t="s">
        <v>135</v>
      </c>
      <c r="D1082" s="72" t="s">
        <v>136</v>
      </c>
      <c r="E1082" s="72" t="s">
        <v>426</v>
      </c>
      <c r="F1082" s="72" t="s">
        <v>427</v>
      </c>
      <c r="G1082" s="73">
        <v>0.22678400000000001</v>
      </c>
      <c r="H1082" s="73">
        <v>0.26967229999999998</v>
      </c>
      <c r="I1082" s="73">
        <v>10.2753</v>
      </c>
      <c r="J1082" s="73">
        <v>6.0751905840365902E-4</v>
      </c>
      <c r="K1082" s="73">
        <v>8.2620109858615295E-4</v>
      </c>
      <c r="L1082" s="73">
        <v>3.3279329632462697E-2</v>
      </c>
    </row>
    <row r="1083" spans="1:12" x14ac:dyDescent="0.3">
      <c r="A1083" s="72">
        <v>13135</v>
      </c>
      <c r="B1083" s="72" t="s">
        <v>506</v>
      </c>
      <c r="C1083" s="72" t="s">
        <v>135</v>
      </c>
      <c r="D1083" s="72" t="s">
        <v>136</v>
      </c>
      <c r="E1083" s="72" t="s">
        <v>426</v>
      </c>
      <c r="F1083" s="72" t="s">
        <v>429</v>
      </c>
      <c r="G1083" s="73">
        <v>0.36840600000000001</v>
      </c>
      <c r="H1083" s="73">
        <v>0.99802999999999997</v>
      </c>
      <c r="I1083" s="73">
        <v>29.768899999999999</v>
      </c>
      <c r="J1083" s="73">
        <v>9.8690044697028801E-4</v>
      </c>
      <c r="K1083" s="73">
        <v>3.0724392691297299E-3</v>
      </c>
      <c r="L1083" s="73">
        <v>9.6414098012164495E-2</v>
      </c>
    </row>
    <row r="1084" spans="1:12" x14ac:dyDescent="0.3">
      <c r="A1084" s="72">
        <v>13135</v>
      </c>
      <c r="B1084" s="72" t="s">
        <v>507</v>
      </c>
      <c r="C1084" s="72" t="s">
        <v>135</v>
      </c>
      <c r="D1084" s="72" t="s">
        <v>136</v>
      </c>
      <c r="E1084" s="72" t="s">
        <v>426</v>
      </c>
      <c r="F1084" s="72" t="s">
        <v>508</v>
      </c>
      <c r="G1084" s="73">
        <v>6.6347000000000003E-2</v>
      </c>
      <c r="H1084" s="73">
        <v>4.8338172999999998E-2</v>
      </c>
      <c r="I1084" s="73">
        <v>1.39995</v>
      </c>
      <c r="J1084" s="73">
        <v>1.77733368301277E-4</v>
      </c>
      <c r="K1084" s="73">
        <v>1.4712989883784499E-4</v>
      </c>
      <c r="L1084" s="73">
        <v>4.5340927644186299E-3</v>
      </c>
    </row>
    <row r="1085" spans="1:12" x14ac:dyDescent="0.3">
      <c r="A1085" s="72">
        <v>13135</v>
      </c>
      <c r="B1085" s="72" t="s">
        <v>509</v>
      </c>
      <c r="C1085" s="72" t="s">
        <v>135</v>
      </c>
      <c r="D1085" s="72" t="s">
        <v>136</v>
      </c>
      <c r="E1085" s="72" t="s">
        <v>426</v>
      </c>
      <c r="F1085" s="72" t="s">
        <v>510</v>
      </c>
      <c r="G1085" s="73">
        <v>1.0378800000000001E-2</v>
      </c>
      <c r="H1085" s="73">
        <v>2.5217300000000002E-2</v>
      </c>
      <c r="I1085" s="73">
        <v>1.1307199999999999</v>
      </c>
      <c r="J1085" s="73">
        <v>2.3831199852728001E-5</v>
      </c>
      <c r="K1085" s="73">
        <v>6.7226991574839202E-5</v>
      </c>
      <c r="L1085" s="73">
        <v>3.1389528305137398E-3</v>
      </c>
    </row>
    <row r="1086" spans="1:12" x14ac:dyDescent="0.3">
      <c r="A1086" s="72">
        <v>13135</v>
      </c>
      <c r="B1086" s="72" t="s">
        <v>511</v>
      </c>
      <c r="C1086" s="72" t="s">
        <v>135</v>
      </c>
      <c r="D1086" s="72" t="s">
        <v>136</v>
      </c>
      <c r="E1086" s="72" t="s">
        <v>426</v>
      </c>
      <c r="F1086" s="72" t="s">
        <v>512</v>
      </c>
      <c r="G1086" s="73">
        <v>6.1732099999999998E-2</v>
      </c>
      <c r="H1086" s="73">
        <v>1.9442359999999999E-2</v>
      </c>
      <c r="I1086" s="73">
        <v>0.59190500000000001</v>
      </c>
      <c r="J1086" s="73">
        <v>1.6537095098604501E-4</v>
      </c>
      <c r="K1086" s="73">
        <v>5.89597660724888E-5</v>
      </c>
      <c r="L1086" s="73">
        <v>1.9170406077945699E-3</v>
      </c>
    </row>
    <row r="1087" spans="1:12" x14ac:dyDescent="0.3">
      <c r="A1087" s="72">
        <v>13135</v>
      </c>
      <c r="B1087" s="72" t="s">
        <v>513</v>
      </c>
      <c r="C1087" s="72" t="s">
        <v>135</v>
      </c>
      <c r="D1087" s="72" t="s">
        <v>136</v>
      </c>
      <c r="E1087" s="72" t="s">
        <v>431</v>
      </c>
      <c r="F1087" s="72" t="s">
        <v>514</v>
      </c>
      <c r="G1087" s="73">
        <v>10.601100000000001</v>
      </c>
      <c r="H1087" s="73">
        <v>89.880799999999994</v>
      </c>
      <c r="I1087" s="73">
        <v>812.93799999999999</v>
      </c>
      <c r="J1087" s="73">
        <v>2.6923622214754101E-2</v>
      </c>
      <c r="K1087" s="73">
        <v>0.27129865522208801</v>
      </c>
      <c r="L1087" s="73">
        <v>2.3621980237454099</v>
      </c>
    </row>
    <row r="1088" spans="1:12" x14ac:dyDescent="0.3">
      <c r="A1088" s="72">
        <v>13135</v>
      </c>
      <c r="B1088" s="72" t="s">
        <v>515</v>
      </c>
      <c r="C1088" s="72" t="s">
        <v>135</v>
      </c>
      <c r="D1088" s="72" t="s">
        <v>136</v>
      </c>
      <c r="E1088" s="72" t="s">
        <v>431</v>
      </c>
      <c r="F1088" s="72" t="s">
        <v>516</v>
      </c>
      <c r="G1088" s="73">
        <v>25.3185</v>
      </c>
      <c r="H1088" s="73">
        <v>138.35504</v>
      </c>
      <c r="I1088" s="73">
        <v>2044.31</v>
      </c>
      <c r="J1088" s="73">
        <v>9.2593822868978104E-2</v>
      </c>
      <c r="K1088" s="73">
        <v>0.56003367076037902</v>
      </c>
      <c r="L1088" s="73">
        <v>8.5539908883387898</v>
      </c>
    </row>
    <row r="1089" spans="1:12" x14ac:dyDescent="0.3">
      <c r="A1089" s="72">
        <v>13135</v>
      </c>
      <c r="B1089" s="72" t="s">
        <v>517</v>
      </c>
      <c r="C1089" s="72" t="s">
        <v>135</v>
      </c>
      <c r="D1089" s="72" t="s">
        <v>136</v>
      </c>
      <c r="E1089" s="72" t="s">
        <v>431</v>
      </c>
      <c r="F1089" s="72" t="s">
        <v>432</v>
      </c>
      <c r="G1089" s="73">
        <v>0.88878100000000004</v>
      </c>
      <c r="H1089" s="73">
        <v>7.6002599999999996</v>
      </c>
      <c r="I1089" s="73">
        <v>68.0762</v>
      </c>
      <c r="J1089" s="73">
        <v>2.2572359191896699E-3</v>
      </c>
      <c r="K1089" s="73">
        <v>2.2828535694669999E-2</v>
      </c>
      <c r="L1089" s="73">
        <v>0.197813071679314</v>
      </c>
    </row>
    <row r="1090" spans="1:12" x14ac:dyDescent="0.3">
      <c r="A1090" s="72">
        <v>13135</v>
      </c>
      <c r="B1090" s="72" t="s">
        <v>518</v>
      </c>
      <c r="C1090" s="72" t="s">
        <v>135</v>
      </c>
      <c r="D1090" s="72" t="s">
        <v>136</v>
      </c>
      <c r="E1090" s="72" t="s">
        <v>431</v>
      </c>
      <c r="F1090" s="72" t="s">
        <v>434</v>
      </c>
      <c r="G1090" s="73">
        <v>15.543100000000001</v>
      </c>
      <c r="H1090" s="73">
        <v>101.88454999999999</v>
      </c>
      <c r="I1090" s="73">
        <v>1157.4000000000001</v>
      </c>
      <c r="J1090" s="73">
        <v>5.68433265726008E-2</v>
      </c>
      <c r="K1090" s="73">
        <v>0.41259402136768702</v>
      </c>
      <c r="L1090" s="73">
        <v>4.8429055365283098</v>
      </c>
    </row>
    <row r="1091" spans="1:12" x14ac:dyDescent="0.3">
      <c r="A1091" s="72">
        <v>13135</v>
      </c>
      <c r="B1091" s="72" t="s">
        <v>519</v>
      </c>
      <c r="C1091" s="72" t="s">
        <v>135</v>
      </c>
      <c r="D1091" s="72" t="s">
        <v>136</v>
      </c>
      <c r="E1091" s="72" t="s">
        <v>431</v>
      </c>
      <c r="F1091" s="72" t="s">
        <v>440</v>
      </c>
      <c r="G1091" s="73">
        <v>5.4654300000000003E-2</v>
      </c>
      <c r="H1091" s="73">
        <v>0.49293590000000004</v>
      </c>
      <c r="I1091" s="73">
        <v>4.0651400000000004</v>
      </c>
      <c r="J1091" s="73">
        <v>1.38805241664793E-4</v>
      </c>
      <c r="K1091" s="73">
        <v>1.4521739140458099E-3</v>
      </c>
      <c r="L1091" s="73">
        <v>1.1812258207325E-2</v>
      </c>
    </row>
    <row r="1092" spans="1:12" x14ac:dyDescent="0.3">
      <c r="A1092" s="72">
        <v>13135</v>
      </c>
      <c r="B1092" s="72" t="s">
        <v>520</v>
      </c>
      <c r="C1092" s="72" t="s">
        <v>135</v>
      </c>
      <c r="D1092" s="72" t="s">
        <v>136</v>
      </c>
      <c r="E1092" s="72" t="s">
        <v>431</v>
      </c>
      <c r="F1092" s="72" t="s">
        <v>442</v>
      </c>
      <c r="G1092" s="73">
        <v>0.60671200000000003</v>
      </c>
      <c r="H1092" s="73">
        <v>3.6584168999999997</v>
      </c>
      <c r="I1092" s="73">
        <v>59.201000000000001</v>
      </c>
      <c r="J1092" s="73">
        <v>2.2188424646715898E-3</v>
      </c>
      <c r="K1092" s="73">
        <v>1.4845708057972201E-2</v>
      </c>
      <c r="L1092" s="73">
        <v>0.24771360241355</v>
      </c>
    </row>
    <row r="1093" spans="1:12" x14ac:dyDescent="0.3">
      <c r="A1093" s="72">
        <v>13135</v>
      </c>
      <c r="B1093" s="72" t="s">
        <v>521</v>
      </c>
      <c r="C1093" s="72" t="s">
        <v>135</v>
      </c>
      <c r="D1093" s="72" t="s">
        <v>136</v>
      </c>
      <c r="E1093" s="72" t="s">
        <v>431</v>
      </c>
      <c r="F1093" s="72" t="s">
        <v>444</v>
      </c>
      <c r="G1093" s="73">
        <v>0.10420699999999999</v>
      </c>
      <c r="H1093" s="73">
        <v>0.78712199999999999</v>
      </c>
      <c r="I1093" s="73">
        <v>7.7403500000000003</v>
      </c>
      <c r="J1093" s="73">
        <v>2.6465502871881198E-4</v>
      </c>
      <c r="K1093" s="73">
        <v>2.4093548800972401E-3</v>
      </c>
      <c r="L1093" s="73">
        <v>2.2491559988101199E-2</v>
      </c>
    </row>
    <row r="1094" spans="1:12" x14ac:dyDescent="0.3">
      <c r="A1094" s="72">
        <v>13135</v>
      </c>
      <c r="B1094" s="72" t="s">
        <v>522</v>
      </c>
      <c r="C1094" s="72" t="s">
        <v>135</v>
      </c>
      <c r="D1094" s="72" t="s">
        <v>136</v>
      </c>
      <c r="E1094" s="72" t="s">
        <v>431</v>
      </c>
      <c r="F1094" s="72" t="s">
        <v>446</v>
      </c>
      <c r="G1094" s="73">
        <v>31.409099999999999</v>
      </c>
      <c r="H1094" s="73">
        <v>86.470680000000002</v>
      </c>
      <c r="I1094" s="73">
        <v>2590.75</v>
      </c>
      <c r="J1094" s="73">
        <v>0.114867452466186</v>
      </c>
      <c r="K1094" s="73">
        <v>0.35035532013027398</v>
      </c>
      <c r="L1094" s="73">
        <v>10.8404380787974</v>
      </c>
    </row>
    <row r="1095" spans="1:12" x14ac:dyDescent="0.3">
      <c r="A1095" s="72">
        <v>13135</v>
      </c>
      <c r="B1095" s="72">
        <v>2265004035</v>
      </c>
      <c r="C1095" s="72" t="s">
        <v>135</v>
      </c>
      <c r="D1095" s="72" t="s">
        <v>136</v>
      </c>
      <c r="E1095" s="72" t="s">
        <v>933</v>
      </c>
      <c r="F1095" s="72" t="s">
        <v>933</v>
      </c>
      <c r="G1095" s="73">
        <v>1.5377899999999999E-20</v>
      </c>
      <c r="H1095" s="73">
        <v>1.056409E-19</v>
      </c>
      <c r="I1095" s="73">
        <v>1.9044400000000002E-18</v>
      </c>
      <c r="J1095" s="73">
        <v>0</v>
      </c>
      <c r="K1095" s="73">
        <v>2.59886418973173E-38</v>
      </c>
      <c r="L1095" s="73">
        <v>0</v>
      </c>
    </row>
    <row r="1096" spans="1:12" x14ac:dyDescent="0.3">
      <c r="A1096" s="72">
        <v>13135</v>
      </c>
      <c r="B1096" s="72">
        <v>2265004036</v>
      </c>
      <c r="C1096" s="72" t="s">
        <v>135</v>
      </c>
      <c r="D1096" s="72" t="s">
        <v>136</v>
      </c>
      <c r="E1096" s="72" t="s">
        <v>933</v>
      </c>
      <c r="F1096" s="72" t="s">
        <v>933</v>
      </c>
      <c r="G1096" s="73">
        <v>1.00144E-20</v>
      </c>
      <c r="H1096" s="73">
        <v>4.442909E-20</v>
      </c>
      <c r="I1096" s="73">
        <v>1.2401499999999999E-18</v>
      </c>
      <c r="J1096" s="73">
        <v>0</v>
      </c>
      <c r="K1096" s="73">
        <v>2.4673805960996002E-38</v>
      </c>
      <c r="L1096" s="73">
        <v>0</v>
      </c>
    </row>
    <row r="1097" spans="1:12" x14ac:dyDescent="0.3">
      <c r="A1097" s="72">
        <v>13135</v>
      </c>
      <c r="B1097" s="72" t="s">
        <v>523</v>
      </c>
      <c r="C1097" s="72" t="s">
        <v>135</v>
      </c>
      <c r="D1097" s="72" t="s">
        <v>136</v>
      </c>
      <c r="E1097" s="72" t="s">
        <v>431</v>
      </c>
      <c r="F1097" s="72" t="s">
        <v>524</v>
      </c>
      <c r="G1097" s="73">
        <v>2.2809400000000002</v>
      </c>
      <c r="H1097" s="73">
        <v>10.382066</v>
      </c>
      <c r="I1097" s="73">
        <v>213.65600000000001</v>
      </c>
      <c r="J1097" s="73">
        <v>5.7928886842207499E-3</v>
      </c>
      <c r="K1097" s="73">
        <v>3.2419085454826899E-2</v>
      </c>
      <c r="L1097" s="73">
        <v>0.62083275342572397</v>
      </c>
    </row>
    <row r="1098" spans="1:12" x14ac:dyDescent="0.3">
      <c r="A1098" s="72">
        <v>13135</v>
      </c>
      <c r="B1098" s="72" t="s">
        <v>525</v>
      </c>
      <c r="C1098" s="72" t="s">
        <v>135</v>
      </c>
      <c r="D1098" s="72" t="s">
        <v>136</v>
      </c>
      <c r="E1098" s="72" t="s">
        <v>431</v>
      </c>
      <c r="F1098" s="72" t="s">
        <v>526</v>
      </c>
      <c r="G1098" s="73">
        <v>3.0530599999999999</v>
      </c>
      <c r="H1098" s="73">
        <v>8.4008900000000004</v>
      </c>
      <c r="I1098" s="73">
        <v>355.46699999999998</v>
      </c>
      <c r="J1098" s="73">
        <v>1.11655319459104E-2</v>
      </c>
      <c r="K1098" s="73">
        <v>3.3707136221642099E-2</v>
      </c>
      <c r="L1098" s="73">
        <v>1.48737069805649</v>
      </c>
    </row>
    <row r="1099" spans="1:12" x14ac:dyDescent="0.3">
      <c r="A1099" s="72">
        <v>13135</v>
      </c>
      <c r="B1099" s="72" t="s">
        <v>527</v>
      </c>
      <c r="C1099" s="72" t="s">
        <v>135</v>
      </c>
      <c r="D1099" s="72" t="s">
        <v>136</v>
      </c>
      <c r="E1099" s="72" t="s">
        <v>431</v>
      </c>
      <c r="F1099" s="72" t="s">
        <v>528</v>
      </c>
      <c r="G1099" s="73">
        <v>5.1501599999999996</v>
      </c>
      <c r="H1099" s="73">
        <v>13.85547</v>
      </c>
      <c r="I1099" s="73">
        <v>440.05</v>
      </c>
      <c r="J1099" s="73">
        <v>1.88349737686835E-2</v>
      </c>
      <c r="K1099" s="73">
        <v>5.5639934175645403E-2</v>
      </c>
      <c r="L1099" s="73">
        <v>1.84130081376809</v>
      </c>
    </row>
    <row r="1100" spans="1:12" x14ac:dyDescent="0.3">
      <c r="A1100" s="72">
        <v>13135</v>
      </c>
      <c r="B1100" s="72" t="s">
        <v>529</v>
      </c>
      <c r="C1100" s="72" t="s">
        <v>135</v>
      </c>
      <c r="D1100" s="72" t="s">
        <v>136</v>
      </c>
      <c r="E1100" s="72" t="s">
        <v>431</v>
      </c>
      <c r="F1100" s="72" t="s">
        <v>530</v>
      </c>
      <c r="G1100" s="73">
        <v>1.8473900000000001</v>
      </c>
      <c r="H1100" s="73">
        <v>12.285567000000002</v>
      </c>
      <c r="I1100" s="73">
        <v>138.83099999999999</v>
      </c>
      <c r="J1100" s="73">
        <v>6.7561984311899897E-3</v>
      </c>
      <c r="K1100" s="73">
        <v>4.95891277888999E-2</v>
      </c>
      <c r="L1100" s="73">
        <v>0.58090703774404295</v>
      </c>
    </row>
    <row r="1101" spans="1:12" x14ac:dyDescent="0.3">
      <c r="A1101" s="72">
        <v>13135</v>
      </c>
      <c r="B1101" s="72" t="s">
        <v>531</v>
      </c>
      <c r="C1101" s="72" t="s">
        <v>135</v>
      </c>
      <c r="D1101" s="72" t="s">
        <v>136</v>
      </c>
      <c r="E1101" s="72" t="s">
        <v>431</v>
      </c>
      <c r="F1101" s="72" t="s">
        <v>532</v>
      </c>
      <c r="G1101" s="73">
        <v>30.547499999999999</v>
      </c>
      <c r="H1101" s="73">
        <v>107.11410000000001</v>
      </c>
      <c r="I1101" s="73">
        <v>2861.8</v>
      </c>
      <c r="J1101" s="73">
        <v>7.7581333172006398E-2</v>
      </c>
      <c r="K1101" s="73">
        <v>0.32726079585509699</v>
      </c>
      <c r="L1101" s="73">
        <v>8.3157042522562694</v>
      </c>
    </row>
    <row r="1102" spans="1:12" x14ac:dyDescent="0.3">
      <c r="A1102" s="72">
        <v>13135</v>
      </c>
      <c r="B1102" s="72" t="s">
        <v>533</v>
      </c>
      <c r="C1102" s="72" t="s">
        <v>135</v>
      </c>
      <c r="D1102" s="72" t="s">
        <v>136</v>
      </c>
      <c r="E1102" s="72" t="s">
        <v>431</v>
      </c>
      <c r="F1102" s="72" t="s">
        <v>534</v>
      </c>
      <c r="G1102" s="73">
        <v>41.496699999999997</v>
      </c>
      <c r="H1102" s="73">
        <v>108.28612000000001</v>
      </c>
      <c r="I1102" s="73">
        <v>4833.84</v>
      </c>
      <c r="J1102" s="73">
        <v>0.151759607420204</v>
      </c>
      <c r="K1102" s="73">
        <v>0.43591341715029203</v>
      </c>
      <c r="L1102" s="73">
        <v>20.226200013020499</v>
      </c>
    </row>
    <row r="1103" spans="1:12" x14ac:dyDescent="0.3">
      <c r="A1103" s="72">
        <v>13135</v>
      </c>
      <c r="B1103" s="72" t="s">
        <v>535</v>
      </c>
      <c r="C1103" s="72" t="s">
        <v>135</v>
      </c>
      <c r="D1103" s="72" t="s">
        <v>136</v>
      </c>
      <c r="E1103" s="72" t="s">
        <v>431</v>
      </c>
      <c r="F1103" s="72" t="s">
        <v>536</v>
      </c>
      <c r="G1103" s="73">
        <v>7.2294499999999999</v>
      </c>
      <c r="H1103" s="73">
        <v>11.645773</v>
      </c>
      <c r="I1103" s="73">
        <v>508.39600000000002</v>
      </c>
      <c r="J1103" s="73">
        <v>2.6439268347095399E-2</v>
      </c>
      <c r="K1103" s="73">
        <v>4.6571550575244397E-2</v>
      </c>
      <c r="L1103" s="73">
        <v>2.1272734371612101</v>
      </c>
    </row>
    <row r="1104" spans="1:12" x14ac:dyDescent="0.3">
      <c r="A1104" s="72">
        <v>13135</v>
      </c>
      <c r="B1104" s="72" t="s">
        <v>537</v>
      </c>
      <c r="C1104" s="72" t="s">
        <v>135</v>
      </c>
      <c r="D1104" s="72" t="s">
        <v>136</v>
      </c>
      <c r="E1104" s="72" t="s">
        <v>431</v>
      </c>
      <c r="F1104" s="72" t="s">
        <v>448</v>
      </c>
      <c r="G1104" s="73">
        <v>127.32</v>
      </c>
      <c r="H1104" s="73">
        <v>322.899</v>
      </c>
      <c r="I1104" s="73">
        <v>13401.5</v>
      </c>
      <c r="J1104" s="73">
        <v>0.46562842315888098</v>
      </c>
      <c r="K1104" s="73">
        <v>1.2933198148813601</v>
      </c>
      <c r="L1104" s="73">
        <v>56.0758991602967</v>
      </c>
    </row>
    <row r="1105" spans="1:12" x14ac:dyDescent="0.3">
      <c r="A1105" s="72">
        <v>13135</v>
      </c>
      <c r="B1105" s="72" t="s">
        <v>538</v>
      </c>
      <c r="C1105" s="72" t="s">
        <v>135</v>
      </c>
      <c r="D1105" s="72" t="s">
        <v>136</v>
      </c>
      <c r="E1105" s="72" t="s">
        <v>431</v>
      </c>
      <c r="F1105" s="72" t="s">
        <v>539</v>
      </c>
      <c r="G1105" s="73">
        <v>1.1589100000000001</v>
      </c>
      <c r="H1105" s="73">
        <v>5.8751129999999998</v>
      </c>
      <c r="I1105" s="73">
        <v>93.396900000000002</v>
      </c>
      <c r="J1105" s="73">
        <v>2.94222309402837E-3</v>
      </c>
      <c r="K1105" s="73">
        <v>1.77836981796838E-2</v>
      </c>
      <c r="L1105" s="73">
        <v>0.27125235814702903</v>
      </c>
    </row>
    <row r="1106" spans="1:12" x14ac:dyDescent="0.3">
      <c r="A1106" s="72">
        <v>13135</v>
      </c>
      <c r="B1106" s="72" t="s">
        <v>540</v>
      </c>
      <c r="C1106" s="72" t="s">
        <v>135</v>
      </c>
      <c r="D1106" s="72" t="s">
        <v>136</v>
      </c>
      <c r="E1106" s="72" t="s">
        <v>431</v>
      </c>
      <c r="F1106" s="72" t="s">
        <v>541</v>
      </c>
      <c r="G1106" s="73">
        <v>5.6456</v>
      </c>
      <c r="H1106" s="73">
        <v>27.790500000000002</v>
      </c>
      <c r="I1106" s="73">
        <v>449.66</v>
      </c>
      <c r="J1106" s="73">
        <v>2.06395671852075E-2</v>
      </c>
      <c r="K1106" s="73">
        <v>0.105836543144453</v>
      </c>
      <c r="L1106" s="73">
        <v>1.8805541195501101</v>
      </c>
    </row>
    <row r="1107" spans="1:12" x14ac:dyDescent="0.3">
      <c r="A1107" s="72">
        <v>13135</v>
      </c>
      <c r="B1107" s="72" t="s">
        <v>542</v>
      </c>
      <c r="C1107" s="72" t="s">
        <v>135</v>
      </c>
      <c r="D1107" s="72" t="s">
        <v>136</v>
      </c>
      <c r="E1107" s="72" t="s">
        <v>450</v>
      </c>
      <c r="F1107" s="72" t="s">
        <v>543</v>
      </c>
      <c r="G1107" s="73">
        <v>1.6062499999999999E-4</v>
      </c>
      <c r="H1107" s="73">
        <v>3.8048960000000001E-4</v>
      </c>
      <c r="I1107" s="73">
        <v>1.9259200000000001E-2</v>
      </c>
      <c r="J1107" s="73">
        <v>6.1190624114785003E-7</v>
      </c>
      <c r="K1107" s="73">
        <v>1.56615284010014E-6</v>
      </c>
      <c r="L1107" s="73">
        <v>8.3943758068384804E-5</v>
      </c>
    </row>
    <row r="1108" spans="1:12" x14ac:dyDescent="0.3">
      <c r="A1108" s="72">
        <v>13135</v>
      </c>
      <c r="B1108" s="72" t="s">
        <v>544</v>
      </c>
      <c r="C1108" s="72" t="s">
        <v>135</v>
      </c>
      <c r="D1108" s="72" t="s">
        <v>136</v>
      </c>
      <c r="E1108" s="72" t="s">
        <v>450</v>
      </c>
      <c r="F1108" s="72" t="s">
        <v>545</v>
      </c>
      <c r="G1108" s="73">
        <v>8.6180299999999996E-4</v>
      </c>
      <c r="H1108" s="73">
        <v>5.8906879999999994E-4</v>
      </c>
      <c r="I1108" s="73">
        <v>2.36951E-2</v>
      </c>
      <c r="J1108" s="73">
        <v>3.28307984729532E-6</v>
      </c>
      <c r="K1108" s="73">
        <v>2.41967259663748E-6</v>
      </c>
      <c r="L1108" s="73">
        <v>1.03278408800777E-4</v>
      </c>
    </row>
    <row r="1109" spans="1:12" x14ac:dyDescent="0.3">
      <c r="A1109" s="72">
        <v>13135</v>
      </c>
      <c r="B1109" s="72" t="s">
        <v>546</v>
      </c>
      <c r="C1109" s="72" t="s">
        <v>135</v>
      </c>
      <c r="D1109" s="72" t="s">
        <v>136</v>
      </c>
      <c r="E1109" s="72" t="s">
        <v>450</v>
      </c>
      <c r="F1109" s="72" t="s">
        <v>547</v>
      </c>
      <c r="G1109" s="73">
        <v>1.9291900000000001E-5</v>
      </c>
      <c r="H1109" s="73">
        <v>1.3326543E-5</v>
      </c>
      <c r="I1109" s="73">
        <v>2.1948399999999999E-4</v>
      </c>
      <c r="J1109" s="73">
        <v>7.3493083220993694E-8</v>
      </c>
      <c r="K1109" s="73">
        <v>4.9521336214893098E-8</v>
      </c>
      <c r="L1109" s="73">
        <v>9.56651915470933E-7</v>
      </c>
    </row>
    <row r="1110" spans="1:12" x14ac:dyDescent="0.3">
      <c r="A1110" s="72">
        <v>13135</v>
      </c>
      <c r="B1110" s="72" t="s">
        <v>548</v>
      </c>
      <c r="C1110" s="72" t="s">
        <v>135</v>
      </c>
      <c r="D1110" s="72" t="s">
        <v>136</v>
      </c>
      <c r="E1110" s="72" t="s">
        <v>450</v>
      </c>
      <c r="F1110" s="72" t="s">
        <v>549</v>
      </c>
      <c r="G1110" s="73">
        <v>2.00219E-3</v>
      </c>
      <c r="H1110" s="73">
        <v>1.6117022000000001E-3</v>
      </c>
      <c r="I1110" s="73">
        <v>2.27808E-2</v>
      </c>
      <c r="J1110" s="73">
        <v>7.6274429771768304E-6</v>
      </c>
      <c r="K1110" s="73">
        <v>5.79298772000259E-6</v>
      </c>
      <c r="L1110" s="73">
        <v>9.9293118448246504E-5</v>
      </c>
    </row>
    <row r="1111" spans="1:12" x14ac:dyDescent="0.3">
      <c r="A1111" s="72">
        <v>13135</v>
      </c>
      <c r="B1111" s="72" t="s">
        <v>550</v>
      </c>
      <c r="C1111" s="72" t="s">
        <v>135</v>
      </c>
      <c r="D1111" s="72" t="s">
        <v>136</v>
      </c>
      <c r="E1111" s="72" t="s">
        <v>450</v>
      </c>
      <c r="F1111" s="72" t="s">
        <v>551</v>
      </c>
      <c r="G1111" s="73">
        <v>1.76694E-4</v>
      </c>
      <c r="H1111" s="73">
        <v>4.1340339999999999E-4</v>
      </c>
      <c r="I1111" s="73">
        <v>1.6519800000000001E-2</v>
      </c>
      <c r="J1111" s="73">
        <v>6.7312312013113401E-7</v>
      </c>
      <c r="K1111" s="73">
        <v>1.6941863226221601E-6</v>
      </c>
      <c r="L1111" s="73">
        <v>7.2003966869393002E-5</v>
      </c>
    </row>
    <row r="1112" spans="1:12" x14ac:dyDescent="0.3">
      <c r="A1112" s="72">
        <v>13135</v>
      </c>
      <c r="B1112" s="72" t="s">
        <v>552</v>
      </c>
      <c r="C1112" s="72" t="s">
        <v>135</v>
      </c>
      <c r="D1112" s="72" t="s">
        <v>136</v>
      </c>
      <c r="E1112" s="72" t="s">
        <v>450</v>
      </c>
      <c r="F1112" s="72" t="s">
        <v>451</v>
      </c>
      <c r="G1112" s="73">
        <v>3.3511000000000001E-3</v>
      </c>
      <c r="H1112" s="73">
        <v>6.2224350000000001E-3</v>
      </c>
      <c r="I1112" s="73">
        <v>0.144146</v>
      </c>
      <c r="J1112" s="73">
        <v>1.27661977446835E-5</v>
      </c>
      <c r="K1112" s="73">
        <v>2.4535686042711499E-5</v>
      </c>
      <c r="L1112" s="73">
        <v>6.2828104888588401E-4</v>
      </c>
    </row>
    <row r="1113" spans="1:12" x14ac:dyDescent="0.3">
      <c r="A1113" s="72">
        <v>13135</v>
      </c>
      <c r="B1113" s="72" t="s">
        <v>553</v>
      </c>
      <c r="C1113" s="72" t="s">
        <v>135</v>
      </c>
      <c r="D1113" s="72" t="s">
        <v>136</v>
      </c>
      <c r="E1113" s="72" t="s">
        <v>450</v>
      </c>
      <c r="F1113" s="72" t="s">
        <v>554</v>
      </c>
      <c r="G1113" s="73">
        <v>5.1302099999999996E-3</v>
      </c>
      <c r="H1113" s="73">
        <v>1.870403E-2</v>
      </c>
      <c r="I1113" s="73">
        <v>0.521061</v>
      </c>
      <c r="J1113" s="73">
        <v>1.9543758276434199E-5</v>
      </c>
      <c r="K1113" s="73">
        <v>7.8354821399231797E-5</v>
      </c>
      <c r="L1113" s="73">
        <v>2.2711141154770401E-3</v>
      </c>
    </row>
    <row r="1114" spans="1:12" x14ac:dyDescent="0.3">
      <c r="A1114" s="72">
        <v>13135</v>
      </c>
      <c r="B1114" s="72" t="s">
        <v>555</v>
      </c>
      <c r="C1114" s="72" t="s">
        <v>135</v>
      </c>
      <c r="D1114" s="72" t="s">
        <v>136</v>
      </c>
      <c r="E1114" s="72" t="s">
        <v>450</v>
      </c>
      <c r="F1114" s="72" t="s">
        <v>556</v>
      </c>
      <c r="G1114" s="73">
        <v>3.17133E-3</v>
      </c>
      <c r="H1114" s="73">
        <v>2.2001582999999999E-3</v>
      </c>
      <c r="I1114" s="73">
        <v>3.60831E-2</v>
      </c>
      <c r="J1114" s="73">
        <v>1.2081332009781099E-5</v>
      </c>
      <c r="K1114" s="73">
        <v>8.1822475074561203E-6</v>
      </c>
      <c r="L1114" s="73">
        <v>1.5727336294594899E-4</v>
      </c>
    </row>
    <row r="1115" spans="1:12" x14ac:dyDescent="0.3">
      <c r="A1115" s="72">
        <v>13135</v>
      </c>
      <c r="B1115" s="72" t="s">
        <v>557</v>
      </c>
      <c r="C1115" s="72" t="s">
        <v>135</v>
      </c>
      <c r="D1115" s="72" t="s">
        <v>136</v>
      </c>
      <c r="E1115" s="72" t="s">
        <v>450</v>
      </c>
      <c r="F1115" s="72" t="s">
        <v>558</v>
      </c>
      <c r="G1115" s="73">
        <v>3.7613899999999999E-3</v>
      </c>
      <c r="H1115" s="73">
        <v>2.8448159E-3</v>
      </c>
      <c r="I1115" s="73">
        <v>7.0198399999999994E-2</v>
      </c>
      <c r="J1115" s="73">
        <v>1.4329165046634801E-5</v>
      </c>
      <c r="K1115" s="73">
        <v>1.1297478850353199E-5</v>
      </c>
      <c r="L1115" s="73">
        <v>3.0596966876261198E-4</v>
      </c>
    </row>
    <row r="1116" spans="1:12" x14ac:dyDescent="0.3">
      <c r="A1116" s="72">
        <v>13135</v>
      </c>
      <c r="B1116" s="72" t="s">
        <v>559</v>
      </c>
      <c r="C1116" s="72" t="s">
        <v>135</v>
      </c>
      <c r="D1116" s="72" t="s">
        <v>136</v>
      </c>
      <c r="E1116" s="72" t="s">
        <v>450</v>
      </c>
      <c r="F1116" s="72" t="s">
        <v>560</v>
      </c>
      <c r="G1116" s="73">
        <v>1.1258100000000001E-3</v>
      </c>
      <c r="H1116" s="73">
        <v>5.3740089999999993E-4</v>
      </c>
      <c r="I1116" s="73">
        <v>1.56133E-2</v>
      </c>
      <c r="J1116" s="73">
        <v>4.2888397334550502E-6</v>
      </c>
      <c r="K1116" s="73">
        <v>2.2019440470766699E-6</v>
      </c>
      <c r="L1116" s="73">
        <v>6.8052951340986896E-5</v>
      </c>
    </row>
    <row r="1117" spans="1:12" x14ac:dyDescent="0.3">
      <c r="A1117" s="72">
        <v>13135</v>
      </c>
      <c r="B1117" s="72" t="s">
        <v>561</v>
      </c>
      <c r="C1117" s="72" t="s">
        <v>135</v>
      </c>
      <c r="D1117" s="72" t="s">
        <v>136</v>
      </c>
      <c r="E1117" s="72" t="s">
        <v>453</v>
      </c>
      <c r="F1117" s="72" t="s">
        <v>454</v>
      </c>
      <c r="G1117" s="73">
        <v>68.807400000000001</v>
      </c>
      <c r="H1117" s="73">
        <v>203.03130000000002</v>
      </c>
      <c r="I1117" s="73">
        <v>5925.86</v>
      </c>
      <c r="J1117" s="73">
        <v>0.18432408816753201</v>
      </c>
      <c r="K1117" s="73">
        <v>0.64327581171614501</v>
      </c>
      <c r="L1117" s="73">
        <v>19.192452465635601</v>
      </c>
    </row>
    <row r="1118" spans="1:12" x14ac:dyDescent="0.3">
      <c r="A1118" s="72">
        <v>13135</v>
      </c>
      <c r="B1118" s="72" t="s">
        <v>562</v>
      </c>
      <c r="C1118" s="72" t="s">
        <v>135</v>
      </c>
      <c r="D1118" s="72" t="s">
        <v>136</v>
      </c>
      <c r="E1118" s="72" t="s">
        <v>453</v>
      </c>
      <c r="F1118" s="72" t="s">
        <v>456</v>
      </c>
      <c r="G1118" s="73">
        <v>15.670299999999999</v>
      </c>
      <c r="H1118" s="73">
        <v>39.893270000000001</v>
      </c>
      <c r="I1118" s="73">
        <v>1134.92</v>
      </c>
      <c r="J1118" s="73">
        <v>4.1978331296115001E-2</v>
      </c>
      <c r="K1118" s="73">
        <v>0.12338611427701</v>
      </c>
      <c r="L1118" s="73">
        <v>3.6757342280691301</v>
      </c>
    </row>
    <row r="1119" spans="1:12" x14ac:dyDescent="0.3">
      <c r="A1119" s="72">
        <v>13135</v>
      </c>
      <c r="B1119" s="72" t="s">
        <v>563</v>
      </c>
      <c r="C1119" s="72" t="s">
        <v>135</v>
      </c>
      <c r="D1119" s="72" t="s">
        <v>136</v>
      </c>
      <c r="E1119" s="72" t="s">
        <v>453</v>
      </c>
      <c r="F1119" s="72" t="s">
        <v>458</v>
      </c>
      <c r="G1119" s="73">
        <v>8.4144299999999994</v>
      </c>
      <c r="H1119" s="73">
        <v>16.4542</v>
      </c>
      <c r="I1119" s="73">
        <v>546.56600000000003</v>
      </c>
      <c r="J1119" s="73">
        <v>2.25409443960113E-2</v>
      </c>
      <c r="K1119" s="73">
        <v>5.06904487420059E-2</v>
      </c>
      <c r="L1119" s="73">
        <v>1.7701907111003601</v>
      </c>
    </row>
    <row r="1120" spans="1:12" x14ac:dyDescent="0.3">
      <c r="A1120" s="72">
        <v>13135</v>
      </c>
      <c r="B1120" s="72" t="s">
        <v>564</v>
      </c>
      <c r="C1120" s="72" t="s">
        <v>135</v>
      </c>
      <c r="D1120" s="72" t="s">
        <v>136</v>
      </c>
      <c r="E1120" s="72" t="s">
        <v>453</v>
      </c>
      <c r="F1120" s="72" t="s">
        <v>565</v>
      </c>
      <c r="G1120" s="73">
        <v>16.653600000000001</v>
      </c>
      <c r="H1120" s="73">
        <v>37.458040000000004</v>
      </c>
      <c r="I1120" s="73">
        <v>1494.1</v>
      </c>
      <c r="J1120" s="73">
        <v>4.4612411821157799E-2</v>
      </c>
      <c r="K1120" s="73">
        <v>0.115499076847346</v>
      </c>
      <c r="L1120" s="73">
        <v>4.8390364238269701</v>
      </c>
    </row>
    <row r="1121" spans="1:12" x14ac:dyDescent="0.3">
      <c r="A1121" s="72">
        <v>13135</v>
      </c>
      <c r="B1121" s="72" t="s">
        <v>566</v>
      </c>
      <c r="C1121" s="72" t="s">
        <v>135</v>
      </c>
      <c r="D1121" s="72" t="s">
        <v>136</v>
      </c>
      <c r="E1121" s="72" t="s">
        <v>453</v>
      </c>
      <c r="F1121" s="72" t="s">
        <v>567</v>
      </c>
      <c r="G1121" s="73">
        <v>25.576599999999999</v>
      </c>
      <c r="H1121" s="73">
        <v>82.444900000000004</v>
      </c>
      <c r="I1121" s="73">
        <v>2301.5700000000002</v>
      </c>
      <c r="J1121" s="73">
        <v>6.8515593396390198E-2</v>
      </c>
      <c r="K1121" s="73">
        <v>0.25662248242844099</v>
      </c>
      <c r="L1121" s="73">
        <v>7.4542148934295298</v>
      </c>
    </row>
    <row r="1122" spans="1:12" x14ac:dyDescent="0.3">
      <c r="A1122" s="72">
        <v>13135</v>
      </c>
      <c r="B1122" s="72" t="s">
        <v>568</v>
      </c>
      <c r="C1122" s="72" t="s">
        <v>135</v>
      </c>
      <c r="D1122" s="72" t="s">
        <v>136</v>
      </c>
      <c r="E1122" s="72" t="s">
        <v>453</v>
      </c>
      <c r="F1122" s="72" t="s">
        <v>460</v>
      </c>
      <c r="G1122" s="73">
        <v>1.1105400000000001</v>
      </c>
      <c r="H1122" s="73">
        <v>2.6745520000000003</v>
      </c>
      <c r="I1122" s="73">
        <v>115.85899999999999</v>
      </c>
      <c r="J1122" s="73">
        <v>2.9749509213801298E-3</v>
      </c>
      <c r="K1122" s="73">
        <v>8.19460435316763E-3</v>
      </c>
      <c r="L1122" s="73">
        <v>0.37523779335176999</v>
      </c>
    </row>
    <row r="1123" spans="1:12" x14ac:dyDescent="0.3">
      <c r="A1123" s="72">
        <v>13135</v>
      </c>
      <c r="B1123" s="72" t="s">
        <v>569</v>
      </c>
      <c r="C1123" s="72" t="s">
        <v>135</v>
      </c>
      <c r="D1123" s="72" t="s">
        <v>136</v>
      </c>
      <c r="E1123" s="72" t="s">
        <v>462</v>
      </c>
      <c r="F1123" s="72" t="s">
        <v>570</v>
      </c>
      <c r="G1123" s="73">
        <v>8.0097399999999999E-2</v>
      </c>
      <c r="H1123" s="73">
        <v>0.23998199999999997</v>
      </c>
      <c r="I1123" s="73">
        <v>6.9775999999999998</v>
      </c>
      <c r="J1123" s="73">
        <v>3.4353201661419902E-4</v>
      </c>
      <c r="K1123" s="73">
        <v>1.1697287083771699E-3</v>
      </c>
      <c r="L1123" s="73">
        <v>3.3258827072669798E-2</v>
      </c>
    </row>
    <row r="1124" spans="1:12" x14ac:dyDescent="0.3">
      <c r="A1124" s="72">
        <v>13135</v>
      </c>
      <c r="B1124" s="72" t="s">
        <v>571</v>
      </c>
      <c r="C1124" s="72" t="s">
        <v>135</v>
      </c>
      <c r="D1124" s="72" t="s">
        <v>136</v>
      </c>
      <c r="E1124" s="72" t="s">
        <v>462</v>
      </c>
      <c r="F1124" s="72" t="s">
        <v>572</v>
      </c>
      <c r="G1124" s="73">
        <v>5.7838400000000004E-4</v>
      </c>
      <c r="H1124" s="73">
        <v>1.6456340000000002E-3</v>
      </c>
      <c r="I1124" s="73">
        <v>5.2417699999999998E-2</v>
      </c>
      <c r="J1124" s="73">
        <v>2.47080888075322E-6</v>
      </c>
      <c r="K1124" s="73">
        <v>8.04000498997126E-6</v>
      </c>
      <c r="L1124" s="73">
        <v>2.70857733254349E-4</v>
      </c>
    </row>
    <row r="1125" spans="1:12" x14ac:dyDescent="0.3">
      <c r="A1125" s="72">
        <v>13135</v>
      </c>
      <c r="B1125" s="72" t="s">
        <v>694</v>
      </c>
      <c r="C1125" s="72" t="s">
        <v>135</v>
      </c>
      <c r="D1125" s="72" t="s">
        <v>136</v>
      </c>
      <c r="E1125" s="72" t="s">
        <v>426</v>
      </c>
      <c r="F1125" s="72" t="s">
        <v>695</v>
      </c>
      <c r="G1125" s="73">
        <v>0</v>
      </c>
      <c r="H1125" s="73">
        <v>0</v>
      </c>
      <c r="I1125" s="73">
        <v>0</v>
      </c>
      <c r="J1125" s="73">
        <v>1.7192529713792E-35</v>
      </c>
      <c r="K1125" s="73">
        <v>4.3286223208596E-35</v>
      </c>
      <c r="L1125" s="73">
        <v>2.3746100882489101E-33</v>
      </c>
    </row>
    <row r="1126" spans="1:12" x14ac:dyDescent="0.3">
      <c r="A1126" s="72">
        <v>13135</v>
      </c>
      <c r="B1126" s="72" t="s">
        <v>573</v>
      </c>
      <c r="C1126" s="72" t="s">
        <v>135</v>
      </c>
      <c r="D1126" s="72" t="s">
        <v>139</v>
      </c>
      <c r="E1126" s="72" t="s">
        <v>406</v>
      </c>
      <c r="F1126" s="72" t="s">
        <v>411</v>
      </c>
      <c r="G1126" s="73">
        <v>3.3057299999999998E-2</v>
      </c>
      <c r="H1126" s="73">
        <v>7.2483499999999998E-3</v>
      </c>
      <c r="I1126" s="73">
        <v>0.15488399999999999</v>
      </c>
      <c r="J1126" s="73">
        <v>9.6845540264101399E-5</v>
      </c>
      <c r="K1126" s="73">
        <v>2.1234925026367601E-5</v>
      </c>
      <c r="L1126" s="73">
        <v>4.53751003713008E-4</v>
      </c>
    </row>
    <row r="1127" spans="1:12" x14ac:dyDescent="0.3">
      <c r="A1127" s="72">
        <v>13135</v>
      </c>
      <c r="B1127" s="72" t="s">
        <v>574</v>
      </c>
      <c r="C1127" s="72" t="s">
        <v>135</v>
      </c>
      <c r="D1127" s="72" t="s">
        <v>139</v>
      </c>
      <c r="E1127" s="72" t="s">
        <v>413</v>
      </c>
      <c r="F1127" s="72" t="s">
        <v>470</v>
      </c>
      <c r="G1127" s="73">
        <v>0.12119199999999999</v>
      </c>
      <c r="H1127" s="73">
        <v>2.4818300000000001E-2</v>
      </c>
      <c r="I1127" s="73">
        <v>0.769868</v>
      </c>
      <c r="J1127" s="73">
        <v>4.0633399005056799E-4</v>
      </c>
      <c r="K1127" s="73">
        <v>8.3211384424886997E-5</v>
      </c>
      <c r="L1127" s="73">
        <v>2.5812271735784998E-3</v>
      </c>
    </row>
    <row r="1128" spans="1:12" x14ac:dyDescent="0.3">
      <c r="A1128" s="72">
        <v>13135</v>
      </c>
      <c r="B1128" s="72" t="s">
        <v>575</v>
      </c>
      <c r="C1128" s="72" t="s">
        <v>135</v>
      </c>
      <c r="D1128" s="72" t="s">
        <v>139</v>
      </c>
      <c r="E1128" s="72" t="s">
        <v>413</v>
      </c>
      <c r="F1128" s="72" t="s">
        <v>474</v>
      </c>
      <c r="G1128" s="73">
        <v>0.109682</v>
      </c>
      <c r="H1128" s="73">
        <v>1.8158899999999999E-2</v>
      </c>
      <c r="I1128" s="73">
        <v>0.68620400000000004</v>
      </c>
      <c r="J1128" s="73">
        <v>3.6774428052186798E-4</v>
      </c>
      <c r="K1128" s="73">
        <v>6.0883407462238903E-5</v>
      </c>
      <c r="L1128" s="73">
        <v>2.3007220465818502E-3</v>
      </c>
    </row>
    <row r="1129" spans="1:12" x14ac:dyDescent="0.3">
      <c r="A1129" s="72">
        <v>13135</v>
      </c>
      <c r="B1129" s="72" t="s">
        <v>576</v>
      </c>
      <c r="C1129" s="72" t="s">
        <v>135</v>
      </c>
      <c r="D1129" s="72" t="s">
        <v>139</v>
      </c>
      <c r="E1129" s="72" t="s">
        <v>413</v>
      </c>
      <c r="F1129" s="72" t="s">
        <v>418</v>
      </c>
      <c r="G1129" s="73">
        <v>6.2319199999999998E-2</v>
      </c>
      <c r="H1129" s="73">
        <v>1.3639399999999999E-2</v>
      </c>
      <c r="I1129" s="73">
        <v>0.33454299999999998</v>
      </c>
      <c r="J1129" s="73">
        <v>2.0894531576129099E-4</v>
      </c>
      <c r="K1129" s="73">
        <v>4.5730487112288898E-5</v>
      </c>
      <c r="L1129" s="73">
        <v>1.12165686097516E-3</v>
      </c>
    </row>
    <row r="1130" spans="1:12" x14ac:dyDescent="0.3">
      <c r="A1130" s="72">
        <v>13135</v>
      </c>
      <c r="B1130" s="72" t="s">
        <v>577</v>
      </c>
      <c r="C1130" s="72" t="s">
        <v>135</v>
      </c>
      <c r="D1130" s="72" t="s">
        <v>139</v>
      </c>
      <c r="E1130" s="72" t="s">
        <v>413</v>
      </c>
      <c r="F1130" s="72" t="s">
        <v>477</v>
      </c>
      <c r="G1130" s="73">
        <v>1.8827400000000001E-2</v>
      </c>
      <c r="H1130" s="73">
        <v>3.7214000000000001E-3</v>
      </c>
      <c r="I1130" s="73">
        <v>0.115136</v>
      </c>
      <c r="J1130" s="73">
        <v>6.3124739593915802E-5</v>
      </c>
      <c r="K1130" s="73">
        <v>1.2477172378300599E-5</v>
      </c>
      <c r="L1130" s="73">
        <v>3.8603051101755801E-4</v>
      </c>
    </row>
    <row r="1131" spans="1:12" x14ac:dyDescent="0.3">
      <c r="A1131" s="72">
        <v>13135</v>
      </c>
      <c r="B1131" s="72" t="s">
        <v>578</v>
      </c>
      <c r="C1131" s="72" t="s">
        <v>135</v>
      </c>
      <c r="D1131" s="72" t="s">
        <v>139</v>
      </c>
      <c r="E1131" s="72" t="s">
        <v>413</v>
      </c>
      <c r="F1131" s="72" t="s">
        <v>480</v>
      </c>
      <c r="G1131" s="73">
        <v>0.38817000000000002</v>
      </c>
      <c r="H1131" s="73">
        <v>8.0484100000000003E-2</v>
      </c>
      <c r="I1131" s="73">
        <v>2.4973299999999998</v>
      </c>
      <c r="J1131" s="73">
        <v>1.30146594391051E-3</v>
      </c>
      <c r="K1131" s="73">
        <v>2.6984910898568897E-4</v>
      </c>
      <c r="L1131" s="73">
        <v>8.3730905145144394E-3</v>
      </c>
    </row>
    <row r="1132" spans="1:12" x14ac:dyDescent="0.3">
      <c r="A1132" s="72">
        <v>13135</v>
      </c>
      <c r="B1132" s="72" t="s">
        <v>579</v>
      </c>
      <c r="C1132" s="72" t="s">
        <v>135</v>
      </c>
      <c r="D1132" s="72" t="s">
        <v>139</v>
      </c>
      <c r="E1132" s="72" t="s">
        <v>413</v>
      </c>
      <c r="F1132" s="72" t="s">
        <v>482</v>
      </c>
      <c r="G1132" s="73">
        <v>0.33455800000000002</v>
      </c>
      <c r="H1132" s="73">
        <v>7.3022599999999993E-2</v>
      </c>
      <c r="I1132" s="73">
        <v>1.58684</v>
      </c>
      <c r="J1132" s="73">
        <v>1.12171196308476E-3</v>
      </c>
      <c r="K1132" s="73">
        <v>2.4483105241486502E-4</v>
      </c>
      <c r="L1132" s="73">
        <v>5.3203825102026599E-3</v>
      </c>
    </row>
    <row r="1133" spans="1:12" x14ac:dyDescent="0.3">
      <c r="A1133" s="72">
        <v>13135</v>
      </c>
      <c r="B1133" s="72" t="s">
        <v>580</v>
      </c>
      <c r="C1133" s="72" t="s">
        <v>135</v>
      </c>
      <c r="D1133" s="72" t="s">
        <v>139</v>
      </c>
      <c r="E1133" s="72" t="s">
        <v>413</v>
      </c>
      <c r="F1133" s="72" t="s">
        <v>422</v>
      </c>
      <c r="G1133" s="73">
        <v>0.14651400000000001</v>
      </c>
      <c r="H1133" s="73">
        <v>2.02934E-2</v>
      </c>
      <c r="I1133" s="73">
        <v>0.86140799999999995</v>
      </c>
      <c r="J1133" s="73">
        <v>4.9123291863172101E-4</v>
      </c>
      <c r="K1133" s="73">
        <v>6.8040054655231695E-5</v>
      </c>
      <c r="L1133" s="73">
        <v>2.8881439056448401E-3</v>
      </c>
    </row>
    <row r="1134" spans="1:12" x14ac:dyDescent="0.3">
      <c r="A1134" s="72">
        <v>13135</v>
      </c>
      <c r="B1134" s="72" t="s">
        <v>581</v>
      </c>
      <c r="C1134" s="72" t="s">
        <v>135</v>
      </c>
      <c r="D1134" s="72" t="s">
        <v>139</v>
      </c>
      <c r="E1134" s="72" t="s">
        <v>413</v>
      </c>
      <c r="F1134" s="72" t="s">
        <v>487</v>
      </c>
      <c r="G1134" s="73">
        <v>0.25188500000000003</v>
      </c>
      <c r="H1134" s="73">
        <v>5.5252999999999997E-2</v>
      </c>
      <c r="I1134" s="73">
        <v>1.3591</v>
      </c>
      <c r="J1134" s="73">
        <v>8.4452480389874795E-4</v>
      </c>
      <c r="K1134" s="73">
        <v>1.8525334292693701E-4</v>
      </c>
      <c r="L1134" s="73">
        <v>4.5568117880681004E-3</v>
      </c>
    </row>
    <row r="1135" spans="1:12" x14ac:dyDescent="0.3">
      <c r="A1135" s="72">
        <v>13135</v>
      </c>
      <c r="B1135" s="72" t="s">
        <v>582</v>
      </c>
      <c r="C1135" s="72" t="s">
        <v>135</v>
      </c>
      <c r="D1135" s="72" t="s">
        <v>139</v>
      </c>
      <c r="E1135" s="72" t="s">
        <v>413</v>
      </c>
      <c r="F1135" s="72" t="s">
        <v>424</v>
      </c>
      <c r="G1135" s="73">
        <v>3.9633700000000001E-2</v>
      </c>
      <c r="H1135" s="73">
        <v>8.6821499999999996E-3</v>
      </c>
      <c r="I1135" s="73">
        <v>0.218695</v>
      </c>
      <c r="J1135" s="73">
        <v>1.3288473360171499E-4</v>
      </c>
      <c r="K1135" s="73">
        <v>2.9109726709652699E-5</v>
      </c>
      <c r="L1135" s="73">
        <v>7.3324424337346101E-4</v>
      </c>
    </row>
    <row r="1136" spans="1:12" x14ac:dyDescent="0.3">
      <c r="A1136" s="72">
        <v>13135</v>
      </c>
      <c r="B1136" s="72" t="s">
        <v>583</v>
      </c>
      <c r="C1136" s="72" t="s">
        <v>135</v>
      </c>
      <c r="D1136" s="72" t="s">
        <v>139</v>
      </c>
      <c r="E1136" s="72" t="s">
        <v>413</v>
      </c>
      <c r="F1136" s="72" t="s">
        <v>490</v>
      </c>
      <c r="G1136" s="73">
        <v>0.28786200000000001</v>
      </c>
      <c r="H1136" s="73">
        <v>6.1343000000000002E-2</v>
      </c>
      <c r="I1136" s="73">
        <v>1.8363499999999999</v>
      </c>
      <c r="J1136" s="73">
        <v>9.6514957882400196E-4</v>
      </c>
      <c r="K1136" s="73">
        <v>2.05671449822251E-4</v>
      </c>
      <c r="L1136" s="73">
        <v>6.1569598271681604E-3</v>
      </c>
    </row>
    <row r="1137" spans="1:12" x14ac:dyDescent="0.3">
      <c r="A1137" s="72">
        <v>13135</v>
      </c>
      <c r="B1137" s="72" t="s">
        <v>584</v>
      </c>
      <c r="C1137" s="72" t="s">
        <v>135</v>
      </c>
      <c r="D1137" s="72" t="s">
        <v>139</v>
      </c>
      <c r="E1137" s="72" t="s">
        <v>413</v>
      </c>
      <c r="F1137" s="72" t="s">
        <v>492</v>
      </c>
      <c r="G1137" s="73">
        <v>0.40622599999999998</v>
      </c>
      <c r="H1137" s="73">
        <v>7.6499800000000007E-2</v>
      </c>
      <c r="I1137" s="73">
        <v>2.8059699999999999</v>
      </c>
      <c r="J1137" s="73">
        <v>1.3620047949884E-3</v>
      </c>
      <c r="K1137" s="73">
        <v>2.5649021139542602E-4</v>
      </c>
      <c r="L1137" s="73">
        <v>9.4079073254004393E-3</v>
      </c>
    </row>
    <row r="1138" spans="1:12" x14ac:dyDescent="0.3">
      <c r="A1138" s="72">
        <v>13135</v>
      </c>
      <c r="B1138" s="72" t="s">
        <v>585</v>
      </c>
      <c r="C1138" s="72" t="s">
        <v>135</v>
      </c>
      <c r="D1138" s="72" t="s">
        <v>139</v>
      </c>
      <c r="E1138" s="72" t="s">
        <v>413</v>
      </c>
      <c r="F1138" s="72" t="s">
        <v>494</v>
      </c>
      <c r="G1138" s="73">
        <v>3.2734800000000001E-2</v>
      </c>
      <c r="H1138" s="73">
        <v>5.3801400000000003E-3</v>
      </c>
      <c r="I1138" s="73">
        <v>0.20904</v>
      </c>
      <c r="J1138" s="73">
        <v>1.09754050434127E-4</v>
      </c>
      <c r="K1138" s="73">
        <v>1.8038664168499399E-5</v>
      </c>
      <c r="L1138" s="73">
        <v>7.0087488249292497E-4</v>
      </c>
    </row>
    <row r="1139" spans="1:12" x14ac:dyDescent="0.3">
      <c r="A1139" s="72">
        <v>13135</v>
      </c>
      <c r="B1139" s="72" t="s">
        <v>586</v>
      </c>
      <c r="C1139" s="72" t="s">
        <v>135</v>
      </c>
      <c r="D1139" s="72" t="s">
        <v>139</v>
      </c>
      <c r="E1139" s="72" t="s">
        <v>413</v>
      </c>
      <c r="F1139" s="72" t="s">
        <v>496</v>
      </c>
      <c r="G1139" s="73">
        <v>0.82138100000000003</v>
      </c>
      <c r="H1139" s="73">
        <v>0.17726500000000001</v>
      </c>
      <c r="I1139" s="73">
        <v>4.4679000000000002</v>
      </c>
      <c r="J1139" s="73">
        <v>2.7539375035397899E-3</v>
      </c>
      <c r="K1139" s="73">
        <v>5.9433646738018598E-4</v>
      </c>
      <c r="L1139" s="73">
        <v>1.49800802373643E-2</v>
      </c>
    </row>
    <row r="1140" spans="1:12" x14ac:dyDescent="0.3">
      <c r="A1140" s="72">
        <v>13135</v>
      </c>
      <c r="B1140" s="72" t="s">
        <v>587</v>
      </c>
      <c r="C1140" s="72" t="s">
        <v>135</v>
      </c>
      <c r="D1140" s="72" t="s">
        <v>139</v>
      </c>
      <c r="E1140" s="72" t="s">
        <v>413</v>
      </c>
      <c r="F1140" s="72" t="s">
        <v>500</v>
      </c>
      <c r="G1140" s="73">
        <v>0.41346100000000002</v>
      </c>
      <c r="H1140" s="73">
        <v>9.07308E-2</v>
      </c>
      <c r="I1140" s="73">
        <v>2.1566999999999998</v>
      </c>
      <c r="J1140" s="73">
        <v>1.38625564382874E-3</v>
      </c>
      <c r="K1140" s="73">
        <v>3.0420374370563702E-4</v>
      </c>
      <c r="L1140" s="73">
        <v>7.2310297931295602E-3</v>
      </c>
    </row>
    <row r="1141" spans="1:12" x14ac:dyDescent="0.3">
      <c r="A1141" s="72">
        <v>13135</v>
      </c>
      <c r="B1141" s="72" t="s">
        <v>588</v>
      </c>
      <c r="C1141" s="72" t="s">
        <v>135</v>
      </c>
      <c r="D1141" s="72" t="s">
        <v>139</v>
      </c>
      <c r="E1141" s="72" t="s">
        <v>426</v>
      </c>
      <c r="F1141" s="72" t="s">
        <v>502</v>
      </c>
      <c r="G1141" s="73">
        <v>2.0378099999999999</v>
      </c>
      <c r="H1141" s="73">
        <v>0.44600699999999999</v>
      </c>
      <c r="I1141" s="73">
        <v>10.2659</v>
      </c>
      <c r="J1141" s="73">
        <v>7.3611138308154796E-3</v>
      </c>
      <c r="K1141" s="73">
        <v>1.59945371215128E-3</v>
      </c>
      <c r="L1141" s="73">
        <v>3.8719123998382003E-2</v>
      </c>
    </row>
    <row r="1142" spans="1:12" x14ac:dyDescent="0.3">
      <c r="A1142" s="72">
        <v>13135</v>
      </c>
      <c r="B1142" s="72" t="s">
        <v>589</v>
      </c>
      <c r="C1142" s="72" t="s">
        <v>135</v>
      </c>
      <c r="D1142" s="72" t="s">
        <v>139</v>
      </c>
      <c r="E1142" s="72" t="s">
        <v>426</v>
      </c>
      <c r="F1142" s="72" t="s">
        <v>504</v>
      </c>
      <c r="G1142" s="73">
        <v>65.649299999999997</v>
      </c>
      <c r="H1142" s="73">
        <v>12.327500000000001</v>
      </c>
      <c r="I1142" s="73">
        <v>444.43900000000002</v>
      </c>
      <c r="J1142" s="73">
        <v>0.24791201844951599</v>
      </c>
      <c r="K1142" s="73">
        <v>4.6643420411535998E-2</v>
      </c>
      <c r="L1142" s="73">
        <v>1.7147334290477501</v>
      </c>
    </row>
    <row r="1143" spans="1:12" x14ac:dyDescent="0.3">
      <c r="A1143" s="72">
        <v>13135</v>
      </c>
      <c r="B1143" s="72" t="s">
        <v>590</v>
      </c>
      <c r="C1143" s="72" t="s">
        <v>135</v>
      </c>
      <c r="D1143" s="72" t="s">
        <v>139</v>
      </c>
      <c r="E1143" s="72" t="s">
        <v>426</v>
      </c>
      <c r="F1143" s="72" t="s">
        <v>427</v>
      </c>
      <c r="G1143" s="73">
        <v>0.36506100000000002</v>
      </c>
      <c r="H1143" s="73">
        <v>5.9075599999999999E-2</v>
      </c>
      <c r="I1143" s="73">
        <v>2.2684099999999998</v>
      </c>
      <c r="J1143" s="73">
        <v>1.40994430313575E-3</v>
      </c>
      <c r="K1143" s="73">
        <v>2.2848599388698601E-4</v>
      </c>
      <c r="L1143" s="73">
        <v>8.8777617881130207E-3</v>
      </c>
    </row>
    <row r="1144" spans="1:12" x14ac:dyDescent="0.3">
      <c r="A1144" s="72">
        <v>13135</v>
      </c>
      <c r="B1144" s="72" t="s">
        <v>591</v>
      </c>
      <c r="C1144" s="72" t="s">
        <v>135</v>
      </c>
      <c r="D1144" s="72" t="s">
        <v>139</v>
      </c>
      <c r="E1144" s="72" t="s">
        <v>426</v>
      </c>
      <c r="F1144" s="72" t="s">
        <v>429</v>
      </c>
      <c r="G1144" s="73">
        <v>0.124233</v>
      </c>
      <c r="H1144" s="73">
        <v>2.12771E-2</v>
      </c>
      <c r="I1144" s="73">
        <v>0.78874200000000005</v>
      </c>
      <c r="J1144" s="73">
        <v>4.7723025481962101E-4</v>
      </c>
      <c r="K1144" s="73">
        <v>8.1610942306029903E-5</v>
      </c>
      <c r="L1144" s="73">
        <v>3.05880354903649E-3</v>
      </c>
    </row>
    <row r="1145" spans="1:12" x14ac:dyDescent="0.3">
      <c r="A1145" s="72">
        <v>13135</v>
      </c>
      <c r="B1145" s="72" t="s">
        <v>592</v>
      </c>
      <c r="C1145" s="72" t="s">
        <v>135</v>
      </c>
      <c r="D1145" s="72" t="s">
        <v>139</v>
      </c>
      <c r="E1145" s="72" t="s">
        <v>426</v>
      </c>
      <c r="F1145" s="72" t="s">
        <v>508</v>
      </c>
      <c r="G1145" s="73">
        <v>9.708E-2</v>
      </c>
      <c r="H1145" s="73">
        <v>2.1226800000000001E-2</v>
      </c>
      <c r="I1145" s="73">
        <v>0.51611600000000002</v>
      </c>
      <c r="J1145" s="73">
        <v>3.6427530332784299E-4</v>
      </c>
      <c r="K1145" s="73">
        <v>7.9513790663812996E-5</v>
      </c>
      <c r="L1145" s="73">
        <v>2.0163477961190899E-3</v>
      </c>
    </row>
    <row r="1146" spans="1:12" x14ac:dyDescent="0.3">
      <c r="A1146" s="72">
        <v>13135</v>
      </c>
      <c r="B1146" s="72" t="s">
        <v>593</v>
      </c>
      <c r="C1146" s="72" t="s">
        <v>135</v>
      </c>
      <c r="D1146" s="72" t="s">
        <v>139</v>
      </c>
      <c r="E1146" s="72" t="s">
        <v>426</v>
      </c>
      <c r="F1146" s="72" t="s">
        <v>512</v>
      </c>
      <c r="G1146" s="73">
        <v>0.16316900000000001</v>
      </c>
      <c r="H1146" s="73">
        <v>2.0459999999999999E-2</v>
      </c>
      <c r="I1146" s="73">
        <v>0.90220299999999998</v>
      </c>
      <c r="J1146" s="73">
        <v>6.3370002851400296E-4</v>
      </c>
      <c r="K1146" s="73">
        <v>7.9681788182329704E-5</v>
      </c>
      <c r="L1146" s="73">
        <v>3.5101561644675298E-3</v>
      </c>
    </row>
    <row r="1147" spans="1:12" x14ac:dyDescent="0.3">
      <c r="A1147" s="72">
        <v>13135</v>
      </c>
      <c r="B1147" s="72" t="s">
        <v>594</v>
      </c>
      <c r="C1147" s="72" t="s">
        <v>135</v>
      </c>
      <c r="D1147" s="72" t="s">
        <v>139</v>
      </c>
      <c r="E1147" s="72" t="s">
        <v>431</v>
      </c>
      <c r="F1147" s="72" t="s">
        <v>536</v>
      </c>
      <c r="G1147" s="73">
        <v>2.9107799999999999</v>
      </c>
      <c r="H1147" s="73">
        <v>0.51378999999999997</v>
      </c>
      <c r="I1147" s="73">
        <v>18.898499999999999</v>
      </c>
      <c r="J1147" s="73">
        <v>1.1895371834283099E-2</v>
      </c>
      <c r="K1147" s="73">
        <v>2.0996936727504301E-3</v>
      </c>
      <c r="L1147" s="73">
        <v>7.7231900486443295E-2</v>
      </c>
    </row>
    <row r="1148" spans="1:12" x14ac:dyDescent="0.3">
      <c r="A1148" s="72">
        <v>13135</v>
      </c>
      <c r="B1148" s="72" t="s">
        <v>595</v>
      </c>
      <c r="C1148" s="72" t="s">
        <v>135</v>
      </c>
      <c r="D1148" s="72" t="s">
        <v>139</v>
      </c>
      <c r="E1148" s="72" t="s">
        <v>450</v>
      </c>
      <c r="F1148" s="72" t="s">
        <v>558</v>
      </c>
      <c r="G1148" s="73">
        <v>4.1093600000000002E-5</v>
      </c>
      <c r="H1148" s="73">
        <v>9.0554199999999994E-6</v>
      </c>
      <c r="I1148" s="73">
        <v>1.9081299999999999E-4</v>
      </c>
      <c r="J1148" s="73">
        <v>1.7493349170031999E-7</v>
      </c>
      <c r="K1148" s="73">
        <v>3.8548488103951297E-8</v>
      </c>
      <c r="L1148" s="73">
        <v>8.1228108478471105E-7</v>
      </c>
    </row>
    <row r="1149" spans="1:12" x14ac:dyDescent="0.3">
      <c r="A1149" s="72">
        <v>13135</v>
      </c>
      <c r="B1149" s="72" t="s">
        <v>596</v>
      </c>
      <c r="C1149" s="72" t="s">
        <v>135</v>
      </c>
      <c r="D1149" s="72" t="s">
        <v>139</v>
      </c>
      <c r="E1149" s="72" t="s">
        <v>450</v>
      </c>
      <c r="F1149" s="72" t="s">
        <v>560</v>
      </c>
      <c r="G1149" s="73">
        <v>3.69875E-6</v>
      </c>
      <c r="H1149" s="73">
        <v>6.1938499999999996E-7</v>
      </c>
      <c r="I1149" s="73">
        <v>2.42406E-5</v>
      </c>
      <c r="J1149" s="73">
        <v>1.5745414545533501E-8</v>
      </c>
      <c r="K1149" s="73">
        <v>2.6366956061506301E-9</v>
      </c>
      <c r="L1149" s="73">
        <v>1.03190889090197E-7</v>
      </c>
    </row>
    <row r="1150" spans="1:12" x14ac:dyDescent="0.3">
      <c r="A1150" s="72">
        <v>13135</v>
      </c>
      <c r="B1150" s="72" t="s">
        <v>597</v>
      </c>
      <c r="C1150" s="72" t="s">
        <v>135</v>
      </c>
      <c r="D1150" s="72" t="s">
        <v>139</v>
      </c>
      <c r="E1150" s="72" t="s">
        <v>453</v>
      </c>
      <c r="F1150" s="72" t="s">
        <v>454</v>
      </c>
      <c r="G1150" s="73">
        <v>30.0059</v>
      </c>
      <c r="H1150" s="73">
        <v>4.9377199999999997</v>
      </c>
      <c r="I1150" s="73">
        <v>106.51600000000001</v>
      </c>
      <c r="J1150" s="73">
        <v>9.4104643862285398E-2</v>
      </c>
      <c r="K1150" s="73">
        <v>1.54857106509805E-2</v>
      </c>
      <c r="L1150" s="73">
        <v>0.33405654508694599</v>
      </c>
    </row>
    <row r="1151" spans="1:12" x14ac:dyDescent="0.3">
      <c r="A1151" s="72">
        <v>13135</v>
      </c>
      <c r="B1151" s="72" t="s">
        <v>598</v>
      </c>
      <c r="C1151" s="72" t="s">
        <v>135</v>
      </c>
      <c r="D1151" s="72" t="s">
        <v>139</v>
      </c>
      <c r="E1151" s="72" t="s">
        <v>453</v>
      </c>
      <c r="F1151" s="72" t="s">
        <v>456</v>
      </c>
      <c r="G1151" s="73">
        <v>4.47302</v>
      </c>
      <c r="H1151" s="73">
        <v>0.717839</v>
      </c>
      <c r="I1151" s="73">
        <v>18.981999999999999</v>
      </c>
      <c r="J1151" s="73">
        <v>1.40283442209218E-2</v>
      </c>
      <c r="K1151" s="73">
        <v>2.2512944450766501E-3</v>
      </c>
      <c r="L1151" s="73">
        <v>5.9531536611274999E-2</v>
      </c>
    </row>
    <row r="1152" spans="1:12" x14ac:dyDescent="0.3">
      <c r="A1152" s="72">
        <v>13135</v>
      </c>
      <c r="B1152" s="72" t="s">
        <v>599</v>
      </c>
      <c r="C1152" s="72" t="s">
        <v>135</v>
      </c>
      <c r="D1152" s="72" t="s">
        <v>139</v>
      </c>
      <c r="E1152" s="72" t="s">
        <v>453</v>
      </c>
      <c r="F1152" s="72" t="s">
        <v>458</v>
      </c>
      <c r="G1152" s="73">
        <v>3.46475</v>
      </c>
      <c r="H1152" s="73">
        <v>0.53014099999999997</v>
      </c>
      <c r="I1152" s="73">
        <v>18.635899999999999</v>
      </c>
      <c r="J1152" s="73">
        <v>1.08661661539715E-2</v>
      </c>
      <c r="K1152" s="73">
        <v>1.6626272379689101E-3</v>
      </c>
      <c r="L1152" s="73">
        <v>5.8446199172177402E-2</v>
      </c>
    </row>
    <row r="1153" spans="1:12" x14ac:dyDescent="0.3">
      <c r="A1153" s="72">
        <v>13135</v>
      </c>
      <c r="B1153" s="72" t="s">
        <v>600</v>
      </c>
      <c r="C1153" s="72" t="s">
        <v>135</v>
      </c>
      <c r="D1153" s="72" t="s">
        <v>139</v>
      </c>
      <c r="E1153" s="72" t="s">
        <v>453</v>
      </c>
      <c r="F1153" s="72" t="s">
        <v>565</v>
      </c>
      <c r="G1153" s="73">
        <v>4.4868300000000003</v>
      </c>
      <c r="H1153" s="73">
        <v>0.92866000000000004</v>
      </c>
      <c r="I1153" s="73">
        <v>30.889700000000001</v>
      </c>
      <c r="J1153" s="73">
        <v>1.4071555039605201E-2</v>
      </c>
      <c r="K1153" s="73">
        <v>2.9124717225112802E-3</v>
      </c>
      <c r="L1153" s="73">
        <v>9.6876190358426803E-2</v>
      </c>
    </row>
    <row r="1154" spans="1:12" x14ac:dyDescent="0.3">
      <c r="A1154" s="72">
        <v>13135</v>
      </c>
      <c r="B1154" s="72" t="s">
        <v>601</v>
      </c>
      <c r="C1154" s="72" t="s">
        <v>135</v>
      </c>
      <c r="D1154" s="72" t="s">
        <v>139</v>
      </c>
      <c r="E1154" s="72" t="s">
        <v>453</v>
      </c>
      <c r="F1154" s="72" t="s">
        <v>567</v>
      </c>
      <c r="G1154" s="73">
        <v>0.108559</v>
      </c>
      <c r="H1154" s="73">
        <v>2.3505399999999999E-2</v>
      </c>
      <c r="I1154" s="73">
        <v>0.58552000000000004</v>
      </c>
      <c r="J1154" s="73">
        <v>3.4046207557648998E-4</v>
      </c>
      <c r="K1154" s="73">
        <v>7.3717842635114E-5</v>
      </c>
      <c r="L1154" s="73">
        <v>1.83630733814723E-3</v>
      </c>
    </row>
    <row r="1155" spans="1:12" x14ac:dyDescent="0.3">
      <c r="A1155" s="72">
        <v>13135</v>
      </c>
      <c r="B1155" s="72" t="s">
        <v>602</v>
      </c>
      <c r="C1155" s="72" t="s">
        <v>135</v>
      </c>
      <c r="D1155" s="72" t="s">
        <v>139</v>
      </c>
      <c r="E1155" s="72" t="s">
        <v>453</v>
      </c>
      <c r="F1155" s="72" t="s">
        <v>460</v>
      </c>
      <c r="G1155" s="73">
        <v>4.5017000000000001E-2</v>
      </c>
      <c r="H1155" s="73">
        <v>6.6960199999999996E-3</v>
      </c>
      <c r="I1155" s="73">
        <v>0.23593</v>
      </c>
      <c r="J1155" s="73">
        <v>1.4118292460582599E-4</v>
      </c>
      <c r="K1155" s="73">
        <v>2.1000133440397999E-5</v>
      </c>
      <c r="L1155" s="73">
        <v>7.3992539098210498E-4</v>
      </c>
    </row>
    <row r="1156" spans="1:12" x14ac:dyDescent="0.3">
      <c r="A1156" s="72">
        <v>13135</v>
      </c>
      <c r="B1156" s="72" t="s">
        <v>603</v>
      </c>
      <c r="C1156" s="72" t="s">
        <v>135</v>
      </c>
      <c r="D1156" s="72" t="s">
        <v>141</v>
      </c>
      <c r="E1156" s="72" t="s">
        <v>413</v>
      </c>
      <c r="F1156" s="72" t="s">
        <v>500</v>
      </c>
      <c r="G1156" s="73">
        <v>1.6833299999999999E-2</v>
      </c>
      <c r="H1156" s="73">
        <v>1.3143E-2</v>
      </c>
      <c r="I1156" s="73">
        <v>8.7476700000000004E-2</v>
      </c>
      <c r="J1156" s="73">
        <v>5.6439109472387101E-5</v>
      </c>
      <c r="K1156" s="73">
        <v>4.4066217542151002E-5</v>
      </c>
      <c r="L1156" s="73">
        <v>2.93294165162871E-4</v>
      </c>
    </row>
    <row r="1157" spans="1:12" x14ac:dyDescent="0.3">
      <c r="A1157" s="72">
        <v>13135</v>
      </c>
      <c r="B1157" s="72" t="s">
        <v>604</v>
      </c>
      <c r="C1157" s="72" t="s">
        <v>135</v>
      </c>
      <c r="D1157" s="72" t="s">
        <v>141</v>
      </c>
      <c r="E1157" s="72" t="s">
        <v>426</v>
      </c>
      <c r="F1157" s="72" t="s">
        <v>504</v>
      </c>
      <c r="G1157" s="73">
        <v>5.2066299999999996</v>
      </c>
      <c r="H1157" s="73">
        <v>3.47756</v>
      </c>
      <c r="I1157" s="73">
        <v>34.547199999999997</v>
      </c>
      <c r="J1157" s="73">
        <v>1.7736519470871501E-2</v>
      </c>
      <c r="K1157" s="73">
        <v>1.19264572285464E-2</v>
      </c>
      <c r="L1157" s="73">
        <v>0.120244527040875</v>
      </c>
    </row>
    <row r="1158" spans="1:12" x14ac:dyDescent="0.3">
      <c r="A1158" s="72">
        <v>13135</v>
      </c>
      <c r="B1158" s="72" t="s">
        <v>605</v>
      </c>
      <c r="C1158" s="72" t="s">
        <v>135</v>
      </c>
      <c r="D1158" s="72" t="s">
        <v>141</v>
      </c>
      <c r="E1158" s="72" t="s">
        <v>426</v>
      </c>
      <c r="F1158" s="72" t="s">
        <v>427</v>
      </c>
      <c r="G1158" s="73">
        <v>6.0189500000000003E-3</v>
      </c>
      <c r="H1158" s="73">
        <v>3.9761199999999997E-3</v>
      </c>
      <c r="I1158" s="73">
        <v>3.9974700000000002E-2</v>
      </c>
      <c r="J1158" s="73">
        <v>2.1498266350822701E-5</v>
      </c>
      <c r="K1158" s="73">
        <v>1.43045837617462E-5</v>
      </c>
      <c r="L1158" s="73">
        <v>1.45615330901085E-4</v>
      </c>
    </row>
    <row r="1159" spans="1:12" x14ac:dyDescent="0.3">
      <c r="A1159" s="72">
        <v>13135</v>
      </c>
      <c r="B1159" s="72" t="s">
        <v>606</v>
      </c>
      <c r="C1159" s="72" t="s">
        <v>135</v>
      </c>
      <c r="D1159" s="72" t="s">
        <v>141</v>
      </c>
      <c r="E1159" s="72" t="s">
        <v>426</v>
      </c>
      <c r="F1159" s="72" t="s">
        <v>429</v>
      </c>
      <c r="G1159" s="73">
        <v>3.4683800000000001E-3</v>
      </c>
      <c r="H1159" s="73">
        <v>2.1803999999999999E-3</v>
      </c>
      <c r="I1159" s="73">
        <v>2.19022E-2</v>
      </c>
      <c r="J1159" s="73">
        <v>1.2336297006220401E-5</v>
      </c>
      <c r="K1159" s="73">
        <v>7.7868922889591097E-6</v>
      </c>
      <c r="L1159" s="73">
        <v>7.8753201578053304E-5</v>
      </c>
    </row>
    <row r="1160" spans="1:12" x14ac:dyDescent="0.3">
      <c r="A1160" s="72">
        <v>13135</v>
      </c>
      <c r="B1160" s="72" t="s">
        <v>607</v>
      </c>
      <c r="C1160" s="72" t="s">
        <v>135</v>
      </c>
      <c r="D1160" s="72" t="s">
        <v>141</v>
      </c>
      <c r="E1160" s="72" t="s">
        <v>426</v>
      </c>
      <c r="F1160" s="72" t="s">
        <v>510</v>
      </c>
      <c r="G1160" s="73">
        <v>1.24688E-2</v>
      </c>
      <c r="H1160" s="73">
        <v>7.8850299999999995E-3</v>
      </c>
      <c r="I1160" s="73">
        <v>7.7460799999999996E-2</v>
      </c>
      <c r="J1160" s="73">
        <v>3.7854472291136003E-5</v>
      </c>
      <c r="K1160" s="73">
        <v>2.4019583133403599E-5</v>
      </c>
      <c r="L1160" s="73">
        <v>2.40217882269836E-4</v>
      </c>
    </row>
    <row r="1161" spans="1:12" x14ac:dyDescent="0.3">
      <c r="A1161" s="72">
        <v>13135</v>
      </c>
      <c r="B1161" s="72" t="s">
        <v>608</v>
      </c>
      <c r="C1161" s="72" t="s">
        <v>135</v>
      </c>
      <c r="D1161" s="72" t="s">
        <v>141</v>
      </c>
      <c r="E1161" s="72" t="s">
        <v>426</v>
      </c>
      <c r="F1161" s="72" t="s">
        <v>512</v>
      </c>
      <c r="G1161" s="73">
        <v>1.29953E-2</v>
      </c>
      <c r="H1161" s="73">
        <v>5.9003900000000001E-3</v>
      </c>
      <c r="I1161" s="73">
        <v>6.8772399999999997E-2</v>
      </c>
      <c r="J1161" s="73">
        <v>4.6282635143961698E-5</v>
      </c>
      <c r="K1161" s="73">
        <v>2.1101656470241499E-5</v>
      </c>
      <c r="L1161" s="73">
        <v>2.4577354069605902E-4</v>
      </c>
    </row>
    <row r="1162" spans="1:12" x14ac:dyDescent="0.3">
      <c r="A1162" s="72">
        <v>13135</v>
      </c>
      <c r="B1162" s="72" t="s">
        <v>609</v>
      </c>
      <c r="C1162" s="72" t="s">
        <v>135</v>
      </c>
      <c r="D1162" s="72" t="s">
        <v>141</v>
      </c>
      <c r="E1162" s="72" t="s">
        <v>450</v>
      </c>
      <c r="F1162" s="72" t="s">
        <v>558</v>
      </c>
      <c r="G1162" s="73">
        <v>1.6770999999999999E-5</v>
      </c>
      <c r="H1162" s="73">
        <v>1.39574E-5</v>
      </c>
      <c r="I1162" s="73">
        <v>7.5017099999999997E-5</v>
      </c>
      <c r="J1162" s="73">
        <v>7.1393506814207395E-8</v>
      </c>
      <c r="K1162" s="73">
        <v>5.9416012480822102E-8</v>
      </c>
      <c r="L1162" s="73">
        <v>3.19342906399369E-7</v>
      </c>
    </row>
    <row r="1163" spans="1:12" x14ac:dyDescent="0.3">
      <c r="A1163" s="72">
        <v>13135</v>
      </c>
      <c r="B1163" s="72" t="s">
        <v>610</v>
      </c>
      <c r="C1163" s="72" t="s">
        <v>135</v>
      </c>
      <c r="D1163" s="72" t="s">
        <v>141</v>
      </c>
      <c r="E1163" s="72" t="s">
        <v>450</v>
      </c>
      <c r="F1163" s="72" t="s">
        <v>560</v>
      </c>
      <c r="G1163" s="73">
        <v>5.7648999999999996E-6</v>
      </c>
      <c r="H1163" s="73">
        <v>4.7987600000000003E-6</v>
      </c>
      <c r="I1163" s="73">
        <v>2.57935E-5</v>
      </c>
      <c r="J1163" s="73">
        <v>2.4540867354938799E-8</v>
      </c>
      <c r="K1163" s="73">
        <v>2.0428033745455601E-8</v>
      </c>
      <c r="L1163" s="73">
        <v>1.09801887645528E-7</v>
      </c>
    </row>
    <row r="1164" spans="1:12" x14ac:dyDescent="0.3">
      <c r="A1164" s="72">
        <v>13135</v>
      </c>
      <c r="B1164" s="72" t="s">
        <v>611</v>
      </c>
      <c r="C1164" s="72" t="s">
        <v>135</v>
      </c>
      <c r="D1164" s="72" t="s">
        <v>141</v>
      </c>
      <c r="E1164" s="72" t="s">
        <v>453</v>
      </c>
      <c r="F1164" s="72" t="s">
        <v>454</v>
      </c>
      <c r="G1164" s="73">
        <v>9.1442200000000007</v>
      </c>
      <c r="H1164" s="73">
        <v>5.3987699999999998</v>
      </c>
      <c r="I1164" s="73">
        <v>31.155000000000001</v>
      </c>
      <c r="J1164" s="73">
        <v>2.8678172420123601E-2</v>
      </c>
      <c r="K1164" s="73">
        <v>1.6931611536339299E-2</v>
      </c>
      <c r="L1164" s="73">
        <v>9.7708547351667299E-2</v>
      </c>
    </row>
    <row r="1165" spans="1:12" x14ac:dyDescent="0.3">
      <c r="A1165" s="72">
        <v>13135</v>
      </c>
      <c r="B1165" s="72" t="s">
        <v>612</v>
      </c>
      <c r="C1165" s="72" t="s">
        <v>135</v>
      </c>
      <c r="D1165" s="72" t="s">
        <v>141</v>
      </c>
      <c r="E1165" s="72" t="s">
        <v>453</v>
      </c>
      <c r="F1165" s="72" t="s">
        <v>456</v>
      </c>
      <c r="G1165" s="73">
        <v>0.34936499999999998</v>
      </c>
      <c r="H1165" s="73">
        <v>0.204843</v>
      </c>
      <c r="I1165" s="73">
        <v>1.33185</v>
      </c>
      <c r="J1165" s="73">
        <v>1.0956775955346201E-3</v>
      </c>
      <c r="K1165" s="73">
        <v>6.4242923878230602E-4</v>
      </c>
      <c r="L1165" s="73">
        <v>4.1769662365538397E-3</v>
      </c>
    </row>
    <row r="1166" spans="1:12" x14ac:dyDescent="0.3">
      <c r="A1166" s="72">
        <v>13135</v>
      </c>
      <c r="B1166" s="72" t="s">
        <v>613</v>
      </c>
      <c r="C1166" s="72" t="s">
        <v>135</v>
      </c>
      <c r="D1166" s="72" t="s">
        <v>141</v>
      </c>
      <c r="E1166" s="72" t="s">
        <v>453</v>
      </c>
      <c r="F1166" s="72" t="s">
        <v>458</v>
      </c>
      <c r="G1166" s="73">
        <v>0.26552500000000001</v>
      </c>
      <c r="H1166" s="73">
        <v>0.14699300000000001</v>
      </c>
      <c r="I1166" s="73">
        <v>1.3889499999999999</v>
      </c>
      <c r="J1166" s="73">
        <v>8.3273994953814395E-4</v>
      </c>
      <c r="K1166" s="73">
        <v>4.6099871403828499E-4</v>
      </c>
      <c r="L1166" s="73">
        <v>4.3560366551897104E-3</v>
      </c>
    </row>
    <row r="1167" spans="1:12" x14ac:dyDescent="0.3">
      <c r="A1167" s="72">
        <v>13135</v>
      </c>
      <c r="B1167" s="72" t="s">
        <v>614</v>
      </c>
      <c r="C1167" s="72" t="s">
        <v>135</v>
      </c>
      <c r="D1167" s="72" t="s">
        <v>141</v>
      </c>
      <c r="E1167" s="72" t="s">
        <v>453</v>
      </c>
      <c r="F1167" s="72" t="s">
        <v>615</v>
      </c>
      <c r="G1167" s="73">
        <v>3.67177</v>
      </c>
      <c r="H1167" s="73">
        <v>1.7690699999999999</v>
      </c>
      <c r="I1167" s="73">
        <v>19.125499999999999</v>
      </c>
      <c r="J1167" s="73">
        <v>1.15154049101123E-2</v>
      </c>
      <c r="K1167" s="73">
        <v>5.5481755731955403E-3</v>
      </c>
      <c r="L1167" s="73">
        <v>5.9981499227213603E-2</v>
      </c>
    </row>
    <row r="1168" spans="1:12" x14ac:dyDescent="0.3">
      <c r="A1168" s="72">
        <v>13135</v>
      </c>
      <c r="B1168" s="72" t="s">
        <v>696</v>
      </c>
      <c r="C1168" s="72" t="s">
        <v>135</v>
      </c>
      <c r="D1168" s="72" t="s">
        <v>141</v>
      </c>
      <c r="E1168" s="72" t="s">
        <v>426</v>
      </c>
      <c r="F1168" s="72" t="s">
        <v>695</v>
      </c>
      <c r="G1168" s="73">
        <v>0</v>
      </c>
      <c r="H1168" s="73">
        <v>0</v>
      </c>
      <c r="I1168" s="73">
        <v>0</v>
      </c>
      <c r="J1168" s="73">
        <v>9.6353911468744394E-36</v>
      </c>
      <c r="K1168" s="73">
        <v>4.2994551409897897E-36</v>
      </c>
      <c r="L1168" s="73">
        <v>4.8272857784016597E-35</v>
      </c>
    </row>
    <row r="1169" spans="1:12" x14ac:dyDescent="0.3">
      <c r="A1169" s="72">
        <v>13135</v>
      </c>
      <c r="B1169" s="72" t="s">
        <v>616</v>
      </c>
      <c r="C1169" s="72" t="s">
        <v>135</v>
      </c>
      <c r="D1169" s="72" t="s">
        <v>143</v>
      </c>
      <c r="E1169" s="72" t="s">
        <v>406</v>
      </c>
      <c r="F1169" s="72" t="s">
        <v>411</v>
      </c>
      <c r="G1169" s="73">
        <v>0.472472</v>
      </c>
      <c r="H1169" s="73">
        <v>0.11433599999999999</v>
      </c>
      <c r="I1169" s="73">
        <v>0.43453599999999998</v>
      </c>
      <c r="J1169" s="73">
        <v>1.38416122542609E-3</v>
      </c>
      <c r="K1169" s="73">
        <v>3.3496155289973603E-4</v>
      </c>
      <c r="L1169" s="73">
        <v>1.27302625826486E-3</v>
      </c>
    </row>
    <row r="1170" spans="1:12" x14ac:dyDescent="0.3">
      <c r="A1170" s="72">
        <v>13135</v>
      </c>
      <c r="B1170" s="72" t="s">
        <v>617</v>
      </c>
      <c r="C1170" s="72" t="s">
        <v>135</v>
      </c>
      <c r="D1170" s="72" t="s">
        <v>143</v>
      </c>
      <c r="E1170" s="72" t="s">
        <v>413</v>
      </c>
      <c r="F1170" s="72" t="s">
        <v>470</v>
      </c>
      <c r="G1170" s="73">
        <v>16.4924</v>
      </c>
      <c r="H1170" s="73">
        <v>1.49864</v>
      </c>
      <c r="I1170" s="73">
        <v>6.76295</v>
      </c>
      <c r="J1170" s="73">
        <v>7.3696236956653394E-2</v>
      </c>
      <c r="K1170" s="73">
        <v>6.5399360396882801E-3</v>
      </c>
      <c r="L1170" s="73">
        <v>3.4692382932527001E-2</v>
      </c>
    </row>
    <row r="1171" spans="1:12" x14ac:dyDescent="0.3">
      <c r="A1171" s="72">
        <v>13135</v>
      </c>
      <c r="B1171" s="72" t="s">
        <v>618</v>
      </c>
      <c r="C1171" s="72" t="s">
        <v>135</v>
      </c>
      <c r="D1171" s="72" t="s">
        <v>143</v>
      </c>
      <c r="E1171" s="72" t="s">
        <v>413</v>
      </c>
      <c r="F1171" s="72" t="s">
        <v>414</v>
      </c>
      <c r="G1171" s="73">
        <v>4.99164E-2</v>
      </c>
      <c r="H1171" s="73">
        <v>7.7622500000000001E-3</v>
      </c>
      <c r="I1171" s="73">
        <v>4.1486599999999998E-2</v>
      </c>
      <c r="J1171" s="73">
        <v>2.0349437825520101E-4</v>
      </c>
      <c r="K1171" s="73">
        <v>3.0831758041732497E-5</v>
      </c>
      <c r="L1171" s="73">
        <v>1.81972849933202E-4</v>
      </c>
    </row>
    <row r="1172" spans="1:12" x14ac:dyDescent="0.3">
      <c r="A1172" s="72">
        <v>13135</v>
      </c>
      <c r="B1172" s="72" t="s">
        <v>619</v>
      </c>
      <c r="C1172" s="72" t="s">
        <v>135</v>
      </c>
      <c r="D1172" s="72" t="s">
        <v>143</v>
      </c>
      <c r="E1172" s="72" t="s">
        <v>413</v>
      </c>
      <c r="F1172" s="72" t="s">
        <v>416</v>
      </c>
      <c r="G1172" s="73">
        <v>0.785466</v>
      </c>
      <c r="H1172" s="73">
        <v>0.116703</v>
      </c>
      <c r="I1172" s="73">
        <v>0.59039299999999995</v>
      </c>
      <c r="J1172" s="73">
        <v>3.2688379892790598E-3</v>
      </c>
      <c r="K1172" s="73">
        <v>4.6810752533393499E-4</v>
      </c>
      <c r="L1172" s="73">
        <v>2.5690468488879601E-3</v>
      </c>
    </row>
    <row r="1173" spans="1:12" x14ac:dyDescent="0.3">
      <c r="A1173" s="72">
        <v>13135</v>
      </c>
      <c r="B1173" s="72" t="s">
        <v>620</v>
      </c>
      <c r="C1173" s="72" t="s">
        <v>135</v>
      </c>
      <c r="D1173" s="72" t="s">
        <v>143</v>
      </c>
      <c r="E1173" s="72" t="s">
        <v>413</v>
      </c>
      <c r="F1173" s="72" t="s">
        <v>474</v>
      </c>
      <c r="G1173" s="73">
        <v>46.173499999999997</v>
      </c>
      <c r="H1173" s="73">
        <v>4.1877000000000004</v>
      </c>
      <c r="I1173" s="73">
        <v>21.635100000000001</v>
      </c>
      <c r="J1173" s="73">
        <v>0.201205985894339</v>
      </c>
      <c r="K1173" s="73">
        <v>1.7879489463193499E-2</v>
      </c>
      <c r="L1173" s="73">
        <v>0.106149711510248</v>
      </c>
    </row>
    <row r="1174" spans="1:12" x14ac:dyDescent="0.3">
      <c r="A1174" s="72">
        <v>13135</v>
      </c>
      <c r="B1174" s="72" t="s">
        <v>621</v>
      </c>
      <c r="C1174" s="72" t="s">
        <v>135</v>
      </c>
      <c r="D1174" s="72" t="s">
        <v>143</v>
      </c>
      <c r="E1174" s="72" t="s">
        <v>413</v>
      </c>
      <c r="F1174" s="72" t="s">
        <v>622</v>
      </c>
      <c r="G1174" s="73">
        <v>50.1843</v>
      </c>
      <c r="H1174" s="73">
        <v>3.3649499999999999</v>
      </c>
      <c r="I1174" s="73">
        <v>18.694800000000001</v>
      </c>
      <c r="J1174" s="73">
        <v>0.204607718599852</v>
      </c>
      <c r="K1174" s="73">
        <v>1.48903516660647E-2</v>
      </c>
      <c r="L1174" s="73">
        <v>9.07905449059912E-2</v>
      </c>
    </row>
    <row r="1175" spans="1:12" x14ac:dyDescent="0.3">
      <c r="A1175" s="72">
        <v>13135</v>
      </c>
      <c r="B1175" s="72" t="s">
        <v>623</v>
      </c>
      <c r="C1175" s="72" t="s">
        <v>135</v>
      </c>
      <c r="D1175" s="72" t="s">
        <v>143</v>
      </c>
      <c r="E1175" s="72" t="s">
        <v>413</v>
      </c>
      <c r="F1175" s="72" t="s">
        <v>418</v>
      </c>
      <c r="G1175" s="73">
        <v>3.1869200000000002</v>
      </c>
      <c r="H1175" s="73">
        <v>0.307755</v>
      </c>
      <c r="I1175" s="73">
        <v>1.4552499999999999</v>
      </c>
      <c r="J1175" s="73">
        <v>1.3188824357112199E-2</v>
      </c>
      <c r="K1175" s="73">
        <v>1.2365508146630301E-3</v>
      </c>
      <c r="L1175" s="73">
        <v>6.7555590045115799E-3</v>
      </c>
    </row>
    <row r="1176" spans="1:12" x14ac:dyDescent="0.3">
      <c r="A1176" s="72">
        <v>13135</v>
      </c>
      <c r="B1176" s="72" t="s">
        <v>624</v>
      </c>
      <c r="C1176" s="72" t="s">
        <v>135</v>
      </c>
      <c r="D1176" s="72" t="s">
        <v>143</v>
      </c>
      <c r="E1176" s="72" t="s">
        <v>413</v>
      </c>
      <c r="F1176" s="72" t="s">
        <v>477</v>
      </c>
      <c r="G1176" s="73">
        <v>2.8054999999999999</v>
      </c>
      <c r="H1176" s="73">
        <v>0.218865</v>
      </c>
      <c r="I1176" s="73">
        <v>1.3740300000000001</v>
      </c>
      <c r="J1176" s="73">
        <v>1.02999753597596E-2</v>
      </c>
      <c r="K1176" s="73">
        <v>8.4483011937292905E-4</v>
      </c>
      <c r="L1176" s="73">
        <v>5.3736131664662299E-3</v>
      </c>
    </row>
    <row r="1177" spans="1:12" x14ac:dyDescent="0.3">
      <c r="A1177" s="72">
        <v>13135</v>
      </c>
      <c r="B1177" s="72" t="s">
        <v>625</v>
      </c>
      <c r="C1177" s="72" t="s">
        <v>135</v>
      </c>
      <c r="D1177" s="72" t="s">
        <v>143</v>
      </c>
      <c r="E1177" s="72" t="s">
        <v>413</v>
      </c>
      <c r="F1177" s="72" t="s">
        <v>420</v>
      </c>
      <c r="G1177" s="73">
        <v>7.5202099999999996</v>
      </c>
      <c r="H1177" s="73">
        <v>0.88334199999999996</v>
      </c>
      <c r="I1177" s="73">
        <v>3.6611400000000001</v>
      </c>
      <c r="J1177" s="73">
        <v>3.2002192178216003E-2</v>
      </c>
      <c r="K1177" s="73">
        <v>3.5549098422196701E-3</v>
      </c>
      <c r="L1177" s="73">
        <v>1.55970440933838E-2</v>
      </c>
    </row>
    <row r="1178" spans="1:12" x14ac:dyDescent="0.3">
      <c r="A1178" s="72">
        <v>13135</v>
      </c>
      <c r="B1178" s="72" t="s">
        <v>626</v>
      </c>
      <c r="C1178" s="72" t="s">
        <v>135</v>
      </c>
      <c r="D1178" s="72" t="s">
        <v>143</v>
      </c>
      <c r="E1178" s="72" t="s">
        <v>413</v>
      </c>
      <c r="F1178" s="72" t="s">
        <v>480</v>
      </c>
      <c r="G1178" s="73">
        <v>28.194900000000001</v>
      </c>
      <c r="H1178" s="73">
        <v>2.5630799999999998</v>
      </c>
      <c r="I1178" s="73">
        <v>15.2418</v>
      </c>
      <c r="J1178" s="73">
        <v>0.114779267561312</v>
      </c>
      <c r="K1178" s="73">
        <v>1.0034758612465699E-2</v>
      </c>
      <c r="L1178" s="73">
        <v>6.6771293394441295E-2</v>
      </c>
    </row>
    <row r="1179" spans="1:12" x14ac:dyDescent="0.3">
      <c r="A1179" s="72">
        <v>13135</v>
      </c>
      <c r="B1179" s="72" t="s">
        <v>627</v>
      </c>
      <c r="C1179" s="72" t="s">
        <v>135</v>
      </c>
      <c r="D1179" s="72" t="s">
        <v>143</v>
      </c>
      <c r="E1179" s="72" t="s">
        <v>413</v>
      </c>
      <c r="F1179" s="72" t="s">
        <v>482</v>
      </c>
      <c r="G1179" s="73">
        <v>40.665100000000002</v>
      </c>
      <c r="H1179" s="73">
        <v>3.2195399999999998</v>
      </c>
      <c r="I1179" s="73">
        <v>12.650499999999999</v>
      </c>
      <c r="J1179" s="73">
        <v>0.13499235006973301</v>
      </c>
      <c r="K1179" s="73">
        <v>1.12097341988882E-2</v>
      </c>
      <c r="L1179" s="73">
        <v>4.4161458847400803E-2</v>
      </c>
    </row>
    <row r="1180" spans="1:12" x14ac:dyDescent="0.3">
      <c r="A1180" s="72">
        <v>13135</v>
      </c>
      <c r="B1180" s="72" t="s">
        <v>628</v>
      </c>
      <c r="C1180" s="72" t="s">
        <v>135</v>
      </c>
      <c r="D1180" s="72" t="s">
        <v>143</v>
      </c>
      <c r="E1180" s="72" t="s">
        <v>413</v>
      </c>
      <c r="F1180" s="72" t="s">
        <v>629</v>
      </c>
      <c r="G1180" s="73">
        <v>139.82599999999999</v>
      </c>
      <c r="H1180" s="73">
        <v>12.758100000000001</v>
      </c>
      <c r="I1180" s="73">
        <v>51.598100000000002</v>
      </c>
      <c r="J1180" s="73">
        <v>0.63350161732217802</v>
      </c>
      <c r="K1180" s="73">
        <v>5.7301229274700903E-2</v>
      </c>
      <c r="L1180" s="73">
        <v>0.26851090991676002</v>
      </c>
    </row>
    <row r="1181" spans="1:12" x14ac:dyDescent="0.3">
      <c r="A1181" s="72">
        <v>13135</v>
      </c>
      <c r="B1181" s="72" t="s">
        <v>630</v>
      </c>
      <c r="C1181" s="72" t="s">
        <v>135</v>
      </c>
      <c r="D1181" s="72" t="s">
        <v>143</v>
      </c>
      <c r="E1181" s="72" t="s">
        <v>413</v>
      </c>
      <c r="F1181" s="72" t="s">
        <v>422</v>
      </c>
      <c r="G1181" s="73">
        <v>1.9130799999999999</v>
      </c>
      <c r="H1181" s="73">
        <v>0.18426000000000001</v>
      </c>
      <c r="I1181" s="73">
        <v>1.10043</v>
      </c>
      <c r="J1181" s="73">
        <v>8.1917716068642208E-3</v>
      </c>
      <c r="K1181" s="73">
        <v>7.3576965581040299E-4</v>
      </c>
      <c r="L1181" s="73">
        <v>5.0423906852891899E-3</v>
      </c>
    </row>
    <row r="1182" spans="1:12" x14ac:dyDescent="0.3">
      <c r="A1182" s="72">
        <v>13135</v>
      </c>
      <c r="B1182" s="72" t="s">
        <v>631</v>
      </c>
      <c r="C1182" s="72" t="s">
        <v>135</v>
      </c>
      <c r="D1182" s="72" t="s">
        <v>143</v>
      </c>
      <c r="E1182" s="72" t="s">
        <v>413</v>
      </c>
      <c r="F1182" s="72" t="s">
        <v>485</v>
      </c>
      <c r="G1182" s="73">
        <v>1.57762</v>
      </c>
      <c r="H1182" s="73">
        <v>0.17926600000000001</v>
      </c>
      <c r="I1182" s="73">
        <v>0.69776400000000005</v>
      </c>
      <c r="J1182" s="73">
        <v>5.4202740903757296E-3</v>
      </c>
      <c r="K1182" s="73">
        <v>6.0531443578180997E-4</v>
      </c>
      <c r="L1182" s="73">
        <v>2.5752306646356199E-3</v>
      </c>
    </row>
    <row r="1183" spans="1:12" x14ac:dyDescent="0.3">
      <c r="A1183" s="72">
        <v>13135</v>
      </c>
      <c r="B1183" s="72" t="s">
        <v>632</v>
      </c>
      <c r="C1183" s="72" t="s">
        <v>135</v>
      </c>
      <c r="D1183" s="72" t="s">
        <v>143</v>
      </c>
      <c r="E1183" s="72" t="s">
        <v>413</v>
      </c>
      <c r="F1183" s="72" t="s">
        <v>487</v>
      </c>
      <c r="G1183" s="73">
        <v>50.980699999999999</v>
      </c>
      <c r="H1183" s="73">
        <v>3.6687400000000001</v>
      </c>
      <c r="I1183" s="73">
        <v>11.444100000000001</v>
      </c>
      <c r="J1183" s="73">
        <v>0.19680666145244</v>
      </c>
      <c r="K1183" s="73">
        <v>1.51746381837424E-2</v>
      </c>
      <c r="L1183" s="73">
        <v>5.05621371218722E-2</v>
      </c>
    </row>
    <row r="1184" spans="1:12" x14ac:dyDescent="0.3">
      <c r="A1184" s="72">
        <v>13135</v>
      </c>
      <c r="B1184" s="72" t="s">
        <v>633</v>
      </c>
      <c r="C1184" s="72" t="s">
        <v>135</v>
      </c>
      <c r="D1184" s="72" t="s">
        <v>143</v>
      </c>
      <c r="E1184" s="72" t="s">
        <v>413</v>
      </c>
      <c r="F1184" s="72" t="s">
        <v>634</v>
      </c>
      <c r="G1184" s="73">
        <v>33.595799999999997</v>
      </c>
      <c r="H1184" s="73">
        <v>3.2072600000000002</v>
      </c>
      <c r="I1184" s="73">
        <v>10.5899</v>
      </c>
      <c r="J1184" s="73">
        <v>0.15755004873648901</v>
      </c>
      <c r="K1184" s="73">
        <v>1.4537171767930001E-2</v>
      </c>
      <c r="L1184" s="73">
        <v>5.99921907857488E-2</v>
      </c>
    </row>
    <row r="1185" spans="1:12" x14ac:dyDescent="0.3">
      <c r="A1185" s="72">
        <v>13135</v>
      </c>
      <c r="B1185" s="72" t="s">
        <v>635</v>
      </c>
      <c r="C1185" s="72" t="s">
        <v>135</v>
      </c>
      <c r="D1185" s="72" t="s">
        <v>143</v>
      </c>
      <c r="E1185" s="72" t="s">
        <v>413</v>
      </c>
      <c r="F1185" s="72" t="s">
        <v>636</v>
      </c>
      <c r="G1185" s="73">
        <v>140.66</v>
      </c>
      <c r="H1185" s="73">
        <v>13.2751</v>
      </c>
      <c r="I1185" s="73">
        <v>54.9771</v>
      </c>
      <c r="J1185" s="73">
        <v>0.65658401617293505</v>
      </c>
      <c r="K1185" s="73">
        <v>5.68325273664766E-2</v>
      </c>
      <c r="L1185" s="73">
        <v>0.26443897193420601</v>
      </c>
    </row>
    <row r="1186" spans="1:12" x14ac:dyDescent="0.3">
      <c r="A1186" s="72">
        <v>13135</v>
      </c>
      <c r="B1186" s="72" t="s">
        <v>637</v>
      </c>
      <c r="C1186" s="72" t="s">
        <v>135</v>
      </c>
      <c r="D1186" s="72" t="s">
        <v>143</v>
      </c>
      <c r="E1186" s="72" t="s">
        <v>413</v>
      </c>
      <c r="F1186" s="72" t="s">
        <v>424</v>
      </c>
      <c r="G1186" s="73">
        <v>10.201599999999999</v>
      </c>
      <c r="H1186" s="73">
        <v>0.70222700000000005</v>
      </c>
      <c r="I1186" s="73">
        <v>3.0105</v>
      </c>
      <c r="J1186" s="73">
        <v>3.8636450650062701E-2</v>
      </c>
      <c r="K1186" s="73">
        <v>2.8795016880843599E-3</v>
      </c>
      <c r="L1186" s="73">
        <v>1.30077148240225E-2</v>
      </c>
    </row>
    <row r="1187" spans="1:12" x14ac:dyDescent="0.3">
      <c r="A1187" s="72">
        <v>13135</v>
      </c>
      <c r="B1187" s="72" t="s">
        <v>638</v>
      </c>
      <c r="C1187" s="72" t="s">
        <v>135</v>
      </c>
      <c r="D1187" s="72" t="s">
        <v>143</v>
      </c>
      <c r="E1187" s="72" t="s">
        <v>413</v>
      </c>
      <c r="F1187" s="72" t="s">
        <v>490</v>
      </c>
      <c r="G1187" s="73">
        <v>65.166399999999996</v>
      </c>
      <c r="H1187" s="73">
        <v>6.4441199999999998</v>
      </c>
      <c r="I1187" s="73">
        <v>37.214599999999997</v>
      </c>
      <c r="J1187" s="73">
        <v>0.27734813969644101</v>
      </c>
      <c r="K1187" s="73">
        <v>2.6193121370185299E-2</v>
      </c>
      <c r="L1187" s="73">
        <v>0.17878607614144801</v>
      </c>
    </row>
    <row r="1188" spans="1:12" x14ac:dyDescent="0.3">
      <c r="A1188" s="72">
        <v>13135</v>
      </c>
      <c r="B1188" s="72" t="s">
        <v>639</v>
      </c>
      <c r="C1188" s="72" t="s">
        <v>135</v>
      </c>
      <c r="D1188" s="72" t="s">
        <v>143</v>
      </c>
      <c r="E1188" s="72" t="s">
        <v>413</v>
      </c>
      <c r="F1188" s="72" t="s">
        <v>492</v>
      </c>
      <c r="G1188" s="73">
        <v>238.85499999999999</v>
      </c>
      <c r="H1188" s="73">
        <v>18.134799999999998</v>
      </c>
      <c r="I1188" s="73">
        <v>87.803600000000003</v>
      </c>
      <c r="J1188" s="73">
        <v>0.94658228047354498</v>
      </c>
      <c r="K1188" s="73">
        <v>7.4800313688036593E-2</v>
      </c>
      <c r="L1188" s="73">
        <v>0.38586848363432502</v>
      </c>
    </row>
    <row r="1189" spans="1:12" x14ac:dyDescent="0.3">
      <c r="A1189" s="72">
        <v>13135</v>
      </c>
      <c r="B1189" s="72" t="s">
        <v>640</v>
      </c>
      <c r="C1189" s="72" t="s">
        <v>135</v>
      </c>
      <c r="D1189" s="72" t="s">
        <v>143</v>
      </c>
      <c r="E1189" s="72" t="s">
        <v>413</v>
      </c>
      <c r="F1189" s="72" t="s">
        <v>494</v>
      </c>
      <c r="G1189" s="73">
        <v>200.81100000000001</v>
      </c>
      <c r="H1189" s="73">
        <v>42.722499999999997</v>
      </c>
      <c r="I1189" s="73">
        <v>180.31</v>
      </c>
      <c r="J1189" s="73">
        <v>0.72655984050172595</v>
      </c>
      <c r="K1189" s="73">
        <v>0.14314394221401899</v>
      </c>
      <c r="L1189" s="73">
        <v>0.68280138839196003</v>
      </c>
    </row>
    <row r="1190" spans="1:12" x14ac:dyDescent="0.3">
      <c r="A1190" s="72">
        <v>13135</v>
      </c>
      <c r="B1190" s="72" t="s">
        <v>641</v>
      </c>
      <c r="C1190" s="72" t="s">
        <v>135</v>
      </c>
      <c r="D1190" s="72" t="s">
        <v>143</v>
      </c>
      <c r="E1190" s="72" t="s">
        <v>413</v>
      </c>
      <c r="F1190" s="72" t="s">
        <v>642</v>
      </c>
      <c r="G1190" s="73">
        <v>176.62200000000001</v>
      </c>
      <c r="H1190" s="73">
        <v>14.184100000000001</v>
      </c>
      <c r="I1190" s="73">
        <v>65.687299999999993</v>
      </c>
      <c r="J1190" s="73">
        <v>0.76366143460481895</v>
      </c>
      <c r="K1190" s="73">
        <v>6.1753684260605998E-2</v>
      </c>
      <c r="L1190" s="73">
        <v>0.32848325909891202</v>
      </c>
    </row>
    <row r="1191" spans="1:12" x14ac:dyDescent="0.3">
      <c r="A1191" s="72">
        <v>13135</v>
      </c>
      <c r="B1191" s="72" t="s">
        <v>643</v>
      </c>
      <c r="C1191" s="72" t="s">
        <v>135</v>
      </c>
      <c r="D1191" s="72" t="s">
        <v>143</v>
      </c>
      <c r="E1191" s="72" t="s">
        <v>413</v>
      </c>
      <c r="F1191" s="72" t="s">
        <v>496</v>
      </c>
      <c r="G1191" s="73">
        <v>148.48400000000001</v>
      </c>
      <c r="H1191" s="73">
        <v>39.8872</v>
      </c>
      <c r="I1191" s="73">
        <v>172.20099999999999</v>
      </c>
      <c r="J1191" s="73">
        <v>0.53478412787234497</v>
      </c>
      <c r="K1191" s="73">
        <v>0.125911509490338</v>
      </c>
      <c r="L1191" s="73">
        <v>0.58734894504508495</v>
      </c>
    </row>
    <row r="1192" spans="1:12" x14ac:dyDescent="0.3">
      <c r="A1192" s="72">
        <v>13135</v>
      </c>
      <c r="B1192" s="72" t="s">
        <v>644</v>
      </c>
      <c r="C1192" s="72" t="s">
        <v>135</v>
      </c>
      <c r="D1192" s="72" t="s">
        <v>143</v>
      </c>
      <c r="E1192" s="72" t="s">
        <v>413</v>
      </c>
      <c r="F1192" s="72" t="s">
        <v>645</v>
      </c>
      <c r="G1192" s="73">
        <v>27.425699999999999</v>
      </c>
      <c r="H1192" s="73">
        <v>1.9330799999999999</v>
      </c>
      <c r="I1192" s="73">
        <v>10.4925</v>
      </c>
      <c r="J1192" s="73">
        <v>0.108119653776363</v>
      </c>
      <c r="K1192" s="73">
        <v>7.7691891551769201E-3</v>
      </c>
      <c r="L1192" s="73">
        <v>4.5257707446115097E-2</v>
      </c>
    </row>
    <row r="1193" spans="1:12" x14ac:dyDescent="0.3">
      <c r="A1193" s="72">
        <v>13135</v>
      </c>
      <c r="B1193" s="72" t="s">
        <v>646</v>
      </c>
      <c r="C1193" s="72" t="s">
        <v>135</v>
      </c>
      <c r="D1193" s="72" t="s">
        <v>143</v>
      </c>
      <c r="E1193" s="72" t="s">
        <v>413</v>
      </c>
      <c r="F1193" s="72" t="s">
        <v>498</v>
      </c>
      <c r="G1193" s="73">
        <v>0.48442499999999999</v>
      </c>
      <c r="H1193" s="73">
        <v>0.14623</v>
      </c>
      <c r="I1193" s="73">
        <v>0.57209600000000005</v>
      </c>
      <c r="J1193" s="73">
        <v>1.7485413169538099E-3</v>
      </c>
      <c r="K1193" s="73">
        <v>4.4954790360216402E-4</v>
      </c>
      <c r="L1193" s="73">
        <v>1.8759244766327801E-3</v>
      </c>
    </row>
    <row r="1194" spans="1:12" x14ac:dyDescent="0.3">
      <c r="A1194" s="72">
        <v>13135</v>
      </c>
      <c r="B1194" s="72" t="s">
        <v>647</v>
      </c>
      <c r="C1194" s="72" t="s">
        <v>135</v>
      </c>
      <c r="D1194" s="72" t="s">
        <v>143</v>
      </c>
      <c r="E1194" s="72" t="s">
        <v>413</v>
      </c>
      <c r="F1194" s="72" t="s">
        <v>500</v>
      </c>
      <c r="G1194" s="73">
        <v>30.2014</v>
      </c>
      <c r="H1194" s="73">
        <v>2.0003799999999998</v>
      </c>
      <c r="I1194" s="73">
        <v>12.8056</v>
      </c>
      <c r="J1194" s="73">
        <v>0.106566385185778</v>
      </c>
      <c r="K1194" s="73">
        <v>7.8375324564542298E-3</v>
      </c>
      <c r="L1194" s="73">
        <v>4.7741434430709197E-2</v>
      </c>
    </row>
    <row r="1195" spans="1:12" x14ac:dyDescent="0.3">
      <c r="A1195" s="72">
        <v>13135</v>
      </c>
      <c r="B1195" s="72" t="s">
        <v>648</v>
      </c>
      <c r="C1195" s="72" t="s">
        <v>135</v>
      </c>
      <c r="D1195" s="72" t="s">
        <v>143</v>
      </c>
      <c r="E1195" s="72" t="s">
        <v>426</v>
      </c>
      <c r="F1195" s="72" t="s">
        <v>502</v>
      </c>
      <c r="G1195" s="73">
        <v>3.19123</v>
      </c>
      <c r="H1195" s="73">
        <v>0.82139200000000001</v>
      </c>
      <c r="I1195" s="73">
        <v>3.3132600000000001</v>
      </c>
      <c r="J1195" s="73">
        <v>1.2331115280196399E-2</v>
      </c>
      <c r="K1195" s="73">
        <v>3.10283006732523E-3</v>
      </c>
      <c r="L1195" s="73">
        <v>1.3057207955997401E-2</v>
      </c>
    </row>
    <row r="1196" spans="1:12" x14ac:dyDescent="0.3">
      <c r="A1196" s="72">
        <v>13135</v>
      </c>
      <c r="B1196" s="72" t="s">
        <v>649</v>
      </c>
      <c r="C1196" s="72" t="s">
        <v>135</v>
      </c>
      <c r="D1196" s="72" t="s">
        <v>143</v>
      </c>
      <c r="E1196" s="72" t="s">
        <v>426</v>
      </c>
      <c r="F1196" s="72" t="s">
        <v>504</v>
      </c>
      <c r="G1196" s="73">
        <v>20.0611</v>
      </c>
      <c r="H1196" s="73">
        <v>1.7124900000000001</v>
      </c>
      <c r="I1196" s="73">
        <v>12.8202</v>
      </c>
      <c r="J1196" s="73">
        <v>8.1139706037162806E-2</v>
      </c>
      <c r="K1196" s="73">
        <v>6.9021551058676802E-3</v>
      </c>
      <c r="L1196" s="73">
        <v>5.2586863398958801E-2</v>
      </c>
    </row>
    <row r="1197" spans="1:12" x14ac:dyDescent="0.3">
      <c r="A1197" s="72">
        <v>13135</v>
      </c>
      <c r="B1197" s="72" t="s">
        <v>650</v>
      </c>
      <c r="C1197" s="72" t="s">
        <v>135</v>
      </c>
      <c r="D1197" s="72" t="s">
        <v>143</v>
      </c>
      <c r="E1197" s="72" t="s">
        <v>426</v>
      </c>
      <c r="F1197" s="72" t="s">
        <v>427</v>
      </c>
      <c r="G1197" s="73">
        <v>11.108599999999999</v>
      </c>
      <c r="H1197" s="73">
        <v>0.98734999999999995</v>
      </c>
      <c r="I1197" s="73">
        <v>3.9911099999999999</v>
      </c>
      <c r="J1197" s="73">
        <v>4.5603833197745303E-2</v>
      </c>
      <c r="K1197" s="73">
        <v>4.0091062378319903E-3</v>
      </c>
      <c r="L1197" s="73">
        <v>1.68724182801234E-2</v>
      </c>
    </row>
    <row r="1198" spans="1:12" x14ac:dyDescent="0.3">
      <c r="A1198" s="72">
        <v>13135</v>
      </c>
      <c r="B1198" s="72" t="s">
        <v>651</v>
      </c>
      <c r="C1198" s="72" t="s">
        <v>135</v>
      </c>
      <c r="D1198" s="72" t="s">
        <v>143</v>
      </c>
      <c r="E1198" s="72" t="s">
        <v>426</v>
      </c>
      <c r="F1198" s="72" t="s">
        <v>429</v>
      </c>
      <c r="G1198" s="73">
        <v>13.694699999999999</v>
      </c>
      <c r="H1198" s="73">
        <v>1.21631</v>
      </c>
      <c r="I1198" s="73">
        <v>4.4052899999999999</v>
      </c>
      <c r="J1198" s="73">
        <v>5.55218792177875E-2</v>
      </c>
      <c r="K1198" s="73">
        <v>4.8637279818964903E-3</v>
      </c>
      <c r="L1198" s="73">
        <v>1.8398458489557401E-2</v>
      </c>
    </row>
    <row r="1199" spans="1:12" x14ac:dyDescent="0.3">
      <c r="A1199" s="72">
        <v>13135</v>
      </c>
      <c r="B1199" s="72" t="s">
        <v>652</v>
      </c>
      <c r="C1199" s="72" t="s">
        <v>135</v>
      </c>
      <c r="D1199" s="72" t="s">
        <v>143</v>
      </c>
      <c r="E1199" s="72" t="s">
        <v>426</v>
      </c>
      <c r="F1199" s="72" t="s">
        <v>508</v>
      </c>
      <c r="G1199" s="73">
        <v>0.83008300000000002</v>
      </c>
      <c r="H1199" s="73">
        <v>0.149566</v>
      </c>
      <c r="I1199" s="73">
        <v>0.55593199999999998</v>
      </c>
      <c r="J1199" s="73">
        <v>3.1657167123182901E-3</v>
      </c>
      <c r="K1199" s="73">
        <v>5.6366689556915995E-4</v>
      </c>
      <c r="L1199" s="73">
        <v>2.1475669776305699E-3</v>
      </c>
    </row>
    <row r="1200" spans="1:12" x14ac:dyDescent="0.3">
      <c r="A1200" s="72">
        <v>13135</v>
      </c>
      <c r="B1200" s="72" t="s">
        <v>653</v>
      </c>
      <c r="C1200" s="72" t="s">
        <v>135</v>
      </c>
      <c r="D1200" s="72" t="s">
        <v>143</v>
      </c>
      <c r="E1200" s="72" t="s">
        <v>426</v>
      </c>
      <c r="F1200" s="72" t="s">
        <v>510</v>
      </c>
      <c r="G1200" s="73">
        <v>59.349600000000002</v>
      </c>
      <c r="H1200" s="73">
        <v>4.40341</v>
      </c>
      <c r="I1200" s="73">
        <v>29.825900000000001</v>
      </c>
      <c r="J1200" s="73">
        <v>0.204876682559717</v>
      </c>
      <c r="K1200" s="73">
        <v>1.53257646338798E-2</v>
      </c>
      <c r="L1200" s="73">
        <v>0.105189486404941</v>
      </c>
    </row>
    <row r="1201" spans="1:12" x14ac:dyDescent="0.3">
      <c r="A1201" s="72">
        <v>13135</v>
      </c>
      <c r="B1201" s="72" t="s">
        <v>654</v>
      </c>
      <c r="C1201" s="72" t="s">
        <v>135</v>
      </c>
      <c r="D1201" s="72" t="s">
        <v>143</v>
      </c>
      <c r="E1201" s="72" t="s">
        <v>426</v>
      </c>
      <c r="F1201" s="72" t="s">
        <v>512</v>
      </c>
      <c r="G1201" s="73">
        <v>11.8437</v>
      </c>
      <c r="H1201" s="73">
        <v>1.1821999999999999</v>
      </c>
      <c r="I1201" s="73">
        <v>5.1351100000000001</v>
      </c>
      <c r="J1201" s="73">
        <v>4.8691183272659498E-2</v>
      </c>
      <c r="K1201" s="73">
        <v>4.7934997713365403E-3</v>
      </c>
      <c r="L1201" s="73">
        <v>2.1813197176767898E-2</v>
      </c>
    </row>
    <row r="1202" spans="1:12" x14ac:dyDescent="0.3">
      <c r="A1202" s="72">
        <v>13135</v>
      </c>
      <c r="B1202" s="72" t="s">
        <v>655</v>
      </c>
      <c r="C1202" s="72" t="s">
        <v>135</v>
      </c>
      <c r="D1202" s="72" t="s">
        <v>143</v>
      </c>
      <c r="E1202" s="72" t="s">
        <v>431</v>
      </c>
      <c r="F1202" s="72" t="s">
        <v>446</v>
      </c>
      <c r="G1202" s="73">
        <v>1.6375799999999999E-2</v>
      </c>
      <c r="H1202" s="73">
        <v>2.56311E-3</v>
      </c>
      <c r="I1202" s="73">
        <v>9.9214400000000001E-3</v>
      </c>
      <c r="J1202" s="73">
        <v>6.6922311053234094E-5</v>
      </c>
      <c r="K1202" s="73">
        <v>1.0474591876222301E-5</v>
      </c>
      <c r="L1202" s="73">
        <v>4.0545653605104602E-5</v>
      </c>
    </row>
    <row r="1203" spans="1:12" x14ac:dyDescent="0.3">
      <c r="A1203" s="72">
        <v>13135</v>
      </c>
      <c r="B1203" s="72" t="s">
        <v>656</v>
      </c>
      <c r="C1203" s="72" t="s">
        <v>135</v>
      </c>
      <c r="D1203" s="72" t="s">
        <v>143</v>
      </c>
      <c r="E1203" s="72" t="s">
        <v>431</v>
      </c>
      <c r="F1203" s="72" t="s">
        <v>528</v>
      </c>
      <c r="G1203" s="73">
        <v>90.9696</v>
      </c>
      <c r="H1203" s="73">
        <v>9.7566699999999997</v>
      </c>
      <c r="I1203" s="73">
        <v>42.822000000000003</v>
      </c>
      <c r="J1203" s="73">
        <v>0.371762205788426</v>
      </c>
      <c r="K1203" s="73">
        <v>3.9872253583101397E-2</v>
      </c>
      <c r="L1203" s="73">
        <v>0.17499963678842301</v>
      </c>
    </row>
    <row r="1204" spans="1:12" x14ac:dyDescent="0.3">
      <c r="A1204" s="72">
        <v>13135</v>
      </c>
      <c r="B1204" s="72" t="s">
        <v>657</v>
      </c>
      <c r="C1204" s="72" t="s">
        <v>135</v>
      </c>
      <c r="D1204" s="72" t="s">
        <v>143</v>
      </c>
      <c r="E1204" s="72" t="s">
        <v>431</v>
      </c>
      <c r="F1204" s="72" t="s">
        <v>534</v>
      </c>
      <c r="G1204" s="73">
        <v>18.573499999999999</v>
      </c>
      <c r="H1204" s="73">
        <v>2.2164600000000001</v>
      </c>
      <c r="I1204" s="73">
        <v>9.7189499999999995</v>
      </c>
      <c r="J1204" s="73">
        <v>7.5903727310271896E-2</v>
      </c>
      <c r="K1204" s="73">
        <v>9.0579234841819505E-3</v>
      </c>
      <c r="L1204" s="73">
        <v>3.9718041953064602E-2</v>
      </c>
    </row>
    <row r="1205" spans="1:12" x14ac:dyDescent="0.3">
      <c r="A1205" s="72">
        <v>13135</v>
      </c>
      <c r="B1205" s="72" t="s">
        <v>658</v>
      </c>
      <c r="C1205" s="72" t="s">
        <v>135</v>
      </c>
      <c r="D1205" s="72" t="s">
        <v>143</v>
      </c>
      <c r="E1205" s="72" t="s">
        <v>431</v>
      </c>
      <c r="F1205" s="72" t="s">
        <v>536</v>
      </c>
      <c r="G1205" s="73">
        <v>125.958</v>
      </c>
      <c r="H1205" s="73">
        <v>11.7653</v>
      </c>
      <c r="I1205" s="73">
        <v>48.868099999999998</v>
      </c>
      <c r="J1205" s="73">
        <v>0.51474741517367195</v>
      </c>
      <c r="K1205" s="73">
        <v>4.8080726713392398E-2</v>
      </c>
      <c r="L1205" s="73">
        <v>0.199707944822793</v>
      </c>
    </row>
    <row r="1206" spans="1:12" x14ac:dyDescent="0.3">
      <c r="A1206" s="72">
        <v>13135</v>
      </c>
      <c r="B1206" s="72" t="s">
        <v>659</v>
      </c>
      <c r="C1206" s="72" t="s">
        <v>135</v>
      </c>
      <c r="D1206" s="72" t="s">
        <v>143</v>
      </c>
      <c r="E1206" s="72" t="s">
        <v>431</v>
      </c>
      <c r="F1206" s="72" t="s">
        <v>448</v>
      </c>
      <c r="G1206" s="73">
        <v>11.199</v>
      </c>
      <c r="H1206" s="73">
        <v>0.92608500000000005</v>
      </c>
      <c r="I1206" s="73">
        <v>4.2656299999999998</v>
      </c>
      <c r="J1206" s="73">
        <v>4.5766643717188103E-2</v>
      </c>
      <c r="K1206" s="73">
        <v>3.7845985792541001E-3</v>
      </c>
      <c r="L1206" s="73">
        <v>1.74321717485156E-2</v>
      </c>
    </row>
    <row r="1207" spans="1:12" x14ac:dyDescent="0.3">
      <c r="A1207" s="72">
        <v>13135</v>
      </c>
      <c r="B1207" s="72" t="s">
        <v>660</v>
      </c>
      <c r="C1207" s="72" t="s">
        <v>135</v>
      </c>
      <c r="D1207" s="72" t="s">
        <v>143</v>
      </c>
      <c r="E1207" s="72" t="s">
        <v>431</v>
      </c>
      <c r="F1207" s="72" t="s">
        <v>541</v>
      </c>
      <c r="G1207" s="73">
        <v>0.36193799999999998</v>
      </c>
      <c r="H1207" s="73">
        <v>4.2553599999999997E-2</v>
      </c>
      <c r="I1207" s="73">
        <v>0.19110199999999999</v>
      </c>
      <c r="J1207" s="73">
        <v>1.4791253717741199E-3</v>
      </c>
      <c r="K1207" s="73">
        <v>1.73902829767841E-4</v>
      </c>
      <c r="L1207" s="73">
        <v>7.8097101297312603E-4</v>
      </c>
    </row>
    <row r="1208" spans="1:12" x14ac:dyDescent="0.3">
      <c r="A1208" s="72">
        <v>13135</v>
      </c>
      <c r="B1208" s="72" t="s">
        <v>661</v>
      </c>
      <c r="C1208" s="72" t="s">
        <v>135</v>
      </c>
      <c r="D1208" s="72" t="s">
        <v>143</v>
      </c>
      <c r="E1208" s="72" t="s">
        <v>450</v>
      </c>
      <c r="F1208" s="72" t="s">
        <v>543</v>
      </c>
      <c r="G1208" s="73">
        <v>1.6276499999999999E-5</v>
      </c>
      <c r="H1208" s="73">
        <v>2.4372000000000001E-6</v>
      </c>
      <c r="I1208" s="73">
        <v>1.8581200000000001E-5</v>
      </c>
      <c r="J1208" s="73">
        <v>1.6361165456063299E-7</v>
      </c>
      <c r="K1208" s="73">
        <v>2.4460950074646499E-8</v>
      </c>
      <c r="L1208" s="73">
        <v>1.8485759874742499E-7</v>
      </c>
    </row>
    <row r="1209" spans="1:12" x14ac:dyDescent="0.3">
      <c r="A1209" s="72">
        <v>13135</v>
      </c>
      <c r="B1209" s="72" t="s">
        <v>662</v>
      </c>
      <c r="C1209" s="72" t="s">
        <v>135</v>
      </c>
      <c r="D1209" s="72" t="s">
        <v>143</v>
      </c>
      <c r="E1209" s="72" t="s">
        <v>450</v>
      </c>
      <c r="F1209" s="72" t="s">
        <v>545</v>
      </c>
      <c r="G1209" s="73">
        <v>0.76074299999999995</v>
      </c>
      <c r="H1209" s="73">
        <v>8.6993600000000004E-2</v>
      </c>
      <c r="I1209" s="73">
        <v>0.42897000000000002</v>
      </c>
      <c r="J1209" s="73">
        <v>7.3730298806751297E-3</v>
      </c>
      <c r="K1209" s="73">
        <v>6.6998924178693798E-4</v>
      </c>
      <c r="L1209" s="73">
        <v>3.4892122495599602E-3</v>
      </c>
    </row>
    <row r="1210" spans="1:12" x14ac:dyDescent="0.3">
      <c r="A1210" s="72">
        <v>13135</v>
      </c>
      <c r="B1210" s="72" t="s">
        <v>663</v>
      </c>
      <c r="C1210" s="72" t="s">
        <v>135</v>
      </c>
      <c r="D1210" s="72" t="s">
        <v>143</v>
      </c>
      <c r="E1210" s="72" t="s">
        <v>450</v>
      </c>
      <c r="F1210" s="72" t="s">
        <v>547</v>
      </c>
      <c r="G1210" s="73">
        <v>9.0340900000000002E-2</v>
      </c>
      <c r="H1210" s="73">
        <v>8.7255200000000005E-3</v>
      </c>
      <c r="I1210" s="73">
        <v>3.5694799999999999E-2</v>
      </c>
      <c r="J1210" s="73">
        <v>7.9275472357809805E-4</v>
      </c>
      <c r="K1210" s="73">
        <v>7.0661904193937395E-5</v>
      </c>
      <c r="L1210" s="73">
        <v>3.0829441936576301E-4</v>
      </c>
    </row>
    <row r="1211" spans="1:12" x14ac:dyDescent="0.3">
      <c r="A1211" s="72">
        <v>13135</v>
      </c>
      <c r="B1211" s="72" t="s">
        <v>664</v>
      </c>
      <c r="C1211" s="72" t="s">
        <v>135</v>
      </c>
      <c r="D1211" s="72" t="s">
        <v>143</v>
      </c>
      <c r="E1211" s="72" t="s">
        <v>450</v>
      </c>
      <c r="F1211" s="72" t="s">
        <v>549</v>
      </c>
      <c r="G1211" s="73">
        <v>4.11443E-4</v>
      </c>
      <c r="H1211" s="73">
        <v>8.4761300000000004E-5</v>
      </c>
      <c r="I1211" s="73">
        <v>3.0528400000000001E-4</v>
      </c>
      <c r="J1211" s="73">
        <v>4.1582268875008396E-6</v>
      </c>
      <c r="K1211" s="73">
        <v>5.6767046708938495E-7</v>
      </c>
      <c r="L1211" s="73">
        <v>2.7960457291783599E-6</v>
      </c>
    </row>
    <row r="1212" spans="1:12" x14ac:dyDescent="0.3">
      <c r="A1212" s="72">
        <v>13135</v>
      </c>
      <c r="B1212" s="72" t="s">
        <v>665</v>
      </c>
      <c r="C1212" s="72" t="s">
        <v>135</v>
      </c>
      <c r="D1212" s="72" t="s">
        <v>143</v>
      </c>
      <c r="E1212" s="72" t="s">
        <v>450</v>
      </c>
      <c r="F1212" s="72" t="s">
        <v>551</v>
      </c>
      <c r="G1212" s="73">
        <v>8.0622800000000003E-5</v>
      </c>
      <c r="H1212" s="73">
        <v>1.1671100000000001E-5</v>
      </c>
      <c r="I1212" s="73">
        <v>6.8880200000000005E-5</v>
      </c>
      <c r="J1212" s="73">
        <v>7.7418301041499704E-7</v>
      </c>
      <c r="K1212" s="73">
        <v>9.9843606891022006E-8</v>
      </c>
      <c r="L1212" s="73">
        <v>6.5395608058435801E-7</v>
      </c>
    </row>
    <row r="1213" spans="1:12" x14ac:dyDescent="0.3">
      <c r="A1213" s="72">
        <v>13135</v>
      </c>
      <c r="B1213" s="72" t="s">
        <v>666</v>
      </c>
      <c r="C1213" s="72" t="s">
        <v>135</v>
      </c>
      <c r="D1213" s="72" t="s">
        <v>143</v>
      </c>
      <c r="E1213" s="72" t="s">
        <v>450</v>
      </c>
      <c r="F1213" s="72" t="s">
        <v>451</v>
      </c>
      <c r="G1213" s="73">
        <v>6.2963100000000003E-3</v>
      </c>
      <c r="H1213" s="73">
        <v>1.2875300000000001E-3</v>
      </c>
      <c r="I1213" s="73">
        <v>4.0313600000000003E-3</v>
      </c>
      <c r="J1213" s="73">
        <v>6.3482768746813995E-5</v>
      </c>
      <c r="K1213" s="73">
        <v>7.4152920760057696E-6</v>
      </c>
      <c r="L1213" s="73">
        <v>3.03860928184647E-5</v>
      </c>
    </row>
    <row r="1214" spans="1:12" x14ac:dyDescent="0.3">
      <c r="A1214" s="72">
        <v>13135</v>
      </c>
      <c r="B1214" s="72" t="s">
        <v>667</v>
      </c>
      <c r="C1214" s="72" t="s">
        <v>135</v>
      </c>
      <c r="D1214" s="72" t="s">
        <v>143</v>
      </c>
      <c r="E1214" s="72" t="s">
        <v>450</v>
      </c>
      <c r="F1214" s="72" t="s">
        <v>554</v>
      </c>
      <c r="G1214" s="73">
        <v>6.5848699999999999E-6</v>
      </c>
      <c r="H1214" s="73">
        <v>8.8910500000000002E-7</v>
      </c>
      <c r="I1214" s="73">
        <v>4.9595100000000004E-6</v>
      </c>
      <c r="J1214" s="73">
        <v>6.5519070329193805E-8</v>
      </c>
      <c r="K1214" s="73">
        <v>5.8431757761326104E-9</v>
      </c>
      <c r="L1214" s="73">
        <v>3.4812643213662199E-8</v>
      </c>
    </row>
    <row r="1215" spans="1:12" x14ac:dyDescent="0.3">
      <c r="A1215" s="72">
        <v>13135</v>
      </c>
      <c r="B1215" s="72" t="s">
        <v>668</v>
      </c>
      <c r="C1215" s="72" t="s">
        <v>135</v>
      </c>
      <c r="D1215" s="72" t="s">
        <v>143</v>
      </c>
      <c r="E1215" s="72" t="s">
        <v>450</v>
      </c>
      <c r="F1215" s="72" t="s">
        <v>556</v>
      </c>
      <c r="G1215" s="73">
        <v>6.6388300000000001E-3</v>
      </c>
      <c r="H1215" s="73">
        <v>7.1273500000000004E-4</v>
      </c>
      <c r="I1215" s="73">
        <v>3.5728299999999999E-3</v>
      </c>
      <c r="J1215" s="73">
        <v>5.95874230008379E-5</v>
      </c>
      <c r="K1215" s="73">
        <v>6.8579524660314499E-6</v>
      </c>
      <c r="L1215" s="73">
        <v>3.9498019700399502E-5</v>
      </c>
    </row>
    <row r="1216" spans="1:12" x14ac:dyDescent="0.3">
      <c r="A1216" s="72">
        <v>13135</v>
      </c>
      <c r="B1216" s="72" t="s">
        <v>669</v>
      </c>
      <c r="C1216" s="72" t="s">
        <v>135</v>
      </c>
      <c r="D1216" s="72" t="s">
        <v>143</v>
      </c>
      <c r="E1216" s="72" t="s">
        <v>450</v>
      </c>
      <c r="F1216" s="72" t="s">
        <v>558</v>
      </c>
      <c r="G1216" s="73">
        <v>1.68495E-2</v>
      </c>
      <c r="H1216" s="73">
        <v>2.3172900000000001E-3</v>
      </c>
      <c r="I1216" s="73">
        <v>1.00521E-2</v>
      </c>
      <c r="J1216" s="73">
        <v>1.57809094720306E-4</v>
      </c>
      <c r="K1216" s="73">
        <v>1.5524511627312499E-5</v>
      </c>
      <c r="L1216" s="73">
        <v>7.4765808733550702E-5</v>
      </c>
    </row>
    <row r="1217" spans="1:12" x14ac:dyDescent="0.3">
      <c r="A1217" s="72">
        <v>13135</v>
      </c>
      <c r="B1217" s="72" t="s">
        <v>670</v>
      </c>
      <c r="C1217" s="72" t="s">
        <v>135</v>
      </c>
      <c r="D1217" s="72" t="s">
        <v>143</v>
      </c>
      <c r="E1217" s="72" t="s">
        <v>450</v>
      </c>
      <c r="F1217" s="72" t="s">
        <v>560</v>
      </c>
      <c r="G1217" s="73">
        <v>9.0864099999999996E-3</v>
      </c>
      <c r="H1217" s="73">
        <v>9.0518399999999996E-4</v>
      </c>
      <c r="I1217" s="73">
        <v>3.8206199999999998E-3</v>
      </c>
      <c r="J1217" s="73">
        <v>9.5639946137553094E-5</v>
      </c>
      <c r="K1217" s="73">
        <v>8.8244762820388908E-6</v>
      </c>
      <c r="L1217" s="73">
        <v>3.7283254657278699E-5</v>
      </c>
    </row>
    <row r="1218" spans="1:12" x14ac:dyDescent="0.3">
      <c r="A1218" s="72">
        <v>13135</v>
      </c>
      <c r="B1218" s="72" t="s">
        <v>671</v>
      </c>
      <c r="C1218" s="72" t="s">
        <v>135</v>
      </c>
      <c r="D1218" s="72" t="s">
        <v>143</v>
      </c>
      <c r="E1218" s="72" t="s">
        <v>453</v>
      </c>
      <c r="F1218" s="72" t="s">
        <v>454</v>
      </c>
      <c r="G1218" s="73">
        <v>95.462100000000007</v>
      </c>
      <c r="H1218" s="73">
        <v>11.2821</v>
      </c>
      <c r="I1218" s="73">
        <v>48.2911</v>
      </c>
      <c r="J1218" s="73">
        <v>0.481907356598613</v>
      </c>
      <c r="K1218" s="73">
        <v>5.4031881574088197E-2</v>
      </c>
      <c r="L1218" s="73">
        <v>0.21919019493207001</v>
      </c>
    </row>
    <row r="1219" spans="1:12" x14ac:dyDescent="0.3">
      <c r="A1219" s="72">
        <v>13135</v>
      </c>
      <c r="B1219" s="72" t="s">
        <v>672</v>
      </c>
      <c r="C1219" s="72" t="s">
        <v>135</v>
      </c>
      <c r="D1219" s="72" t="s">
        <v>143</v>
      </c>
      <c r="E1219" s="72" t="s">
        <v>453</v>
      </c>
      <c r="F1219" s="72" t="s">
        <v>456</v>
      </c>
      <c r="G1219" s="73">
        <v>21.986899999999999</v>
      </c>
      <c r="H1219" s="73">
        <v>2.5689500000000001</v>
      </c>
      <c r="I1219" s="73">
        <v>11.818199999999999</v>
      </c>
      <c r="J1219" s="73">
        <v>0.112984704747127</v>
      </c>
      <c r="K1219" s="73">
        <v>1.23457768818124E-2</v>
      </c>
      <c r="L1219" s="73">
        <v>5.29765304473706E-2</v>
      </c>
    </row>
    <row r="1220" spans="1:12" x14ac:dyDescent="0.3">
      <c r="A1220" s="72">
        <v>13135</v>
      </c>
      <c r="B1220" s="72" t="s">
        <v>673</v>
      </c>
      <c r="C1220" s="72" t="s">
        <v>135</v>
      </c>
      <c r="D1220" s="72" t="s">
        <v>143</v>
      </c>
      <c r="E1220" s="72" t="s">
        <v>453</v>
      </c>
      <c r="F1220" s="72" t="s">
        <v>458</v>
      </c>
      <c r="G1220" s="73">
        <v>49.076099999999997</v>
      </c>
      <c r="H1220" s="73">
        <v>4.4285600000000001</v>
      </c>
      <c r="I1220" s="73">
        <v>23.391200000000001</v>
      </c>
      <c r="J1220" s="73">
        <v>0.24091013700252401</v>
      </c>
      <c r="K1220" s="73">
        <v>2.15854600905213E-2</v>
      </c>
      <c r="L1220" s="73">
        <v>0.109988183401872</v>
      </c>
    </row>
    <row r="1221" spans="1:12" x14ac:dyDescent="0.3">
      <c r="A1221" s="72">
        <v>13135</v>
      </c>
      <c r="B1221" s="72" t="s">
        <v>674</v>
      </c>
      <c r="C1221" s="72" t="s">
        <v>135</v>
      </c>
      <c r="D1221" s="72" t="s">
        <v>143</v>
      </c>
      <c r="E1221" s="72" t="s">
        <v>453</v>
      </c>
      <c r="F1221" s="72" t="s">
        <v>565</v>
      </c>
      <c r="G1221" s="73">
        <v>30.791399999999999</v>
      </c>
      <c r="H1221" s="73">
        <v>6.56731</v>
      </c>
      <c r="I1221" s="73">
        <v>30.440799999999999</v>
      </c>
      <c r="J1221" s="73">
        <v>0.14788277853968301</v>
      </c>
      <c r="K1221" s="73">
        <v>3.6472837453703201E-2</v>
      </c>
      <c r="L1221" s="73">
        <v>0.159825219282237</v>
      </c>
    </row>
    <row r="1222" spans="1:12" x14ac:dyDescent="0.3">
      <c r="A1222" s="72">
        <v>13135</v>
      </c>
      <c r="B1222" s="72" t="s">
        <v>675</v>
      </c>
      <c r="C1222" s="72" t="s">
        <v>135</v>
      </c>
      <c r="D1222" s="72" t="s">
        <v>143</v>
      </c>
      <c r="E1222" s="72" t="s">
        <v>453</v>
      </c>
      <c r="F1222" s="72" t="s">
        <v>567</v>
      </c>
      <c r="G1222" s="73">
        <v>3.1302400000000001</v>
      </c>
      <c r="H1222" s="73">
        <v>0.39510899999999999</v>
      </c>
      <c r="I1222" s="73">
        <v>1.4694</v>
      </c>
      <c r="J1222" s="73">
        <v>1.6085368004123302E-2</v>
      </c>
      <c r="K1222" s="73">
        <v>1.8695420510834899E-3</v>
      </c>
      <c r="L1222" s="73">
        <v>6.6146945990295204E-3</v>
      </c>
    </row>
    <row r="1223" spans="1:12" x14ac:dyDescent="0.3">
      <c r="A1223" s="72">
        <v>13135</v>
      </c>
      <c r="B1223" s="72" t="s">
        <v>676</v>
      </c>
      <c r="C1223" s="72" t="s">
        <v>135</v>
      </c>
      <c r="D1223" s="72" t="s">
        <v>143</v>
      </c>
      <c r="E1223" s="72" t="s">
        <v>453</v>
      </c>
      <c r="F1223" s="72" t="s">
        <v>460</v>
      </c>
      <c r="G1223" s="73">
        <v>2.2359800000000001</v>
      </c>
      <c r="H1223" s="73">
        <v>0.20052500000000001</v>
      </c>
      <c r="I1223" s="73">
        <v>1.0502100000000001</v>
      </c>
      <c r="J1223" s="73">
        <v>1.0698911942056501E-2</v>
      </c>
      <c r="K1223" s="73">
        <v>9.6929650034935898E-4</v>
      </c>
      <c r="L1223" s="73">
        <v>4.8765703392591201E-3</v>
      </c>
    </row>
    <row r="1224" spans="1:12" x14ac:dyDescent="0.3">
      <c r="A1224" s="72">
        <v>13135</v>
      </c>
      <c r="B1224" s="72" t="s">
        <v>677</v>
      </c>
      <c r="C1224" s="72" t="s">
        <v>135</v>
      </c>
      <c r="D1224" s="72" t="s">
        <v>143</v>
      </c>
      <c r="E1224" s="72" t="s">
        <v>462</v>
      </c>
      <c r="F1224" s="72" t="s">
        <v>572</v>
      </c>
      <c r="G1224" s="73">
        <v>1.5783100000000001</v>
      </c>
      <c r="H1224" s="73">
        <v>0.153475</v>
      </c>
      <c r="I1224" s="73">
        <v>0.56356600000000001</v>
      </c>
      <c r="J1224" s="73">
        <v>5.8490844933221601E-3</v>
      </c>
      <c r="K1224" s="73">
        <v>5.5874507960266705E-4</v>
      </c>
      <c r="L1224" s="73">
        <v>2.39930194088348E-3</v>
      </c>
    </row>
    <row r="1225" spans="1:12" x14ac:dyDescent="0.3">
      <c r="A1225" s="72">
        <v>13135</v>
      </c>
      <c r="B1225" s="72" t="s">
        <v>697</v>
      </c>
      <c r="C1225" s="72" t="s">
        <v>135</v>
      </c>
      <c r="D1225" s="72" t="s">
        <v>143</v>
      </c>
      <c r="E1225" s="72" t="s">
        <v>426</v>
      </c>
      <c r="F1225" s="72" t="s">
        <v>695</v>
      </c>
      <c r="G1225" s="73">
        <v>0</v>
      </c>
      <c r="H1225" s="73">
        <v>0</v>
      </c>
      <c r="I1225" s="73">
        <v>0</v>
      </c>
      <c r="J1225" s="73">
        <v>4.5886352643881701E-35</v>
      </c>
      <c r="K1225" s="73">
        <v>3.85276557882809E-36</v>
      </c>
      <c r="L1225" s="73">
        <v>1.16873661140966E-35</v>
      </c>
    </row>
    <row r="1226" spans="1:12" x14ac:dyDescent="0.3">
      <c r="A1226" s="72">
        <v>13135</v>
      </c>
      <c r="B1226" s="72" t="s">
        <v>678</v>
      </c>
      <c r="C1226" s="72" t="s">
        <v>135</v>
      </c>
      <c r="D1226" s="72" t="s">
        <v>679</v>
      </c>
      <c r="E1226" s="72" t="s">
        <v>680</v>
      </c>
      <c r="F1226" s="72" t="s">
        <v>681</v>
      </c>
      <c r="G1226" s="73">
        <v>3.1760799999999998</v>
      </c>
      <c r="H1226" s="73">
        <v>28.6738325</v>
      </c>
      <c r="I1226" s="73">
        <v>62.662700000000001</v>
      </c>
      <c r="J1226" s="73">
        <v>6.8918268579451604E-3</v>
      </c>
      <c r="K1226" s="73">
        <v>7.4778482756996098E-2</v>
      </c>
      <c r="L1226" s="73">
        <v>0.135972304825145</v>
      </c>
    </row>
    <row r="1227" spans="1:12" x14ac:dyDescent="0.3">
      <c r="A1227" s="72">
        <v>13135</v>
      </c>
      <c r="B1227" s="72" t="s">
        <v>682</v>
      </c>
      <c r="C1227" s="72" t="s">
        <v>135</v>
      </c>
      <c r="D1227" s="72" t="s">
        <v>679</v>
      </c>
      <c r="E1227" s="72" t="s">
        <v>680</v>
      </c>
      <c r="F1227" s="72" t="s">
        <v>683</v>
      </c>
      <c r="G1227" s="73">
        <v>1.34673</v>
      </c>
      <c r="H1227" s="73">
        <v>5.9091569000000002</v>
      </c>
      <c r="I1227" s="73">
        <v>29.217500000000001</v>
      </c>
      <c r="J1227" s="73">
        <v>2.9222934885277602E-3</v>
      </c>
      <c r="K1227" s="73">
        <v>1.3566475781644501E-2</v>
      </c>
      <c r="L1227" s="73">
        <v>6.3399435047816102E-2</v>
      </c>
    </row>
    <row r="1228" spans="1:12" x14ac:dyDescent="0.3">
      <c r="A1228" s="72">
        <v>13135</v>
      </c>
      <c r="B1228" s="72" t="s">
        <v>684</v>
      </c>
      <c r="C1228" s="72" t="s">
        <v>135</v>
      </c>
      <c r="D1228" s="72" t="s">
        <v>679</v>
      </c>
      <c r="E1228" s="72" t="s">
        <v>685</v>
      </c>
      <c r="F1228" s="72" t="s">
        <v>686</v>
      </c>
      <c r="G1228" s="73">
        <v>2.92238</v>
      </c>
      <c r="H1228" s="73">
        <v>2.7838700999999997</v>
      </c>
      <c r="I1228" s="73">
        <v>31.572299999999998</v>
      </c>
      <c r="J1228" s="73">
        <v>5.7837833129087898E-3</v>
      </c>
      <c r="K1228" s="73">
        <v>8.63440449847073E-3</v>
      </c>
      <c r="L1228" s="73">
        <v>6.9819847278295197E-2</v>
      </c>
    </row>
    <row r="1229" spans="1:12" x14ac:dyDescent="0.3">
      <c r="A1229" s="72">
        <v>13135</v>
      </c>
      <c r="B1229" s="72" t="s">
        <v>687</v>
      </c>
      <c r="C1229" s="72" t="s">
        <v>135</v>
      </c>
      <c r="D1229" s="72" t="s">
        <v>679</v>
      </c>
      <c r="E1229" s="72" t="s">
        <v>163</v>
      </c>
      <c r="F1229" s="72" t="s">
        <v>686</v>
      </c>
      <c r="G1229" s="73">
        <v>2.7882400000000001</v>
      </c>
      <c r="H1229" s="73">
        <v>0.14069899999999999</v>
      </c>
      <c r="I1229" s="73">
        <v>0.52471500000000004</v>
      </c>
      <c r="J1229" s="73">
        <v>6.0502229368132798E-3</v>
      </c>
      <c r="K1229" s="73">
        <v>3.0530494490080002E-4</v>
      </c>
      <c r="L1229" s="73">
        <v>1.13858841384356E-3</v>
      </c>
    </row>
    <row r="1230" spans="1:12" x14ac:dyDescent="0.3">
      <c r="A1230" s="72">
        <v>13135</v>
      </c>
      <c r="B1230" s="72" t="s">
        <v>688</v>
      </c>
      <c r="C1230" s="72" t="s">
        <v>135</v>
      </c>
      <c r="D1230" s="72" t="s">
        <v>679</v>
      </c>
      <c r="E1230" s="72" t="s">
        <v>163</v>
      </c>
      <c r="F1230" s="72" t="s">
        <v>681</v>
      </c>
      <c r="G1230" s="73">
        <v>1.00857E-2</v>
      </c>
      <c r="H1230" s="73">
        <v>1.87992E-3</v>
      </c>
      <c r="I1230" s="73">
        <v>5.7744399999999996E-3</v>
      </c>
      <c r="J1230" s="73">
        <v>2.1884958776772801E-5</v>
      </c>
      <c r="K1230" s="73">
        <v>4.07927936520478E-6</v>
      </c>
      <c r="L1230" s="73">
        <v>1.2529972259189001E-5</v>
      </c>
    </row>
    <row r="1231" spans="1:12" x14ac:dyDescent="0.3">
      <c r="A1231" s="72">
        <v>13135</v>
      </c>
      <c r="B1231" s="72" t="s">
        <v>689</v>
      </c>
      <c r="C1231" s="72" t="s">
        <v>135</v>
      </c>
      <c r="D1231" s="72" t="s">
        <v>162</v>
      </c>
      <c r="E1231" s="72" t="s">
        <v>163</v>
      </c>
      <c r="F1231" s="72" t="s">
        <v>690</v>
      </c>
      <c r="G1231" s="73">
        <v>0.86702400000000002</v>
      </c>
      <c r="H1231" s="73">
        <v>0.14957400000000001</v>
      </c>
      <c r="I1231" s="73">
        <v>0.61818600000000001</v>
      </c>
      <c r="J1231" s="73">
        <v>3.2970020970969701E-3</v>
      </c>
      <c r="K1231" s="73">
        <v>5.6095962598662298E-4</v>
      </c>
      <c r="L1231" s="73">
        <v>2.33789195169194E-3</v>
      </c>
    </row>
    <row r="1232" spans="1:12" x14ac:dyDescent="0.3">
      <c r="A1232" s="72">
        <v>13135</v>
      </c>
      <c r="B1232" s="72" t="s">
        <v>691</v>
      </c>
      <c r="C1232" s="72" t="s">
        <v>135</v>
      </c>
      <c r="D1232" s="72" t="s">
        <v>162</v>
      </c>
      <c r="E1232" s="72" t="s">
        <v>692</v>
      </c>
      <c r="F1232" s="72" t="s">
        <v>690</v>
      </c>
      <c r="G1232" s="73">
        <v>1.44326E-2</v>
      </c>
      <c r="H1232" s="73">
        <v>3.4219840000000001E-2</v>
      </c>
      <c r="I1232" s="73">
        <v>1.3355999999999999</v>
      </c>
      <c r="J1232" s="73">
        <v>3.7504819466253601E-5</v>
      </c>
      <c r="K1232" s="73">
        <v>1.01194931766345E-4</v>
      </c>
      <c r="L1232" s="73">
        <v>4.1854981153356301E-3</v>
      </c>
    </row>
    <row r="1233" spans="1:12" x14ac:dyDescent="0.3">
      <c r="A1233" s="72">
        <v>13135</v>
      </c>
      <c r="B1233" s="72" t="s">
        <v>693</v>
      </c>
      <c r="C1233" s="72" t="s">
        <v>135</v>
      </c>
      <c r="D1233" s="72" t="s">
        <v>162</v>
      </c>
      <c r="E1233" s="72" t="s">
        <v>139</v>
      </c>
      <c r="F1233" s="72" t="s">
        <v>690</v>
      </c>
      <c r="G1233" s="73">
        <v>1.155E-3</v>
      </c>
      <c r="H1233" s="73">
        <v>2.5172200000000001E-4</v>
      </c>
      <c r="I1233" s="73">
        <v>6.7171699999999997E-3</v>
      </c>
      <c r="J1233" s="73">
        <v>3.9121139078858998E-6</v>
      </c>
      <c r="K1233" s="73">
        <v>8.5260694650719602E-7</v>
      </c>
      <c r="L1233" s="73">
        <v>2.2751704784681899E-5</v>
      </c>
    </row>
    <row r="1234" spans="1:12" x14ac:dyDescent="0.3">
      <c r="A1234" s="72">
        <v>13151</v>
      </c>
      <c r="B1234" s="72" t="s">
        <v>404</v>
      </c>
      <c r="C1234" s="72" t="s">
        <v>135</v>
      </c>
      <c r="D1234" s="72" t="s">
        <v>405</v>
      </c>
      <c r="E1234" s="72" t="s">
        <v>406</v>
      </c>
      <c r="F1234" s="72" t="s">
        <v>407</v>
      </c>
      <c r="G1234" s="73">
        <v>0.47821399999999997</v>
      </c>
      <c r="H1234" s="73">
        <v>55.782781000000007</v>
      </c>
      <c r="I1234" s="73">
        <v>51.3996</v>
      </c>
      <c r="J1234" s="73">
        <v>1.40098250679555E-3</v>
      </c>
      <c r="K1234" s="73">
        <v>0.16423777145986801</v>
      </c>
      <c r="L1234" s="73">
        <v>0.150581236628826</v>
      </c>
    </row>
    <row r="1235" spans="1:12" x14ac:dyDescent="0.3">
      <c r="A1235" s="72">
        <v>13151</v>
      </c>
      <c r="B1235" s="72" t="s">
        <v>408</v>
      </c>
      <c r="C1235" s="72" t="s">
        <v>135</v>
      </c>
      <c r="D1235" s="72" t="s">
        <v>405</v>
      </c>
      <c r="E1235" s="72" t="s">
        <v>406</v>
      </c>
      <c r="F1235" s="72" t="s">
        <v>409</v>
      </c>
      <c r="G1235" s="73">
        <v>0.69378899999999999</v>
      </c>
      <c r="H1235" s="73">
        <v>56.478922999999995</v>
      </c>
      <c r="I1235" s="73">
        <v>78.411299999999997</v>
      </c>
      <c r="J1235" s="73">
        <v>2.0325408192474999E-3</v>
      </c>
      <c r="K1235" s="73">
        <v>0.166440189459095</v>
      </c>
      <c r="L1235" s="73">
        <v>0.229715063328776</v>
      </c>
    </row>
    <row r="1236" spans="1:12" x14ac:dyDescent="0.3">
      <c r="A1236" s="72">
        <v>13151</v>
      </c>
      <c r="B1236" s="72" t="s">
        <v>410</v>
      </c>
      <c r="C1236" s="72" t="s">
        <v>135</v>
      </c>
      <c r="D1236" s="72" t="s">
        <v>405</v>
      </c>
      <c r="E1236" s="72" t="s">
        <v>406</v>
      </c>
      <c r="F1236" s="72" t="s">
        <v>411</v>
      </c>
      <c r="G1236" s="73">
        <v>0.123658</v>
      </c>
      <c r="H1236" s="73">
        <v>0.47596258999999996</v>
      </c>
      <c r="I1236" s="73">
        <v>10.723000000000001</v>
      </c>
      <c r="J1236" s="73">
        <v>3.6227130889991297E-4</v>
      </c>
      <c r="K1236" s="73">
        <v>1.4324756163019701E-3</v>
      </c>
      <c r="L1236" s="73">
        <v>3.1414328694919398E-2</v>
      </c>
    </row>
    <row r="1237" spans="1:12" x14ac:dyDescent="0.3">
      <c r="A1237" s="72">
        <v>13151</v>
      </c>
      <c r="B1237" s="72" t="s">
        <v>412</v>
      </c>
      <c r="C1237" s="72" t="s">
        <v>135</v>
      </c>
      <c r="D1237" s="72" t="s">
        <v>405</v>
      </c>
      <c r="E1237" s="72" t="s">
        <v>413</v>
      </c>
      <c r="F1237" s="72" t="s">
        <v>414</v>
      </c>
      <c r="G1237" s="73">
        <v>0.11336400000000001</v>
      </c>
      <c r="H1237" s="73">
        <v>4.5438672000000002</v>
      </c>
      <c r="I1237" s="73">
        <v>18.866700000000002</v>
      </c>
      <c r="J1237" s="73">
        <v>3.8008907054440898E-4</v>
      </c>
      <c r="K1237" s="73">
        <v>1.52166358140983E-2</v>
      </c>
      <c r="L1237" s="73">
        <v>6.32565737795589E-2</v>
      </c>
    </row>
    <row r="1238" spans="1:12" x14ac:dyDescent="0.3">
      <c r="A1238" s="72">
        <v>13151</v>
      </c>
      <c r="B1238" s="72" t="s">
        <v>415</v>
      </c>
      <c r="C1238" s="72" t="s">
        <v>135</v>
      </c>
      <c r="D1238" s="72" t="s">
        <v>405</v>
      </c>
      <c r="E1238" s="72" t="s">
        <v>413</v>
      </c>
      <c r="F1238" s="72" t="s">
        <v>416</v>
      </c>
      <c r="G1238" s="73">
        <v>7.5730399999999996E-3</v>
      </c>
      <c r="H1238" s="73">
        <v>0.15860813000000001</v>
      </c>
      <c r="I1238" s="73">
        <v>0.70735999999999999</v>
      </c>
      <c r="J1238" s="73">
        <v>2.5390969264390201E-5</v>
      </c>
      <c r="K1238" s="73">
        <v>5.2963633055178104E-4</v>
      </c>
      <c r="L1238" s="73">
        <v>2.3716448532095499E-3</v>
      </c>
    </row>
    <row r="1239" spans="1:12" x14ac:dyDescent="0.3">
      <c r="A1239" s="72">
        <v>13151</v>
      </c>
      <c r="B1239" s="72" t="s">
        <v>417</v>
      </c>
      <c r="C1239" s="72" t="s">
        <v>135</v>
      </c>
      <c r="D1239" s="72" t="s">
        <v>405</v>
      </c>
      <c r="E1239" s="72" t="s">
        <v>413</v>
      </c>
      <c r="F1239" s="72" t="s">
        <v>418</v>
      </c>
      <c r="G1239" s="73">
        <v>9.0686099999999995E-3</v>
      </c>
      <c r="H1239" s="73">
        <v>0.18910262</v>
      </c>
      <c r="I1239" s="73">
        <v>0.85348299999999999</v>
      </c>
      <c r="J1239" s="73">
        <v>3.0405383182306199E-5</v>
      </c>
      <c r="K1239" s="73">
        <v>6.3165855926916798E-4</v>
      </c>
      <c r="L1239" s="73">
        <v>2.8615780954039699E-3</v>
      </c>
    </row>
    <row r="1240" spans="1:12" x14ac:dyDescent="0.3">
      <c r="A1240" s="72">
        <v>13151</v>
      </c>
      <c r="B1240" s="72" t="s">
        <v>419</v>
      </c>
      <c r="C1240" s="72" t="s">
        <v>135</v>
      </c>
      <c r="D1240" s="72" t="s">
        <v>405</v>
      </c>
      <c r="E1240" s="72" t="s">
        <v>413</v>
      </c>
      <c r="F1240" s="72" t="s">
        <v>420</v>
      </c>
      <c r="G1240" s="73">
        <v>6.3937100000000001E-5</v>
      </c>
      <c r="H1240" s="73">
        <v>1.5690247999999999E-3</v>
      </c>
      <c r="I1240" s="73">
        <v>6.2425099999999997E-3</v>
      </c>
      <c r="J1240" s="73">
        <v>2.1436978578438199E-7</v>
      </c>
      <c r="K1240" s="73">
        <v>5.2542441258960697E-6</v>
      </c>
      <c r="L1240" s="73">
        <v>2.0930025845597399E-5</v>
      </c>
    </row>
    <row r="1241" spans="1:12" x14ac:dyDescent="0.3">
      <c r="A1241" s="72">
        <v>13151</v>
      </c>
      <c r="B1241" s="72" t="s">
        <v>421</v>
      </c>
      <c r="C1241" s="72" t="s">
        <v>135</v>
      </c>
      <c r="D1241" s="72" t="s">
        <v>405</v>
      </c>
      <c r="E1241" s="72" t="s">
        <v>413</v>
      </c>
      <c r="F1241" s="72" t="s">
        <v>422</v>
      </c>
      <c r="G1241" s="73">
        <v>0.29798000000000002</v>
      </c>
      <c r="H1241" s="73">
        <v>11.560256800000001</v>
      </c>
      <c r="I1241" s="73">
        <v>49.1404</v>
      </c>
      <c r="J1241" s="73">
        <v>9.990732363295981E-4</v>
      </c>
      <c r="K1241" s="73">
        <v>3.8732463687605599E-2</v>
      </c>
      <c r="L1241" s="73">
        <v>0.16475916470993501</v>
      </c>
    </row>
    <row r="1242" spans="1:12" x14ac:dyDescent="0.3">
      <c r="A1242" s="72">
        <v>13151</v>
      </c>
      <c r="B1242" s="72" t="s">
        <v>423</v>
      </c>
      <c r="C1242" s="72" t="s">
        <v>135</v>
      </c>
      <c r="D1242" s="72" t="s">
        <v>405</v>
      </c>
      <c r="E1242" s="72" t="s">
        <v>413</v>
      </c>
      <c r="F1242" s="72" t="s">
        <v>424</v>
      </c>
      <c r="G1242" s="73">
        <v>1.78188E-3</v>
      </c>
      <c r="H1242" s="73">
        <v>3.8320807999999998E-2</v>
      </c>
      <c r="I1242" s="73">
        <v>0.17397399999999999</v>
      </c>
      <c r="J1242" s="73">
        <v>5.9743176657356699E-6</v>
      </c>
      <c r="K1242" s="73">
        <v>1.2826824992933801E-4</v>
      </c>
      <c r="L1242" s="73">
        <v>5.8330346414870598E-4</v>
      </c>
    </row>
    <row r="1243" spans="1:12" x14ac:dyDescent="0.3">
      <c r="A1243" s="72">
        <v>13151</v>
      </c>
      <c r="B1243" s="72" t="s">
        <v>425</v>
      </c>
      <c r="C1243" s="72" t="s">
        <v>135</v>
      </c>
      <c r="D1243" s="72" t="s">
        <v>405</v>
      </c>
      <c r="E1243" s="72" t="s">
        <v>426</v>
      </c>
      <c r="F1243" s="72" t="s">
        <v>427</v>
      </c>
      <c r="G1243" s="73">
        <v>2.4191600000000001E-4</v>
      </c>
      <c r="H1243" s="73">
        <v>5.6659249999999996E-3</v>
      </c>
      <c r="I1243" s="73">
        <v>2.3619500000000002E-2</v>
      </c>
      <c r="J1243" s="73">
        <v>7.5869769712238498E-7</v>
      </c>
      <c r="K1243" s="73">
        <v>1.7772675806651798E-5</v>
      </c>
      <c r="L1243" s="73">
        <v>7.40756531288472E-5</v>
      </c>
    </row>
    <row r="1244" spans="1:12" x14ac:dyDescent="0.3">
      <c r="A1244" s="72">
        <v>13151</v>
      </c>
      <c r="B1244" s="72" t="s">
        <v>428</v>
      </c>
      <c r="C1244" s="72" t="s">
        <v>135</v>
      </c>
      <c r="D1244" s="72" t="s">
        <v>405</v>
      </c>
      <c r="E1244" s="72" t="s">
        <v>426</v>
      </c>
      <c r="F1244" s="72" t="s">
        <v>429</v>
      </c>
      <c r="G1244" s="73">
        <v>1.9165100000000001E-5</v>
      </c>
      <c r="H1244" s="73">
        <v>4.3292910000000001E-4</v>
      </c>
      <c r="I1244" s="73">
        <v>1.87119E-3</v>
      </c>
      <c r="J1244" s="73">
        <v>6.0105617528291904E-8</v>
      </c>
      <c r="K1244" s="73">
        <v>1.35788221926883E-6</v>
      </c>
      <c r="L1244" s="73">
        <v>5.8684298625586298E-6</v>
      </c>
    </row>
    <row r="1245" spans="1:12" x14ac:dyDescent="0.3">
      <c r="A1245" s="72">
        <v>13151</v>
      </c>
      <c r="B1245" s="72" t="s">
        <v>430</v>
      </c>
      <c r="C1245" s="72" t="s">
        <v>135</v>
      </c>
      <c r="D1245" s="72" t="s">
        <v>405</v>
      </c>
      <c r="E1245" s="72" t="s">
        <v>431</v>
      </c>
      <c r="F1245" s="72" t="s">
        <v>432</v>
      </c>
      <c r="G1245" s="73">
        <v>1.17079E-2</v>
      </c>
      <c r="H1245" s="73">
        <v>0.29653980000000002</v>
      </c>
      <c r="I1245" s="73">
        <v>1.01451</v>
      </c>
      <c r="J1245" s="73">
        <v>3.3226527935021197E-5</v>
      </c>
      <c r="K1245" s="73">
        <v>8.8181594710590595E-4</v>
      </c>
      <c r="L1245" s="73">
        <v>2.8791488731115499E-3</v>
      </c>
    </row>
    <row r="1246" spans="1:12" x14ac:dyDescent="0.3">
      <c r="A1246" s="72">
        <v>13151</v>
      </c>
      <c r="B1246" s="72" t="s">
        <v>433</v>
      </c>
      <c r="C1246" s="72" t="s">
        <v>135</v>
      </c>
      <c r="D1246" s="72" t="s">
        <v>405</v>
      </c>
      <c r="E1246" s="72" t="s">
        <v>431</v>
      </c>
      <c r="F1246" s="72" t="s">
        <v>434</v>
      </c>
      <c r="G1246" s="73">
        <v>5.2868999999999999E-2</v>
      </c>
      <c r="H1246" s="73">
        <v>1.1143021</v>
      </c>
      <c r="I1246" s="73">
        <v>4.6094999999999997</v>
      </c>
      <c r="J1246" s="73">
        <v>2.1605853388011401E-4</v>
      </c>
      <c r="K1246" s="73">
        <v>4.5523029688046201E-3</v>
      </c>
      <c r="L1246" s="73">
        <v>1.8837507792927598E-2</v>
      </c>
    </row>
    <row r="1247" spans="1:12" x14ac:dyDescent="0.3">
      <c r="A1247" s="72">
        <v>13151</v>
      </c>
      <c r="B1247" s="72" t="s">
        <v>435</v>
      </c>
      <c r="C1247" s="72" t="s">
        <v>135</v>
      </c>
      <c r="D1247" s="72" t="s">
        <v>405</v>
      </c>
      <c r="E1247" s="72" t="s">
        <v>431</v>
      </c>
      <c r="F1247" s="72" t="s">
        <v>436</v>
      </c>
      <c r="G1247" s="73">
        <v>0.160777</v>
      </c>
      <c r="H1247" s="73">
        <v>5.1246220000000005</v>
      </c>
      <c r="I1247" s="73">
        <v>14.377599999999999</v>
      </c>
      <c r="J1247" s="73">
        <v>3.3615314442975202E-4</v>
      </c>
      <c r="K1247" s="73">
        <v>1.1613621493801201E-2</v>
      </c>
      <c r="L1247" s="73">
        <v>3.0060800205644899E-2</v>
      </c>
    </row>
    <row r="1248" spans="1:12" x14ac:dyDescent="0.3">
      <c r="A1248" s="72">
        <v>13151</v>
      </c>
      <c r="B1248" s="72" t="s">
        <v>437</v>
      </c>
      <c r="C1248" s="72" t="s">
        <v>135</v>
      </c>
      <c r="D1248" s="72" t="s">
        <v>405</v>
      </c>
      <c r="E1248" s="72" t="s">
        <v>431</v>
      </c>
      <c r="F1248" s="72" t="s">
        <v>438</v>
      </c>
      <c r="G1248" s="73">
        <v>0.58513400000000004</v>
      </c>
      <c r="H1248" s="73">
        <v>26.170344</v>
      </c>
      <c r="I1248" s="73">
        <v>93.236699999999999</v>
      </c>
      <c r="J1248" s="73">
        <v>1.7616919500993099E-3</v>
      </c>
      <c r="K1248" s="73">
        <v>7.8876213101865003E-2</v>
      </c>
      <c r="L1248" s="73">
        <v>0.280712393817382</v>
      </c>
    </row>
    <row r="1249" spans="1:12" x14ac:dyDescent="0.3">
      <c r="A1249" s="72">
        <v>13151</v>
      </c>
      <c r="B1249" s="72" t="s">
        <v>439</v>
      </c>
      <c r="C1249" s="72" t="s">
        <v>135</v>
      </c>
      <c r="D1249" s="72" t="s">
        <v>405</v>
      </c>
      <c r="E1249" s="72" t="s">
        <v>431</v>
      </c>
      <c r="F1249" s="72" t="s">
        <v>440</v>
      </c>
      <c r="G1249" s="73">
        <v>0.22539899999999999</v>
      </c>
      <c r="H1249" s="73">
        <v>5.9460879999999996</v>
      </c>
      <c r="I1249" s="73">
        <v>18.433800000000002</v>
      </c>
      <c r="J1249" s="73">
        <v>6.3967346050499503E-4</v>
      </c>
      <c r="K1249" s="73">
        <v>1.7583188398112199E-2</v>
      </c>
      <c r="L1249" s="73">
        <v>5.2314480551667999E-2</v>
      </c>
    </row>
    <row r="1250" spans="1:12" x14ac:dyDescent="0.3">
      <c r="A1250" s="72">
        <v>13151</v>
      </c>
      <c r="B1250" s="72" t="s">
        <v>441</v>
      </c>
      <c r="C1250" s="72" t="s">
        <v>135</v>
      </c>
      <c r="D1250" s="72" t="s">
        <v>405</v>
      </c>
      <c r="E1250" s="72" t="s">
        <v>431</v>
      </c>
      <c r="F1250" s="72" t="s">
        <v>442</v>
      </c>
      <c r="G1250" s="73">
        <v>0.51365499999999997</v>
      </c>
      <c r="H1250" s="73">
        <v>13.108586000000001</v>
      </c>
      <c r="I1250" s="73">
        <v>50.954500000000003</v>
      </c>
      <c r="J1250" s="73">
        <v>2.0991314832171002E-3</v>
      </c>
      <c r="K1250" s="73">
        <v>5.3528125304995698E-2</v>
      </c>
      <c r="L1250" s="73">
        <v>0.208234322812793</v>
      </c>
    </row>
    <row r="1251" spans="1:12" x14ac:dyDescent="0.3">
      <c r="A1251" s="72">
        <v>13151</v>
      </c>
      <c r="B1251" s="72" t="s">
        <v>443</v>
      </c>
      <c r="C1251" s="72" t="s">
        <v>135</v>
      </c>
      <c r="D1251" s="72" t="s">
        <v>405</v>
      </c>
      <c r="E1251" s="72" t="s">
        <v>431</v>
      </c>
      <c r="F1251" s="72" t="s">
        <v>444</v>
      </c>
      <c r="G1251" s="73">
        <v>0.14408399999999999</v>
      </c>
      <c r="H1251" s="73">
        <v>3.797212</v>
      </c>
      <c r="I1251" s="73">
        <v>12.5838</v>
      </c>
      <c r="J1251" s="73">
        <v>4.0890569095076198E-4</v>
      </c>
      <c r="K1251" s="73">
        <v>1.1211718143952601E-2</v>
      </c>
      <c r="L1251" s="73">
        <v>3.5712572050787497E-2</v>
      </c>
    </row>
    <row r="1252" spans="1:12" x14ac:dyDescent="0.3">
      <c r="A1252" s="72">
        <v>13151</v>
      </c>
      <c r="B1252" s="72" t="s">
        <v>445</v>
      </c>
      <c r="C1252" s="72" t="s">
        <v>135</v>
      </c>
      <c r="D1252" s="72" t="s">
        <v>405</v>
      </c>
      <c r="E1252" s="72" t="s">
        <v>431</v>
      </c>
      <c r="F1252" s="72" t="s">
        <v>446</v>
      </c>
      <c r="G1252" s="73">
        <v>0.47619899999999998</v>
      </c>
      <c r="H1252" s="73">
        <v>13.107301</v>
      </c>
      <c r="I1252" s="73">
        <v>56.780799999999999</v>
      </c>
      <c r="J1252" s="73">
        <v>1.94606441616979E-3</v>
      </c>
      <c r="K1252" s="73">
        <v>5.34923001873907E-2</v>
      </c>
      <c r="L1252" s="73">
        <v>0.23204424712876001</v>
      </c>
    </row>
    <row r="1253" spans="1:12" x14ac:dyDescent="0.3">
      <c r="A1253" s="72">
        <v>13151</v>
      </c>
      <c r="B1253" s="72">
        <v>2260004035</v>
      </c>
      <c r="C1253" s="72" t="s">
        <v>135</v>
      </c>
      <c r="D1253" s="72" t="s">
        <v>405</v>
      </c>
      <c r="E1253" s="72" t="s">
        <v>933</v>
      </c>
      <c r="F1253" s="72" t="s">
        <v>933</v>
      </c>
      <c r="G1253" s="73">
        <v>2.3640900000000002E-21</v>
      </c>
      <c r="H1253" s="73">
        <v>2.8149640000000005E-19</v>
      </c>
      <c r="I1253" s="73">
        <v>7.0580000000000003E-19</v>
      </c>
      <c r="J1253" s="73">
        <v>0</v>
      </c>
      <c r="K1253" s="73">
        <v>5.7440668388794201E-37</v>
      </c>
      <c r="L1253" s="73">
        <v>0</v>
      </c>
    </row>
    <row r="1254" spans="1:12" x14ac:dyDescent="0.3">
      <c r="A1254" s="72">
        <v>13151</v>
      </c>
      <c r="B1254" s="72">
        <v>2260004036</v>
      </c>
      <c r="C1254" s="72" t="s">
        <v>135</v>
      </c>
      <c r="D1254" s="72" t="s">
        <v>405</v>
      </c>
      <c r="E1254" s="72" t="s">
        <v>933</v>
      </c>
      <c r="F1254" s="72" t="s">
        <v>933</v>
      </c>
      <c r="G1254" s="73">
        <v>1.53713E-21</v>
      </c>
      <c r="H1254" s="73">
        <v>1.7052044000000001E-19</v>
      </c>
      <c r="I1254" s="73">
        <v>4.5890200000000001E-19</v>
      </c>
      <c r="J1254" s="73">
        <v>0</v>
      </c>
      <c r="K1254" s="73">
        <v>4.8709151236841897E-42</v>
      </c>
      <c r="L1254" s="73">
        <v>0</v>
      </c>
    </row>
    <row r="1255" spans="1:12" x14ac:dyDescent="0.3">
      <c r="A1255" s="72">
        <v>13151</v>
      </c>
      <c r="B1255" s="72" t="s">
        <v>447</v>
      </c>
      <c r="C1255" s="72" t="s">
        <v>135</v>
      </c>
      <c r="D1255" s="72" t="s">
        <v>405</v>
      </c>
      <c r="E1255" s="72" t="s">
        <v>431</v>
      </c>
      <c r="F1255" s="72" t="s">
        <v>448</v>
      </c>
      <c r="G1255" s="73">
        <v>2.22878E-4</v>
      </c>
      <c r="H1255" s="73">
        <v>4.2486390000000002E-3</v>
      </c>
      <c r="I1255" s="73">
        <v>2.0426099999999999E-2</v>
      </c>
      <c r="J1255" s="73">
        <v>9.1082882567661403E-7</v>
      </c>
      <c r="K1255" s="73">
        <v>1.73151062738395E-5</v>
      </c>
      <c r="L1255" s="73">
        <v>8.3474835078924705E-5</v>
      </c>
    </row>
    <row r="1256" spans="1:12" x14ac:dyDescent="0.3">
      <c r="A1256" s="72">
        <v>13151</v>
      </c>
      <c r="B1256" s="72" t="s">
        <v>449</v>
      </c>
      <c r="C1256" s="72" t="s">
        <v>135</v>
      </c>
      <c r="D1256" s="72" t="s">
        <v>405</v>
      </c>
      <c r="E1256" s="72" t="s">
        <v>450</v>
      </c>
      <c r="F1256" s="72" t="s">
        <v>451</v>
      </c>
      <c r="G1256" s="73">
        <v>2.82577E-4</v>
      </c>
      <c r="H1256" s="73">
        <v>5.5739538999999994E-3</v>
      </c>
      <c r="I1256" s="73">
        <v>2.2474500000000001E-2</v>
      </c>
      <c r="J1256" s="73">
        <v>1.2029192311371801E-6</v>
      </c>
      <c r="K1256" s="73">
        <v>2.30656446809309E-5</v>
      </c>
      <c r="L1256" s="73">
        <v>9.5672576812955799E-5</v>
      </c>
    </row>
    <row r="1257" spans="1:12" x14ac:dyDescent="0.3">
      <c r="A1257" s="72">
        <v>13151</v>
      </c>
      <c r="B1257" s="72" t="s">
        <v>452</v>
      </c>
      <c r="C1257" s="72" t="s">
        <v>135</v>
      </c>
      <c r="D1257" s="72" t="s">
        <v>405</v>
      </c>
      <c r="E1257" s="72" t="s">
        <v>453</v>
      </c>
      <c r="F1257" s="72" t="s">
        <v>454</v>
      </c>
      <c r="G1257" s="73">
        <v>1.5011099999999999E-2</v>
      </c>
      <c r="H1257" s="73">
        <v>0.39177439999999997</v>
      </c>
      <c r="I1257" s="73">
        <v>1.3798900000000001</v>
      </c>
      <c r="J1257" s="73">
        <v>4.7078062521694601E-5</v>
      </c>
      <c r="K1257" s="73">
        <v>1.22723620335003E-3</v>
      </c>
      <c r="L1257" s="73">
        <v>4.3276300711776704E-3</v>
      </c>
    </row>
    <row r="1258" spans="1:12" x14ac:dyDescent="0.3">
      <c r="A1258" s="72">
        <v>13151</v>
      </c>
      <c r="B1258" s="72" t="s">
        <v>455</v>
      </c>
      <c r="C1258" s="72" t="s">
        <v>135</v>
      </c>
      <c r="D1258" s="72" t="s">
        <v>405</v>
      </c>
      <c r="E1258" s="72" t="s">
        <v>453</v>
      </c>
      <c r="F1258" s="72" t="s">
        <v>456</v>
      </c>
      <c r="G1258" s="73">
        <v>0.1024</v>
      </c>
      <c r="H1258" s="73">
        <v>2.7720670000000003</v>
      </c>
      <c r="I1258" s="73">
        <v>8.9731100000000001</v>
      </c>
      <c r="J1258" s="73">
        <v>3.2114626317216501E-4</v>
      </c>
      <c r="K1258" s="73">
        <v>8.6902256939625604E-3</v>
      </c>
      <c r="L1258" s="73">
        <v>2.8141566412784799E-2</v>
      </c>
    </row>
    <row r="1259" spans="1:12" x14ac:dyDescent="0.3">
      <c r="A1259" s="72">
        <v>13151</v>
      </c>
      <c r="B1259" s="72" t="s">
        <v>457</v>
      </c>
      <c r="C1259" s="72" t="s">
        <v>135</v>
      </c>
      <c r="D1259" s="72" t="s">
        <v>405</v>
      </c>
      <c r="E1259" s="72" t="s">
        <v>453</v>
      </c>
      <c r="F1259" s="72" t="s">
        <v>458</v>
      </c>
      <c r="G1259" s="73">
        <v>3.8890600000000003E-5</v>
      </c>
      <c r="H1259" s="73">
        <v>1.0297495999999999E-3</v>
      </c>
      <c r="I1259" s="73">
        <v>3.7970999999999999E-3</v>
      </c>
      <c r="J1259" s="73">
        <v>1.2196854055350299E-7</v>
      </c>
      <c r="K1259" s="73">
        <v>3.2291879846389999E-6</v>
      </c>
      <c r="L1259" s="73">
        <v>1.19084892985153E-5</v>
      </c>
    </row>
    <row r="1260" spans="1:12" x14ac:dyDescent="0.3">
      <c r="A1260" s="72">
        <v>13151</v>
      </c>
      <c r="B1260" s="72" t="s">
        <v>459</v>
      </c>
      <c r="C1260" s="72" t="s">
        <v>135</v>
      </c>
      <c r="D1260" s="72" t="s">
        <v>405</v>
      </c>
      <c r="E1260" s="72" t="s">
        <v>453</v>
      </c>
      <c r="F1260" s="72" t="s">
        <v>460</v>
      </c>
      <c r="G1260" s="73">
        <v>6.1698700000000005E-4</v>
      </c>
      <c r="H1260" s="73">
        <v>1.7087458999999999E-2</v>
      </c>
      <c r="I1260" s="73">
        <v>6.0239800000000003E-2</v>
      </c>
      <c r="J1260" s="73">
        <v>1.93499721170141E-6</v>
      </c>
      <c r="K1260" s="73">
        <v>5.3586990807943102E-5</v>
      </c>
      <c r="L1260" s="73">
        <v>1.88924041610708E-4</v>
      </c>
    </row>
    <row r="1261" spans="1:12" x14ac:dyDescent="0.3">
      <c r="A1261" s="72">
        <v>13151</v>
      </c>
      <c r="B1261" s="72" t="s">
        <v>461</v>
      </c>
      <c r="C1261" s="72" t="s">
        <v>135</v>
      </c>
      <c r="D1261" s="72" t="s">
        <v>405</v>
      </c>
      <c r="E1261" s="72" t="s">
        <v>462</v>
      </c>
      <c r="F1261" s="72" t="s">
        <v>463</v>
      </c>
      <c r="G1261" s="73">
        <v>3.2676499999999997E-2</v>
      </c>
      <c r="H1261" s="73">
        <v>1.4605816899999999</v>
      </c>
      <c r="I1261" s="73">
        <v>5.6879400000000002</v>
      </c>
      <c r="J1261" s="73">
        <v>1.81627839410593E-4</v>
      </c>
      <c r="K1261" s="73">
        <v>8.1246624851942992E-3</v>
      </c>
      <c r="L1261" s="73">
        <v>3.16156103097038E-2</v>
      </c>
    </row>
    <row r="1262" spans="1:12" x14ac:dyDescent="0.3">
      <c r="A1262" s="72">
        <v>13151</v>
      </c>
      <c r="B1262" s="72" t="s">
        <v>464</v>
      </c>
      <c r="C1262" s="72" t="s">
        <v>135</v>
      </c>
      <c r="D1262" s="72" t="s">
        <v>136</v>
      </c>
      <c r="E1262" s="72" t="s">
        <v>406</v>
      </c>
      <c r="F1262" s="72" t="s">
        <v>407</v>
      </c>
      <c r="G1262" s="73">
        <v>0.36543799999999999</v>
      </c>
      <c r="H1262" s="73">
        <v>2.396604</v>
      </c>
      <c r="I1262" s="73">
        <v>20.452300000000001</v>
      </c>
      <c r="J1262" s="73">
        <v>9.4586686805328199E-4</v>
      </c>
      <c r="K1262" s="73">
        <v>7.3377338509698102E-3</v>
      </c>
      <c r="L1262" s="73">
        <v>6.1471161010435399E-2</v>
      </c>
    </row>
    <row r="1263" spans="1:12" x14ac:dyDescent="0.3">
      <c r="A1263" s="72">
        <v>13151</v>
      </c>
      <c r="B1263" s="72" t="s">
        <v>465</v>
      </c>
      <c r="C1263" s="72" t="s">
        <v>135</v>
      </c>
      <c r="D1263" s="72" t="s">
        <v>136</v>
      </c>
      <c r="E1263" s="72" t="s">
        <v>406</v>
      </c>
      <c r="F1263" s="72" t="s">
        <v>409</v>
      </c>
      <c r="G1263" s="73">
        <v>3.1488399999999999</v>
      </c>
      <c r="H1263" s="73">
        <v>27.67136</v>
      </c>
      <c r="I1263" s="73">
        <v>249.05199999999999</v>
      </c>
      <c r="J1263" s="73">
        <v>8.1501814226325603E-3</v>
      </c>
      <c r="K1263" s="73">
        <v>8.3603811019241706E-2</v>
      </c>
      <c r="L1263" s="73">
        <v>0.74854543959811304</v>
      </c>
    </row>
    <row r="1264" spans="1:12" x14ac:dyDescent="0.3">
      <c r="A1264" s="72">
        <v>13151</v>
      </c>
      <c r="B1264" s="72" t="s">
        <v>466</v>
      </c>
      <c r="C1264" s="72" t="s">
        <v>135</v>
      </c>
      <c r="D1264" s="72" t="s">
        <v>136</v>
      </c>
      <c r="E1264" s="72" t="s">
        <v>406</v>
      </c>
      <c r="F1264" s="72" t="s">
        <v>467</v>
      </c>
      <c r="G1264" s="73">
        <v>0.56414600000000004</v>
      </c>
      <c r="H1264" s="73">
        <v>1.4734693000000001</v>
      </c>
      <c r="I1264" s="73">
        <v>67.306299999999993</v>
      </c>
      <c r="J1264" s="73">
        <v>1.46018773880575E-3</v>
      </c>
      <c r="K1264" s="73">
        <v>4.2326881271448598E-3</v>
      </c>
      <c r="L1264" s="73">
        <v>0.20229506946953199</v>
      </c>
    </row>
    <row r="1265" spans="1:12" x14ac:dyDescent="0.3">
      <c r="A1265" s="72">
        <v>13151</v>
      </c>
      <c r="B1265" s="72" t="s">
        <v>468</v>
      </c>
      <c r="C1265" s="72" t="s">
        <v>135</v>
      </c>
      <c r="D1265" s="72" t="s">
        <v>136</v>
      </c>
      <c r="E1265" s="72" t="s">
        <v>406</v>
      </c>
      <c r="F1265" s="72" t="s">
        <v>411</v>
      </c>
      <c r="G1265" s="73">
        <v>0.17293700000000001</v>
      </c>
      <c r="H1265" s="73">
        <v>0.52812127999999992</v>
      </c>
      <c r="I1265" s="73">
        <v>12.957800000000001</v>
      </c>
      <c r="J1265" s="73">
        <v>4.4761556210063497E-4</v>
      </c>
      <c r="K1265" s="73">
        <v>1.70145061004539E-3</v>
      </c>
      <c r="L1265" s="73">
        <v>3.8945648972776997E-2</v>
      </c>
    </row>
    <row r="1266" spans="1:12" x14ac:dyDescent="0.3">
      <c r="A1266" s="72">
        <v>13151</v>
      </c>
      <c r="B1266" s="72" t="s">
        <v>469</v>
      </c>
      <c r="C1266" s="72" t="s">
        <v>135</v>
      </c>
      <c r="D1266" s="72" t="s">
        <v>136</v>
      </c>
      <c r="E1266" s="72" t="s">
        <v>413</v>
      </c>
      <c r="F1266" s="72" t="s">
        <v>470</v>
      </c>
      <c r="G1266" s="73">
        <v>0.119729</v>
      </c>
      <c r="H1266" s="73">
        <v>0.21784970000000001</v>
      </c>
      <c r="I1266" s="73">
        <v>9.7519399999999994</v>
      </c>
      <c r="J1266" s="73">
        <v>3.4699766346094101E-4</v>
      </c>
      <c r="K1266" s="73">
        <v>7.0884679197291299E-4</v>
      </c>
      <c r="L1266" s="73">
        <v>3.3696113108532801E-2</v>
      </c>
    </row>
    <row r="1267" spans="1:12" x14ac:dyDescent="0.3">
      <c r="A1267" s="72">
        <v>13151</v>
      </c>
      <c r="B1267" s="72" t="s">
        <v>471</v>
      </c>
      <c r="C1267" s="72" t="s">
        <v>135</v>
      </c>
      <c r="D1267" s="72" t="s">
        <v>136</v>
      </c>
      <c r="E1267" s="72" t="s">
        <v>413</v>
      </c>
      <c r="F1267" s="72" t="s">
        <v>414</v>
      </c>
      <c r="G1267" s="73">
        <v>9.0773999999999998E-4</v>
      </c>
      <c r="H1267" s="73">
        <v>2.2737529999999999E-3</v>
      </c>
      <c r="I1267" s="73">
        <v>8.7671100000000002E-2</v>
      </c>
      <c r="J1267" s="73">
        <v>2.63079827016077E-6</v>
      </c>
      <c r="K1267" s="73">
        <v>7.48627010248263E-6</v>
      </c>
      <c r="L1267" s="73">
        <v>3.0293279571863601E-4</v>
      </c>
    </row>
    <row r="1268" spans="1:12" x14ac:dyDescent="0.3">
      <c r="A1268" s="72">
        <v>13151</v>
      </c>
      <c r="B1268" s="72" t="s">
        <v>472</v>
      </c>
      <c r="C1268" s="72" t="s">
        <v>135</v>
      </c>
      <c r="D1268" s="72" t="s">
        <v>136</v>
      </c>
      <c r="E1268" s="72" t="s">
        <v>413</v>
      </c>
      <c r="F1268" s="72" t="s">
        <v>416</v>
      </c>
      <c r="G1268" s="73">
        <v>0.19864200000000001</v>
      </c>
      <c r="H1268" s="73">
        <v>0.5982478</v>
      </c>
      <c r="I1268" s="73">
        <v>17.0687</v>
      </c>
      <c r="J1268" s="73">
        <v>5.75700853178586E-4</v>
      </c>
      <c r="K1268" s="73">
        <v>1.9570766299606599E-3</v>
      </c>
      <c r="L1268" s="73">
        <v>5.8978064379698401E-2</v>
      </c>
    </row>
    <row r="1269" spans="1:12" x14ac:dyDescent="0.3">
      <c r="A1269" s="72">
        <v>13151</v>
      </c>
      <c r="B1269" s="72" t="s">
        <v>473</v>
      </c>
      <c r="C1269" s="72" t="s">
        <v>135</v>
      </c>
      <c r="D1269" s="72" t="s">
        <v>136</v>
      </c>
      <c r="E1269" s="72" t="s">
        <v>413</v>
      </c>
      <c r="F1269" s="72" t="s">
        <v>474</v>
      </c>
      <c r="G1269" s="73">
        <v>0.18086099999999999</v>
      </c>
      <c r="H1269" s="73">
        <v>0.36874000000000001</v>
      </c>
      <c r="I1269" s="73">
        <v>17.4544</v>
      </c>
      <c r="J1269" s="73">
        <v>5.2417106246041101E-4</v>
      </c>
      <c r="K1269" s="73">
        <v>1.1974408308809499E-3</v>
      </c>
      <c r="L1269" s="73">
        <v>6.0310539153524502E-2</v>
      </c>
    </row>
    <row r="1270" spans="1:12" x14ac:dyDescent="0.3">
      <c r="A1270" s="72">
        <v>13151</v>
      </c>
      <c r="B1270" s="72" t="s">
        <v>475</v>
      </c>
      <c r="C1270" s="72" t="s">
        <v>135</v>
      </c>
      <c r="D1270" s="72" t="s">
        <v>136</v>
      </c>
      <c r="E1270" s="72" t="s">
        <v>413</v>
      </c>
      <c r="F1270" s="72" t="s">
        <v>418</v>
      </c>
      <c r="G1270" s="73">
        <v>0.42278100000000002</v>
      </c>
      <c r="H1270" s="73">
        <v>1.0991256</v>
      </c>
      <c r="I1270" s="73">
        <v>37.650300000000001</v>
      </c>
      <c r="J1270" s="73">
        <v>1.2252961246780401E-3</v>
      </c>
      <c r="K1270" s="73">
        <v>3.5713454761016998E-3</v>
      </c>
      <c r="L1270" s="73">
        <v>0.13009367860398499</v>
      </c>
    </row>
    <row r="1271" spans="1:12" x14ac:dyDescent="0.3">
      <c r="A1271" s="72">
        <v>13151</v>
      </c>
      <c r="B1271" s="72" t="s">
        <v>476</v>
      </c>
      <c r="C1271" s="72" t="s">
        <v>135</v>
      </c>
      <c r="D1271" s="72" t="s">
        <v>136</v>
      </c>
      <c r="E1271" s="72" t="s">
        <v>413</v>
      </c>
      <c r="F1271" s="72" t="s">
        <v>477</v>
      </c>
      <c r="G1271" s="73">
        <v>0.150174</v>
      </c>
      <c r="H1271" s="73">
        <v>0.38545639999999998</v>
      </c>
      <c r="I1271" s="73">
        <v>15.7767</v>
      </c>
      <c r="J1271" s="73">
        <v>4.35232187145427E-4</v>
      </c>
      <c r="K1271" s="73">
        <v>1.2518509010410401E-3</v>
      </c>
      <c r="L1271" s="73">
        <v>5.4513703570454597E-2</v>
      </c>
    </row>
    <row r="1272" spans="1:12" x14ac:dyDescent="0.3">
      <c r="A1272" s="72">
        <v>13151</v>
      </c>
      <c r="B1272" s="72" t="s">
        <v>478</v>
      </c>
      <c r="C1272" s="72" t="s">
        <v>135</v>
      </c>
      <c r="D1272" s="72" t="s">
        <v>136</v>
      </c>
      <c r="E1272" s="72" t="s">
        <v>413</v>
      </c>
      <c r="F1272" s="72" t="s">
        <v>420</v>
      </c>
      <c r="G1272" s="73">
        <v>7.5490100000000001E-3</v>
      </c>
      <c r="H1272" s="73">
        <v>1.9203620000000001E-2</v>
      </c>
      <c r="I1272" s="73">
        <v>0.76534999999999997</v>
      </c>
      <c r="J1272" s="73">
        <v>2.1878453666612001E-5</v>
      </c>
      <c r="K1272" s="73">
        <v>6.2307484144531497E-5</v>
      </c>
      <c r="L1272" s="73">
        <v>2.64453310593055E-3</v>
      </c>
    </row>
    <row r="1273" spans="1:12" x14ac:dyDescent="0.3">
      <c r="A1273" s="72">
        <v>13151</v>
      </c>
      <c r="B1273" s="72" t="s">
        <v>479</v>
      </c>
      <c r="C1273" s="72" t="s">
        <v>135</v>
      </c>
      <c r="D1273" s="72" t="s">
        <v>136</v>
      </c>
      <c r="E1273" s="72" t="s">
        <v>413</v>
      </c>
      <c r="F1273" s="72" t="s">
        <v>480</v>
      </c>
      <c r="G1273" s="73">
        <v>0.37286999999999998</v>
      </c>
      <c r="H1273" s="73">
        <v>0.70054989999999995</v>
      </c>
      <c r="I1273" s="73">
        <v>28.5029</v>
      </c>
      <c r="J1273" s="73">
        <v>1.08064979027693E-3</v>
      </c>
      <c r="K1273" s="73">
        <v>2.2718305101815501E-3</v>
      </c>
      <c r="L1273" s="73">
        <v>9.8486779137179903E-2</v>
      </c>
    </row>
    <row r="1274" spans="1:12" x14ac:dyDescent="0.3">
      <c r="A1274" s="72">
        <v>13151</v>
      </c>
      <c r="B1274" s="72" t="s">
        <v>481</v>
      </c>
      <c r="C1274" s="72" t="s">
        <v>135</v>
      </c>
      <c r="D1274" s="72" t="s">
        <v>136</v>
      </c>
      <c r="E1274" s="72" t="s">
        <v>413</v>
      </c>
      <c r="F1274" s="72" t="s">
        <v>482</v>
      </c>
      <c r="G1274" s="73">
        <v>0.19090699999999999</v>
      </c>
      <c r="H1274" s="73">
        <v>0.36291040000000002</v>
      </c>
      <c r="I1274" s="73">
        <v>8.2231100000000001</v>
      </c>
      <c r="J1274" s="73">
        <v>5.5328421833446999E-4</v>
      </c>
      <c r="K1274" s="73">
        <v>1.1629605007809601E-3</v>
      </c>
      <c r="L1274" s="73">
        <v>2.8413507904961E-2</v>
      </c>
    </row>
    <row r="1275" spans="1:12" x14ac:dyDescent="0.3">
      <c r="A1275" s="72">
        <v>13151</v>
      </c>
      <c r="B1275" s="72" t="s">
        <v>483</v>
      </c>
      <c r="C1275" s="72" t="s">
        <v>135</v>
      </c>
      <c r="D1275" s="72" t="s">
        <v>136</v>
      </c>
      <c r="E1275" s="72" t="s">
        <v>413</v>
      </c>
      <c r="F1275" s="72" t="s">
        <v>422</v>
      </c>
      <c r="G1275" s="73">
        <v>0.64880099999999996</v>
      </c>
      <c r="H1275" s="73">
        <v>1.4829049000000001</v>
      </c>
      <c r="I1275" s="73">
        <v>70.632099999999994</v>
      </c>
      <c r="J1275" s="73">
        <v>1.88034462119486E-3</v>
      </c>
      <c r="K1275" s="73">
        <v>4.8225237142712502E-3</v>
      </c>
      <c r="L1275" s="73">
        <v>0.24405723579521399</v>
      </c>
    </row>
    <row r="1276" spans="1:12" x14ac:dyDescent="0.3">
      <c r="A1276" s="72">
        <v>13151</v>
      </c>
      <c r="B1276" s="72" t="s">
        <v>484</v>
      </c>
      <c r="C1276" s="72" t="s">
        <v>135</v>
      </c>
      <c r="D1276" s="72" t="s">
        <v>136</v>
      </c>
      <c r="E1276" s="72" t="s">
        <v>413</v>
      </c>
      <c r="F1276" s="72" t="s">
        <v>485</v>
      </c>
      <c r="G1276" s="73">
        <v>0.43910199999999999</v>
      </c>
      <c r="H1276" s="73">
        <v>1.5411809999999999</v>
      </c>
      <c r="I1276" s="73">
        <v>34.9407</v>
      </c>
      <c r="J1276" s="73">
        <v>1.27259634070646E-3</v>
      </c>
      <c r="K1276" s="73">
        <v>5.0346083028455103E-3</v>
      </c>
      <c r="L1276" s="73">
        <v>0.120731748640304</v>
      </c>
    </row>
    <row r="1277" spans="1:12" x14ac:dyDescent="0.3">
      <c r="A1277" s="72">
        <v>13151</v>
      </c>
      <c r="B1277" s="72" t="s">
        <v>486</v>
      </c>
      <c r="C1277" s="72" t="s">
        <v>135</v>
      </c>
      <c r="D1277" s="72" t="s">
        <v>136</v>
      </c>
      <c r="E1277" s="72" t="s">
        <v>413</v>
      </c>
      <c r="F1277" s="72" t="s">
        <v>487</v>
      </c>
      <c r="G1277" s="73">
        <v>8.029E-2</v>
      </c>
      <c r="H1277" s="73">
        <v>4.892196E-2</v>
      </c>
      <c r="I1277" s="73">
        <v>1.27458</v>
      </c>
      <c r="J1277" s="73">
        <v>2.32695721052526E-4</v>
      </c>
      <c r="K1277" s="73">
        <v>1.5614570399181201E-4</v>
      </c>
      <c r="L1277" s="73">
        <v>4.4040865021157298E-3</v>
      </c>
    </row>
    <row r="1278" spans="1:12" x14ac:dyDescent="0.3">
      <c r="A1278" s="72">
        <v>13151</v>
      </c>
      <c r="B1278" s="72" t="s">
        <v>488</v>
      </c>
      <c r="C1278" s="72" t="s">
        <v>135</v>
      </c>
      <c r="D1278" s="72" t="s">
        <v>136</v>
      </c>
      <c r="E1278" s="72" t="s">
        <v>413</v>
      </c>
      <c r="F1278" s="72" t="s">
        <v>424</v>
      </c>
      <c r="G1278" s="73">
        <v>4.9995999999999999E-2</v>
      </c>
      <c r="H1278" s="73">
        <v>0.10339449000000001</v>
      </c>
      <c r="I1278" s="73">
        <v>4.3300999999999998</v>
      </c>
      <c r="J1278" s="73">
        <v>1.44897725161198E-4</v>
      </c>
      <c r="K1278" s="73">
        <v>3.3392426746051601E-4</v>
      </c>
      <c r="L1278" s="73">
        <v>1.4961892100734E-2</v>
      </c>
    </row>
    <row r="1279" spans="1:12" x14ac:dyDescent="0.3">
      <c r="A1279" s="72">
        <v>13151</v>
      </c>
      <c r="B1279" s="72" t="s">
        <v>489</v>
      </c>
      <c r="C1279" s="72" t="s">
        <v>135</v>
      </c>
      <c r="D1279" s="72" t="s">
        <v>136</v>
      </c>
      <c r="E1279" s="72" t="s">
        <v>413</v>
      </c>
      <c r="F1279" s="72" t="s">
        <v>490</v>
      </c>
      <c r="G1279" s="73">
        <v>8.8708800000000004E-2</v>
      </c>
      <c r="H1279" s="73">
        <v>4.3916990000000003E-2</v>
      </c>
      <c r="I1279" s="73">
        <v>1.08097</v>
      </c>
      <c r="J1279" s="73">
        <v>2.5709537586466002E-4</v>
      </c>
      <c r="K1279" s="73">
        <v>1.39909764797271E-4</v>
      </c>
      <c r="L1279" s="73">
        <v>3.7351046399222102E-3</v>
      </c>
    </row>
    <row r="1280" spans="1:12" x14ac:dyDescent="0.3">
      <c r="A1280" s="72">
        <v>13151</v>
      </c>
      <c r="B1280" s="72" t="s">
        <v>491</v>
      </c>
      <c r="C1280" s="72" t="s">
        <v>135</v>
      </c>
      <c r="D1280" s="72" t="s">
        <v>136</v>
      </c>
      <c r="E1280" s="72" t="s">
        <v>413</v>
      </c>
      <c r="F1280" s="72" t="s">
        <v>492</v>
      </c>
      <c r="G1280" s="73">
        <v>0.12579199999999999</v>
      </c>
      <c r="H1280" s="73">
        <v>5.1929909999999996E-2</v>
      </c>
      <c r="I1280" s="73">
        <v>1.37507</v>
      </c>
      <c r="J1280" s="73">
        <v>3.6456961856402701E-4</v>
      </c>
      <c r="K1280" s="73">
        <v>1.6576998714236101E-4</v>
      </c>
      <c r="L1280" s="73">
        <v>4.7513035311790497E-3</v>
      </c>
    </row>
    <row r="1281" spans="1:12" x14ac:dyDescent="0.3">
      <c r="A1281" s="72">
        <v>13151</v>
      </c>
      <c r="B1281" s="72" t="s">
        <v>493</v>
      </c>
      <c r="C1281" s="72" t="s">
        <v>135</v>
      </c>
      <c r="D1281" s="72" t="s">
        <v>136</v>
      </c>
      <c r="E1281" s="72" t="s">
        <v>413</v>
      </c>
      <c r="F1281" s="72" t="s">
        <v>494</v>
      </c>
      <c r="G1281" s="73">
        <v>0.211588</v>
      </c>
      <c r="H1281" s="73">
        <v>0.47371370000000002</v>
      </c>
      <c r="I1281" s="73">
        <v>23.802099999999999</v>
      </c>
      <c r="J1281" s="73">
        <v>6.1322128575022204E-4</v>
      </c>
      <c r="K1281" s="73">
        <v>1.53908010012244E-3</v>
      </c>
      <c r="L1281" s="73">
        <v>8.2243886110231507E-2</v>
      </c>
    </row>
    <row r="1282" spans="1:12" x14ac:dyDescent="0.3">
      <c r="A1282" s="72">
        <v>13151</v>
      </c>
      <c r="B1282" s="72" t="s">
        <v>495</v>
      </c>
      <c r="C1282" s="72" t="s">
        <v>135</v>
      </c>
      <c r="D1282" s="72" t="s">
        <v>136</v>
      </c>
      <c r="E1282" s="72" t="s">
        <v>413</v>
      </c>
      <c r="F1282" s="72" t="s">
        <v>496</v>
      </c>
      <c r="G1282" s="73">
        <v>0.33106099999999999</v>
      </c>
      <c r="H1282" s="73">
        <v>0.31343137999999998</v>
      </c>
      <c r="I1282" s="73">
        <v>10.842599999999999</v>
      </c>
      <c r="J1282" s="73">
        <v>9.5947601264799996E-4</v>
      </c>
      <c r="K1282" s="73">
        <v>1.00732402034472E-3</v>
      </c>
      <c r="L1282" s="73">
        <v>3.7464586078961103E-2</v>
      </c>
    </row>
    <row r="1283" spans="1:12" x14ac:dyDescent="0.3">
      <c r="A1283" s="72">
        <v>13151</v>
      </c>
      <c r="B1283" s="72" t="s">
        <v>497</v>
      </c>
      <c r="C1283" s="72" t="s">
        <v>135</v>
      </c>
      <c r="D1283" s="72" t="s">
        <v>136</v>
      </c>
      <c r="E1283" s="72" t="s">
        <v>413</v>
      </c>
      <c r="F1283" s="72" t="s">
        <v>498</v>
      </c>
      <c r="G1283" s="73">
        <v>7.5977199999999995E-2</v>
      </c>
      <c r="H1283" s="73">
        <v>0.24004754</v>
      </c>
      <c r="I1283" s="73">
        <v>5.8560499999999998</v>
      </c>
      <c r="J1283" s="73">
        <v>2.2019660811925301E-4</v>
      </c>
      <c r="K1283" s="73">
        <v>7.9429132563072196E-4</v>
      </c>
      <c r="L1283" s="73">
        <v>2.02345775789835E-2</v>
      </c>
    </row>
    <row r="1284" spans="1:12" x14ac:dyDescent="0.3">
      <c r="A1284" s="72">
        <v>13151</v>
      </c>
      <c r="B1284" s="72" t="s">
        <v>499</v>
      </c>
      <c r="C1284" s="72" t="s">
        <v>135</v>
      </c>
      <c r="D1284" s="72" t="s">
        <v>136</v>
      </c>
      <c r="E1284" s="72" t="s">
        <v>413</v>
      </c>
      <c r="F1284" s="72" t="s">
        <v>500</v>
      </c>
      <c r="G1284" s="73">
        <v>0.13211500000000001</v>
      </c>
      <c r="H1284" s="73">
        <v>6.9459019999999996E-2</v>
      </c>
      <c r="I1284" s="73">
        <v>1.5067699999999999</v>
      </c>
      <c r="J1284" s="73">
        <v>3.8289335751649398E-4</v>
      </c>
      <c r="K1284" s="73">
        <v>2.2055596604707699E-4</v>
      </c>
      <c r="L1284" s="73">
        <v>5.20639286354177E-3</v>
      </c>
    </row>
    <row r="1285" spans="1:12" x14ac:dyDescent="0.3">
      <c r="A1285" s="72">
        <v>13151</v>
      </c>
      <c r="B1285" s="72" t="s">
        <v>501</v>
      </c>
      <c r="C1285" s="72" t="s">
        <v>135</v>
      </c>
      <c r="D1285" s="72" t="s">
        <v>136</v>
      </c>
      <c r="E1285" s="72" t="s">
        <v>426</v>
      </c>
      <c r="F1285" s="72" t="s">
        <v>502</v>
      </c>
      <c r="G1285" s="73">
        <v>0.127244</v>
      </c>
      <c r="H1285" s="73">
        <v>8.8053090000000001E-2</v>
      </c>
      <c r="I1285" s="73">
        <v>2.28538</v>
      </c>
      <c r="J1285" s="73">
        <v>3.43249811731773E-4</v>
      </c>
      <c r="K1285" s="73">
        <v>2.6566254287171102E-4</v>
      </c>
      <c r="L1285" s="73">
        <v>7.3941169668760003E-3</v>
      </c>
    </row>
    <row r="1286" spans="1:12" x14ac:dyDescent="0.3">
      <c r="A1286" s="72">
        <v>13151</v>
      </c>
      <c r="B1286" s="72" t="s">
        <v>503</v>
      </c>
      <c r="C1286" s="72" t="s">
        <v>135</v>
      </c>
      <c r="D1286" s="72" t="s">
        <v>136</v>
      </c>
      <c r="E1286" s="72" t="s">
        <v>426</v>
      </c>
      <c r="F1286" s="72" t="s">
        <v>504</v>
      </c>
      <c r="G1286" s="73">
        <v>0.171648</v>
      </c>
      <c r="H1286" s="73">
        <v>7.4210460000000006E-2</v>
      </c>
      <c r="I1286" s="73">
        <v>1.96082</v>
      </c>
      <c r="J1286" s="73">
        <v>4.63032479752535E-4</v>
      </c>
      <c r="K1286" s="73">
        <v>2.2582058912459199E-4</v>
      </c>
      <c r="L1286" s="73">
        <v>6.3440330366861097E-3</v>
      </c>
    </row>
    <row r="1287" spans="1:12" x14ac:dyDescent="0.3">
      <c r="A1287" s="72">
        <v>13151</v>
      </c>
      <c r="B1287" s="72" t="s">
        <v>505</v>
      </c>
      <c r="C1287" s="72" t="s">
        <v>135</v>
      </c>
      <c r="D1287" s="72" t="s">
        <v>136</v>
      </c>
      <c r="E1287" s="72" t="s">
        <v>426</v>
      </c>
      <c r="F1287" s="72" t="s">
        <v>427</v>
      </c>
      <c r="G1287" s="73">
        <v>2.5845E-2</v>
      </c>
      <c r="H1287" s="73">
        <v>3.1081739999999997E-2</v>
      </c>
      <c r="I1287" s="73">
        <v>1.18042</v>
      </c>
      <c r="J1287" s="73">
        <v>6.9718545481066904E-5</v>
      </c>
      <c r="K1287" s="73">
        <v>9.4814314360152998E-5</v>
      </c>
      <c r="L1287" s="73">
        <v>3.8191227757465901E-3</v>
      </c>
    </row>
    <row r="1288" spans="1:12" x14ac:dyDescent="0.3">
      <c r="A1288" s="72">
        <v>13151</v>
      </c>
      <c r="B1288" s="72" t="s">
        <v>506</v>
      </c>
      <c r="C1288" s="72" t="s">
        <v>135</v>
      </c>
      <c r="D1288" s="72" t="s">
        <v>136</v>
      </c>
      <c r="E1288" s="72" t="s">
        <v>426</v>
      </c>
      <c r="F1288" s="72" t="s">
        <v>429</v>
      </c>
      <c r="G1288" s="73">
        <v>4.1984599999999997E-2</v>
      </c>
      <c r="H1288" s="73">
        <v>0.11483409999999999</v>
      </c>
      <c r="I1288" s="73">
        <v>3.41981</v>
      </c>
      <c r="J1288" s="73">
        <v>1.13255876962721E-4</v>
      </c>
      <c r="K1288" s="73">
        <v>3.5259079670407002E-4</v>
      </c>
      <c r="L1288" s="73">
        <v>1.1064449783403501E-2</v>
      </c>
    </row>
    <row r="1289" spans="1:12" x14ac:dyDescent="0.3">
      <c r="A1289" s="72">
        <v>13151</v>
      </c>
      <c r="B1289" s="72" t="s">
        <v>507</v>
      </c>
      <c r="C1289" s="72" t="s">
        <v>135</v>
      </c>
      <c r="D1289" s="72" t="s">
        <v>136</v>
      </c>
      <c r="E1289" s="72" t="s">
        <v>426</v>
      </c>
      <c r="F1289" s="72" t="s">
        <v>508</v>
      </c>
      <c r="G1289" s="73">
        <v>7.5611000000000003E-3</v>
      </c>
      <c r="H1289" s="73">
        <v>5.6039481000000006E-3</v>
      </c>
      <c r="I1289" s="73">
        <v>0.16082399999999999</v>
      </c>
      <c r="J1289" s="73">
        <v>2.0396507995286901E-5</v>
      </c>
      <c r="K1289" s="73">
        <v>1.6884543250405299E-5</v>
      </c>
      <c r="L1289" s="73">
        <v>5.20330633804739E-4</v>
      </c>
    </row>
    <row r="1290" spans="1:12" x14ac:dyDescent="0.3">
      <c r="A1290" s="72">
        <v>13151</v>
      </c>
      <c r="B1290" s="72" t="s">
        <v>509</v>
      </c>
      <c r="C1290" s="72" t="s">
        <v>135</v>
      </c>
      <c r="D1290" s="72" t="s">
        <v>136</v>
      </c>
      <c r="E1290" s="72" t="s">
        <v>426</v>
      </c>
      <c r="F1290" s="72" t="s">
        <v>510</v>
      </c>
      <c r="G1290" s="73">
        <v>2.2260800000000001E-3</v>
      </c>
      <c r="H1290" s="73">
        <v>5.4718120000000004E-3</v>
      </c>
      <c r="I1290" s="73">
        <v>0.24446899999999999</v>
      </c>
      <c r="J1290" s="73">
        <v>5.1471326723914302E-6</v>
      </c>
      <c r="K1290" s="73">
        <v>1.45198652734633E-5</v>
      </c>
      <c r="L1290" s="73">
        <v>6.7796000751129304E-4</v>
      </c>
    </row>
    <row r="1291" spans="1:12" x14ac:dyDescent="0.3">
      <c r="A1291" s="72">
        <v>13151</v>
      </c>
      <c r="B1291" s="72" t="s">
        <v>511</v>
      </c>
      <c r="C1291" s="72" t="s">
        <v>135</v>
      </c>
      <c r="D1291" s="72" t="s">
        <v>136</v>
      </c>
      <c r="E1291" s="72" t="s">
        <v>426</v>
      </c>
      <c r="F1291" s="72" t="s">
        <v>512</v>
      </c>
      <c r="G1291" s="73">
        <v>7.0351700000000003E-3</v>
      </c>
      <c r="H1291" s="73">
        <v>2.241126E-3</v>
      </c>
      <c r="I1291" s="73">
        <v>6.7997199999999994E-2</v>
      </c>
      <c r="J1291" s="73">
        <v>1.8977832614869999E-5</v>
      </c>
      <c r="K1291" s="73">
        <v>6.7661960370200404E-6</v>
      </c>
      <c r="L1291" s="73">
        <v>2.1999818333692E-4</v>
      </c>
    </row>
    <row r="1292" spans="1:12" x14ac:dyDescent="0.3">
      <c r="A1292" s="72">
        <v>13151</v>
      </c>
      <c r="B1292" s="72" t="s">
        <v>513</v>
      </c>
      <c r="C1292" s="72" t="s">
        <v>135</v>
      </c>
      <c r="D1292" s="72" t="s">
        <v>136</v>
      </c>
      <c r="E1292" s="72" t="s">
        <v>431</v>
      </c>
      <c r="F1292" s="72" t="s">
        <v>514</v>
      </c>
      <c r="G1292" s="73">
        <v>2.3193700000000002</v>
      </c>
      <c r="H1292" s="73">
        <v>19.9802</v>
      </c>
      <c r="I1292" s="73">
        <v>178.80199999999999</v>
      </c>
      <c r="J1292" s="73">
        <v>5.9178793762351498E-3</v>
      </c>
      <c r="K1292" s="73">
        <v>5.9632066541650597E-2</v>
      </c>
      <c r="L1292" s="73">
        <v>0.51921728753947005</v>
      </c>
    </row>
    <row r="1293" spans="1:12" x14ac:dyDescent="0.3">
      <c r="A1293" s="72">
        <v>13151</v>
      </c>
      <c r="B1293" s="72" t="s">
        <v>515</v>
      </c>
      <c r="C1293" s="72" t="s">
        <v>135</v>
      </c>
      <c r="D1293" s="72" t="s">
        <v>136</v>
      </c>
      <c r="E1293" s="72" t="s">
        <v>431</v>
      </c>
      <c r="F1293" s="72" t="s">
        <v>516</v>
      </c>
      <c r="G1293" s="73">
        <v>1.33226</v>
      </c>
      <c r="H1293" s="73">
        <v>7.3202290000000003</v>
      </c>
      <c r="I1293" s="73">
        <v>108.142</v>
      </c>
      <c r="J1293" s="73">
        <v>4.8949457826941599E-3</v>
      </c>
      <c r="K1293" s="73">
        <v>2.96059869893479E-2</v>
      </c>
      <c r="L1293" s="73">
        <v>0.45220447601444402</v>
      </c>
    </row>
    <row r="1294" spans="1:12" x14ac:dyDescent="0.3">
      <c r="A1294" s="72">
        <v>13151</v>
      </c>
      <c r="B1294" s="72" t="s">
        <v>517</v>
      </c>
      <c r="C1294" s="72" t="s">
        <v>135</v>
      </c>
      <c r="D1294" s="72" t="s">
        <v>136</v>
      </c>
      <c r="E1294" s="72" t="s">
        <v>431</v>
      </c>
      <c r="F1294" s="72" t="s">
        <v>432</v>
      </c>
      <c r="G1294" s="73">
        <v>0.19445200000000001</v>
      </c>
      <c r="H1294" s="73">
        <v>1.685651</v>
      </c>
      <c r="I1294" s="73">
        <v>14.973100000000001</v>
      </c>
      <c r="J1294" s="73">
        <v>4.9614481083610704E-4</v>
      </c>
      <c r="K1294" s="73">
        <v>5.0177652228392796E-3</v>
      </c>
      <c r="L1294" s="73">
        <v>4.3479679301594E-2</v>
      </c>
    </row>
    <row r="1295" spans="1:12" x14ac:dyDescent="0.3">
      <c r="A1295" s="72">
        <v>13151</v>
      </c>
      <c r="B1295" s="72" t="s">
        <v>518</v>
      </c>
      <c r="C1295" s="72" t="s">
        <v>135</v>
      </c>
      <c r="D1295" s="72" t="s">
        <v>136</v>
      </c>
      <c r="E1295" s="72" t="s">
        <v>431</v>
      </c>
      <c r="F1295" s="72" t="s">
        <v>434</v>
      </c>
      <c r="G1295" s="73">
        <v>0.81787500000000002</v>
      </c>
      <c r="H1295" s="73">
        <v>5.3864090000000004</v>
      </c>
      <c r="I1295" s="73">
        <v>61.225700000000003</v>
      </c>
      <c r="J1295" s="73">
        <v>3.0050109723585598E-3</v>
      </c>
      <c r="K1295" s="73">
        <v>2.18116535103423E-2</v>
      </c>
      <c r="L1295" s="73">
        <v>0.25601951814136498</v>
      </c>
    </row>
    <row r="1296" spans="1:12" x14ac:dyDescent="0.3">
      <c r="A1296" s="72">
        <v>13151</v>
      </c>
      <c r="B1296" s="72" t="s">
        <v>519</v>
      </c>
      <c r="C1296" s="72" t="s">
        <v>135</v>
      </c>
      <c r="D1296" s="72" t="s">
        <v>136</v>
      </c>
      <c r="E1296" s="72" t="s">
        <v>431</v>
      </c>
      <c r="F1296" s="72" t="s">
        <v>440</v>
      </c>
      <c r="G1296" s="73">
        <v>1.1957499999999999E-2</v>
      </c>
      <c r="H1296" s="73">
        <v>0.10908420000000001</v>
      </c>
      <c r="I1296" s="73">
        <v>0.89410999999999996</v>
      </c>
      <c r="J1296" s="73">
        <v>3.05096625791247E-5</v>
      </c>
      <c r="K1296" s="73">
        <v>3.1919188755477103E-4</v>
      </c>
      <c r="L1296" s="73">
        <v>2.59637292022584E-3</v>
      </c>
    </row>
    <row r="1297" spans="1:12" x14ac:dyDescent="0.3">
      <c r="A1297" s="72">
        <v>13151</v>
      </c>
      <c r="B1297" s="72" t="s">
        <v>520</v>
      </c>
      <c r="C1297" s="72" t="s">
        <v>135</v>
      </c>
      <c r="D1297" s="72" t="s">
        <v>136</v>
      </c>
      <c r="E1297" s="72" t="s">
        <v>431</v>
      </c>
      <c r="F1297" s="72" t="s">
        <v>442</v>
      </c>
      <c r="G1297" s="73">
        <v>3.1925200000000001E-2</v>
      </c>
      <c r="H1297" s="73">
        <v>0.19350654</v>
      </c>
      <c r="I1297" s="73">
        <v>3.1316899999999999</v>
      </c>
      <c r="J1297" s="73">
        <v>1.1729805233804101E-4</v>
      </c>
      <c r="K1297" s="73">
        <v>7.8481699220760398E-4</v>
      </c>
      <c r="L1297" s="73">
        <v>1.3095348573240901E-2</v>
      </c>
    </row>
    <row r="1298" spans="1:12" x14ac:dyDescent="0.3">
      <c r="A1298" s="72">
        <v>13151</v>
      </c>
      <c r="B1298" s="72" t="s">
        <v>521</v>
      </c>
      <c r="C1298" s="72" t="s">
        <v>135</v>
      </c>
      <c r="D1298" s="72" t="s">
        <v>136</v>
      </c>
      <c r="E1298" s="72" t="s">
        <v>431</v>
      </c>
      <c r="F1298" s="72" t="s">
        <v>444</v>
      </c>
      <c r="G1298" s="73">
        <v>2.2799E-2</v>
      </c>
      <c r="H1298" s="73">
        <v>0.1769541</v>
      </c>
      <c r="I1298" s="73">
        <v>1.7024600000000001</v>
      </c>
      <c r="J1298" s="73">
        <v>5.8171722646561097E-5</v>
      </c>
      <c r="K1298" s="73">
        <v>5.2958122844218303E-4</v>
      </c>
      <c r="L1298" s="73">
        <v>4.9437009904468301E-3</v>
      </c>
    </row>
    <row r="1299" spans="1:12" x14ac:dyDescent="0.3">
      <c r="A1299" s="72">
        <v>13151</v>
      </c>
      <c r="B1299" s="72" t="s">
        <v>522</v>
      </c>
      <c r="C1299" s="72" t="s">
        <v>135</v>
      </c>
      <c r="D1299" s="72" t="s">
        <v>136</v>
      </c>
      <c r="E1299" s="72" t="s">
        <v>431</v>
      </c>
      <c r="F1299" s="72" t="s">
        <v>446</v>
      </c>
      <c r="G1299" s="73">
        <v>1.6527499999999999</v>
      </c>
      <c r="H1299" s="73">
        <v>4.5738579999999995</v>
      </c>
      <c r="I1299" s="73">
        <v>137.048</v>
      </c>
      <c r="J1299" s="73">
        <v>6.0724677728334004E-3</v>
      </c>
      <c r="K1299" s="73">
        <v>1.8521476001266201E-2</v>
      </c>
      <c r="L1299" s="73">
        <v>0.57307732050254701</v>
      </c>
    </row>
    <row r="1300" spans="1:12" x14ac:dyDescent="0.3">
      <c r="A1300" s="72">
        <v>13151</v>
      </c>
      <c r="B1300" s="72">
        <v>2265004035</v>
      </c>
      <c r="C1300" s="72" t="s">
        <v>135</v>
      </c>
      <c r="D1300" s="72" t="s">
        <v>136</v>
      </c>
      <c r="E1300" s="72" t="s">
        <v>933</v>
      </c>
      <c r="F1300" s="72" t="s">
        <v>933</v>
      </c>
      <c r="G1300" s="73">
        <v>1.5164E-20</v>
      </c>
      <c r="H1300" s="73">
        <v>1.077496E-19</v>
      </c>
      <c r="I1300" s="73">
        <v>1.9091399999999998E-18</v>
      </c>
      <c r="J1300" s="73">
        <v>0</v>
      </c>
      <c r="K1300" s="73">
        <v>1.65424961110403E-36</v>
      </c>
      <c r="L1300" s="73">
        <v>0</v>
      </c>
    </row>
    <row r="1301" spans="1:12" x14ac:dyDescent="0.3">
      <c r="A1301" s="72">
        <v>13151</v>
      </c>
      <c r="B1301" s="72">
        <v>2265004036</v>
      </c>
      <c r="C1301" s="72" t="s">
        <v>135</v>
      </c>
      <c r="D1301" s="72" t="s">
        <v>136</v>
      </c>
      <c r="E1301" s="72" t="s">
        <v>933</v>
      </c>
      <c r="F1301" s="72" t="s">
        <v>933</v>
      </c>
      <c r="G1301" s="73">
        <v>9.8751700000000002E-21</v>
      </c>
      <c r="H1301" s="73">
        <v>4.4439410000000003E-20</v>
      </c>
      <c r="I1301" s="73">
        <v>1.2432199999999999E-18</v>
      </c>
      <c r="J1301" s="73">
        <v>0</v>
      </c>
      <c r="K1301" s="73">
        <v>8.5205909545584303E-41</v>
      </c>
      <c r="L1301" s="73">
        <v>0</v>
      </c>
    </row>
    <row r="1302" spans="1:12" x14ac:dyDescent="0.3">
      <c r="A1302" s="72">
        <v>13151</v>
      </c>
      <c r="B1302" s="72" t="s">
        <v>523</v>
      </c>
      <c r="C1302" s="72" t="s">
        <v>135</v>
      </c>
      <c r="D1302" s="72" t="s">
        <v>136</v>
      </c>
      <c r="E1302" s="72" t="s">
        <v>431</v>
      </c>
      <c r="F1302" s="72" t="s">
        <v>524</v>
      </c>
      <c r="G1302" s="73">
        <v>0.49903599999999998</v>
      </c>
      <c r="H1302" s="73">
        <v>2.3479120000000004</v>
      </c>
      <c r="I1302" s="73">
        <v>46.992699999999999</v>
      </c>
      <c r="J1302" s="73">
        <v>1.27329080221473E-3</v>
      </c>
      <c r="K1302" s="73">
        <v>7.1257924336888597E-3</v>
      </c>
      <c r="L1302" s="73">
        <v>0.13646062873588399</v>
      </c>
    </row>
    <row r="1303" spans="1:12" x14ac:dyDescent="0.3">
      <c r="A1303" s="72">
        <v>13151</v>
      </c>
      <c r="B1303" s="72" t="s">
        <v>525</v>
      </c>
      <c r="C1303" s="72" t="s">
        <v>135</v>
      </c>
      <c r="D1303" s="72" t="s">
        <v>136</v>
      </c>
      <c r="E1303" s="72" t="s">
        <v>431</v>
      </c>
      <c r="F1303" s="72" t="s">
        <v>526</v>
      </c>
      <c r="G1303" s="73">
        <v>0.16065199999999999</v>
      </c>
      <c r="H1303" s="73">
        <v>0.4454611</v>
      </c>
      <c r="I1303" s="73">
        <v>18.803899999999999</v>
      </c>
      <c r="J1303" s="73">
        <v>5.9026126606097199E-4</v>
      </c>
      <c r="K1303" s="73">
        <v>1.78191933574287E-3</v>
      </c>
      <c r="L1303" s="73">
        <v>7.8629743182188003E-2</v>
      </c>
    </row>
    <row r="1304" spans="1:12" x14ac:dyDescent="0.3">
      <c r="A1304" s="72">
        <v>13151</v>
      </c>
      <c r="B1304" s="72" t="s">
        <v>527</v>
      </c>
      <c r="C1304" s="72" t="s">
        <v>135</v>
      </c>
      <c r="D1304" s="72" t="s">
        <v>136</v>
      </c>
      <c r="E1304" s="72" t="s">
        <v>431</v>
      </c>
      <c r="F1304" s="72" t="s">
        <v>528</v>
      </c>
      <c r="G1304" s="73">
        <v>0.27100099999999999</v>
      </c>
      <c r="H1304" s="73">
        <v>0.73961399999999999</v>
      </c>
      <c r="I1304" s="73">
        <v>23.278300000000002</v>
      </c>
      <c r="J1304" s="73">
        <v>9.9570346311677097E-4</v>
      </c>
      <c r="K1304" s="73">
        <v>2.9413853266673099E-3</v>
      </c>
      <c r="L1304" s="73">
        <v>9.7339600311177998E-2</v>
      </c>
    </row>
    <row r="1305" spans="1:12" x14ac:dyDescent="0.3">
      <c r="A1305" s="72">
        <v>13151</v>
      </c>
      <c r="B1305" s="72" t="s">
        <v>529</v>
      </c>
      <c r="C1305" s="72" t="s">
        <v>135</v>
      </c>
      <c r="D1305" s="72" t="s">
        <v>136</v>
      </c>
      <c r="E1305" s="72" t="s">
        <v>431</v>
      </c>
      <c r="F1305" s="72" t="s">
        <v>530</v>
      </c>
      <c r="G1305" s="73">
        <v>9.7209799999999999E-2</v>
      </c>
      <c r="H1305" s="73">
        <v>0.65074109999999996</v>
      </c>
      <c r="I1305" s="73">
        <v>7.3440200000000004</v>
      </c>
      <c r="J1305" s="73">
        <v>3.5716541555630302E-4</v>
      </c>
      <c r="K1305" s="73">
        <v>2.62151670581658E-3</v>
      </c>
      <c r="L1305" s="73">
        <v>3.07095104121239E-2</v>
      </c>
    </row>
    <row r="1306" spans="1:12" x14ac:dyDescent="0.3">
      <c r="A1306" s="72">
        <v>13151</v>
      </c>
      <c r="B1306" s="72" t="s">
        <v>531</v>
      </c>
      <c r="C1306" s="72" t="s">
        <v>135</v>
      </c>
      <c r="D1306" s="72" t="s">
        <v>136</v>
      </c>
      <c r="E1306" s="72" t="s">
        <v>431</v>
      </c>
      <c r="F1306" s="72" t="s">
        <v>532</v>
      </c>
      <c r="G1306" s="73">
        <v>6.6833299999999998</v>
      </c>
      <c r="H1306" s="73">
        <v>24.024770000000004</v>
      </c>
      <c r="I1306" s="73">
        <v>629.44100000000003</v>
      </c>
      <c r="J1306" s="73">
        <v>1.7052535302442901E-2</v>
      </c>
      <c r="K1306" s="73">
        <v>7.1932866107844801E-2</v>
      </c>
      <c r="L1306" s="73">
        <v>1.82780852332238</v>
      </c>
    </row>
    <row r="1307" spans="1:12" x14ac:dyDescent="0.3">
      <c r="A1307" s="72">
        <v>13151</v>
      </c>
      <c r="B1307" s="72" t="s">
        <v>533</v>
      </c>
      <c r="C1307" s="72" t="s">
        <v>135</v>
      </c>
      <c r="D1307" s="72" t="s">
        <v>136</v>
      </c>
      <c r="E1307" s="72" t="s">
        <v>431</v>
      </c>
      <c r="F1307" s="72" t="s">
        <v>534</v>
      </c>
      <c r="G1307" s="73">
        <v>2.1835599999999999</v>
      </c>
      <c r="H1307" s="73">
        <v>5.7337620000000005</v>
      </c>
      <c r="I1307" s="73">
        <v>255.70699999999999</v>
      </c>
      <c r="J1307" s="73">
        <v>8.0227541274421107E-3</v>
      </c>
      <c r="K1307" s="73">
        <v>2.3044369110529699E-2</v>
      </c>
      <c r="L1307" s="73">
        <v>1.06925299470976</v>
      </c>
    </row>
    <row r="1308" spans="1:12" x14ac:dyDescent="0.3">
      <c r="A1308" s="72">
        <v>13151</v>
      </c>
      <c r="B1308" s="72" t="s">
        <v>535</v>
      </c>
      <c r="C1308" s="72" t="s">
        <v>135</v>
      </c>
      <c r="D1308" s="72" t="s">
        <v>136</v>
      </c>
      <c r="E1308" s="72" t="s">
        <v>431</v>
      </c>
      <c r="F1308" s="72" t="s">
        <v>536</v>
      </c>
      <c r="G1308" s="73">
        <v>0.38041399999999997</v>
      </c>
      <c r="H1308" s="73">
        <v>0.61841420000000002</v>
      </c>
      <c r="I1308" s="73">
        <v>26.893699999999999</v>
      </c>
      <c r="J1308" s="73">
        <v>1.3977086744963801E-3</v>
      </c>
      <c r="K1308" s="73">
        <v>2.4619902451938798E-3</v>
      </c>
      <c r="L1308" s="73">
        <v>0.112457799940506</v>
      </c>
    </row>
    <row r="1309" spans="1:12" x14ac:dyDescent="0.3">
      <c r="A1309" s="72">
        <v>13151</v>
      </c>
      <c r="B1309" s="72" t="s">
        <v>537</v>
      </c>
      <c r="C1309" s="72" t="s">
        <v>135</v>
      </c>
      <c r="D1309" s="72" t="s">
        <v>136</v>
      </c>
      <c r="E1309" s="72" t="s">
        <v>431</v>
      </c>
      <c r="F1309" s="72" t="s">
        <v>448</v>
      </c>
      <c r="G1309" s="73">
        <v>6.69956</v>
      </c>
      <c r="H1309" s="73">
        <v>17.121980000000001</v>
      </c>
      <c r="I1309" s="73">
        <v>708.93</v>
      </c>
      <c r="J1309" s="73">
        <v>2.4615272529137699E-2</v>
      </c>
      <c r="K1309" s="73">
        <v>6.83711906146591E-2</v>
      </c>
      <c r="L1309" s="73">
        <v>2.9644347853558402</v>
      </c>
    </row>
    <row r="1310" spans="1:12" x14ac:dyDescent="0.3">
      <c r="A1310" s="72">
        <v>13151</v>
      </c>
      <c r="B1310" s="72" t="s">
        <v>538</v>
      </c>
      <c r="C1310" s="72" t="s">
        <v>135</v>
      </c>
      <c r="D1310" s="72" t="s">
        <v>136</v>
      </c>
      <c r="E1310" s="72" t="s">
        <v>431</v>
      </c>
      <c r="F1310" s="72" t="s">
        <v>539</v>
      </c>
      <c r="G1310" s="73">
        <v>0.253552</v>
      </c>
      <c r="H1310" s="73">
        <v>1.3227693999999999</v>
      </c>
      <c r="I1310" s="73">
        <v>20.542200000000001</v>
      </c>
      <c r="J1310" s="73">
        <v>6.4670728852696203E-4</v>
      </c>
      <c r="K1310" s="73">
        <v>3.9088952134386902E-3</v>
      </c>
      <c r="L1310" s="73">
        <v>5.9621814185278198E-2</v>
      </c>
    </row>
    <row r="1311" spans="1:12" x14ac:dyDescent="0.3">
      <c r="A1311" s="72">
        <v>13151</v>
      </c>
      <c r="B1311" s="72" t="s">
        <v>540</v>
      </c>
      <c r="C1311" s="72" t="s">
        <v>135</v>
      </c>
      <c r="D1311" s="72" t="s">
        <v>136</v>
      </c>
      <c r="E1311" s="72" t="s">
        <v>431</v>
      </c>
      <c r="F1311" s="72" t="s">
        <v>541</v>
      </c>
      <c r="G1311" s="73">
        <v>0.297072</v>
      </c>
      <c r="H1311" s="73">
        <v>1.5056289999999999</v>
      </c>
      <c r="I1311" s="73">
        <v>23.7866</v>
      </c>
      <c r="J1311" s="73">
        <v>1.0911041204380201E-3</v>
      </c>
      <c r="K1311" s="73">
        <v>5.59502380390982E-3</v>
      </c>
      <c r="L1311" s="73">
        <v>9.9415252509648694E-2</v>
      </c>
    </row>
    <row r="1312" spans="1:12" x14ac:dyDescent="0.3">
      <c r="A1312" s="72">
        <v>13151</v>
      </c>
      <c r="B1312" s="72" t="s">
        <v>542</v>
      </c>
      <c r="C1312" s="72" t="s">
        <v>135</v>
      </c>
      <c r="D1312" s="72" t="s">
        <v>136</v>
      </c>
      <c r="E1312" s="72" t="s">
        <v>450</v>
      </c>
      <c r="F1312" s="72" t="s">
        <v>543</v>
      </c>
      <c r="G1312" s="73">
        <v>6.3815699999999998E-4</v>
      </c>
      <c r="H1312" s="73">
        <v>1.5253707000000001E-3</v>
      </c>
      <c r="I1312" s="73">
        <v>7.6922099999999993E-2</v>
      </c>
      <c r="J1312" s="73">
        <v>2.44239107363904E-6</v>
      </c>
      <c r="K1312" s="73">
        <v>6.2512074484571804E-6</v>
      </c>
      <c r="L1312" s="73">
        <v>3.3505746017352303E-4</v>
      </c>
    </row>
    <row r="1313" spans="1:12" x14ac:dyDescent="0.3">
      <c r="A1313" s="72">
        <v>13151</v>
      </c>
      <c r="B1313" s="72" t="s">
        <v>544</v>
      </c>
      <c r="C1313" s="72" t="s">
        <v>135</v>
      </c>
      <c r="D1313" s="72" t="s">
        <v>136</v>
      </c>
      <c r="E1313" s="72" t="s">
        <v>450</v>
      </c>
      <c r="F1313" s="72" t="s">
        <v>545</v>
      </c>
      <c r="G1313" s="73">
        <v>3.42392E-3</v>
      </c>
      <c r="H1313" s="73">
        <v>2.3624080000000003E-3</v>
      </c>
      <c r="I1313" s="73">
        <v>9.4639399999999999E-2</v>
      </c>
      <c r="J1313" s="73">
        <v>1.3104276351261001E-5</v>
      </c>
      <c r="K1313" s="73">
        <v>9.6580102755150492E-6</v>
      </c>
      <c r="L1313" s="73">
        <v>4.1223025217622698E-4</v>
      </c>
    </row>
    <row r="1314" spans="1:12" x14ac:dyDescent="0.3">
      <c r="A1314" s="72">
        <v>13151</v>
      </c>
      <c r="B1314" s="72" t="s">
        <v>546</v>
      </c>
      <c r="C1314" s="72" t="s">
        <v>135</v>
      </c>
      <c r="D1314" s="72" t="s">
        <v>136</v>
      </c>
      <c r="E1314" s="72" t="s">
        <v>450</v>
      </c>
      <c r="F1314" s="72" t="s">
        <v>547</v>
      </c>
      <c r="G1314" s="73">
        <v>7.6645999999999998E-5</v>
      </c>
      <c r="H1314" s="73">
        <v>5.4921852000000002E-5</v>
      </c>
      <c r="I1314" s="73">
        <v>8.76631E-4</v>
      </c>
      <c r="J1314" s="73">
        <v>2.9334378633870997E-7</v>
      </c>
      <c r="K1314" s="73">
        <v>1.97662054093057E-7</v>
      </c>
      <c r="L1314" s="73">
        <v>3.8184284424903399E-6</v>
      </c>
    </row>
    <row r="1315" spans="1:12" x14ac:dyDescent="0.3">
      <c r="A1315" s="72">
        <v>13151</v>
      </c>
      <c r="B1315" s="72" t="s">
        <v>548</v>
      </c>
      <c r="C1315" s="72" t="s">
        <v>135</v>
      </c>
      <c r="D1315" s="72" t="s">
        <v>136</v>
      </c>
      <c r="E1315" s="72" t="s">
        <v>450</v>
      </c>
      <c r="F1315" s="72" t="s">
        <v>549</v>
      </c>
      <c r="G1315" s="73">
        <v>7.9546500000000006E-3</v>
      </c>
      <c r="H1315" s="73">
        <v>6.6969185000000002E-3</v>
      </c>
      <c r="I1315" s="73">
        <v>9.0987499999999999E-2</v>
      </c>
      <c r="J1315" s="73">
        <v>3.0444514762885799E-5</v>
      </c>
      <c r="K1315" s="73">
        <v>2.3122411964170202E-5</v>
      </c>
      <c r="L1315" s="73">
        <v>3.9632279791739601E-4</v>
      </c>
    </row>
    <row r="1316" spans="1:12" x14ac:dyDescent="0.3">
      <c r="A1316" s="72">
        <v>13151</v>
      </c>
      <c r="B1316" s="72" t="s">
        <v>550</v>
      </c>
      <c r="C1316" s="72" t="s">
        <v>135</v>
      </c>
      <c r="D1316" s="72" t="s">
        <v>136</v>
      </c>
      <c r="E1316" s="72" t="s">
        <v>450</v>
      </c>
      <c r="F1316" s="72" t="s">
        <v>551</v>
      </c>
      <c r="G1316" s="73">
        <v>7.0199900000000003E-4</v>
      </c>
      <c r="H1316" s="73">
        <v>1.6642562000000001E-3</v>
      </c>
      <c r="I1316" s="73">
        <v>6.5981100000000001E-2</v>
      </c>
      <c r="J1316" s="73">
        <v>2.68672955002976E-6</v>
      </c>
      <c r="K1316" s="73">
        <v>6.7622722613776197E-6</v>
      </c>
      <c r="L1316" s="73">
        <v>2.87400123268735E-4</v>
      </c>
    </row>
    <row r="1317" spans="1:12" x14ac:dyDescent="0.3">
      <c r="A1317" s="72">
        <v>13151</v>
      </c>
      <c r="B1317" s="72" t="s">
        <v>552</v>
      </c>
      <c r="C1317" s="72" t="s">
        <v>135</v>
      </c>
      <c r="D1317" s="72" t="s">
        <v>136</v>
      </c>
      <c r="E1317" s="72" t="s">
        <v>450</v>
      </c>
      <c r="F1317" s="72" t="s">
        <v>451</v>
      </c>
      <c r="G1317" s="73">
        <v>1.3313800000000001E-2</v>
      </c>
      <c r="H1317" s="73">
        <v>2.5353764000000001E-2</v>
      </c>
      <c r="I1317" s="73">
        <v>0.57572699999999999</v>
      </c>
      <c r="J1317" s="73">
        <v>5.0955444576263399E-5</v>
      </c>
      <c r="K1317" s="73">
        <v>9.7932755682668103E-5</v>
      </c>
      <c r="L1317" s="73">
        <v>2.5077471984751099E-3</v>
      </c>
    </row>
    <row r="1318" spans="1:12" x14ac:dyDescent="0.3">
      <c r="A1318" s="72">
        <v>13151</v>
      </c>
      <c r="B1318" s="72" t="s">
        <v>553</v>
      </c>
      <c r="C1318" s="72" t="s">
        <v>135</v>
      </c>
      <c r="D1318" s="72" t="s">
        <v>136</v>
      </c>
      <c r="E1318" s="72" t="s">
        <v>450</v>
      </c>
      <c r="F1318" s="72" t="s">
        <v>554</v>
      </c>
      <c r="G1318" s="73">
        <v>2.03822E-2</v>
      </c>
      <c r="H1318" s="73">
        <v>7.5092859999999997E-2</v>
      </c>
      <c r="I1318" s="73">
        <v>2.08114</v>
      </c>
      <c r="J1318" s="73">
        <v>7.8007817714233904E-5</v>
      </c>
      <c r="K1318" s="73">
        <v>3.1274887659682302E-4</v>
      </c>
      <c r="L1318" s="73">
        <v>9.0650443721914907E-3</v>
      </c>
    </row>
    <row r="1319" spans="1:12" x14ac:dyDescent="0.3">
      <c r="A1319" s="72">
        <v>13151</v>
      </c>
      <c r="B1319" s="72" t="s">
        <v>555</v>
      </c>
      <c r="C1319" s="72" t="s">
        <v>135</v>
      </c>
      <c r="D1319" s="72" t="s">
        <v>136</v>
      </c>
      <c r="E1319" s="72" t="s">
        <v>450</v>
      </c>
      <c r="F1319" s="72" t="s">
        <v>556</v>
      </c>
      <c r="G1319" s="73">
        <v>1.2599600000000001E-2</v>
      </c>
      <c r="H1319" s="73">
        <v>9.0657490000000014E-3</v>
      </c>
      <c r="I1319" s="73">
        <v>0.144118</v>
      </c>
      <c r="J1319" s="73">
        <v>4.8221931688934002E-5</v>
      </c>
      <c r="K1319" s="73">
        <v>3.2659059044349603E-5</v>
      </c>
      <c r="L1319" s="73">
        <v>6.2774752052311398E-4</v>
      </c>
    </row>
    <row r="1320" spans="1:12" x14ac:dyDescent="0.3">
      <c r="A1320" s="72">
        <v>13151</v>
      </c>
      <c r="B1320" s="72" t="s">
        <v>557</v>
      </c>
      <c r="C1320" s="72" t="s">
        <v>135</v>
      </c>
      <c r="D1320" s="72" t="s">
        <v>136</v>
      </c>
      <c r="E1320" s="72" t="s">
        <v>450</v>
      </c>
      <c r="F1320" s="72" t="s">
        <v>558</v>
      </c>
      <c r="G1320" s="73">
        <v>1.49439E-2</v>
      </c>
      <c r="H1320" s="73">
        <v>1.154081E-2</v>
      </c>
      <c r="I1320" s="73">
        <v>0.28037600000000001</v>
      </c>
      <c r="J1320" s="73">
        <v>5.71941942341645E-5</v>
      </c>
      <c r="K1320" s="73">
        <v>4.5093461479713401E-5</v>
      </c>
      <c r="L1320" s="73">
        <v>1.2212617621628901E-3</v>
      </c>
    </row>
    <row r="1321" spans="1:12" x14ac:dyDescent="0.3">
      <c r="A1321" s="72">
        <v>13151</v>
      </c>
      <c r="B1321" s="72" t="s">
        <v>559</v>
      </c>
      <c r="C1321" s="72" t="s">
        <v>135</v>
      </c>
      <c r="D1321" s="72" t="s">
        <v>136</v>
      </c>
      <c r="E1321" s="72" t="s">
        <v>450</v>
      </c>
      <c r="F1321" s="72" t="s">
        <v>560</v>
      </c>
      <c r="G1321" s="73">
        <v>4.4728299999999997E-3</v>
      </c>
      <c r="H1321" s="73">
        <v>2.1569710000000001E-3</v>
      </c>
      <c r="I1321" s="73">
        <v>6.2360499999999999E-2</v>
      </c>
      <c r="J1321" s="73">
        <v>1.71186746538958E-5</v>
      </c>
      <c r="K1321" s="73">
        <v>8.7889483726989804E-6</v>
      </c>
      <c r="L1321" s="73">
        <v>2.7162934780800799E-4</v>
      </c>
    </row>
    <row r="1322" spans="1:12" x14ac:dyDescent="0.3">
      <c r="A1322" s="72">
        <v>13151</v>
      </c>
      <c r="B1322" s="72" t="s">
        <v>561</v>
      </c>
      <c r="C1322" s="72" t="s">
        <v>135</v>
      </c>
      <c r="D1322" s="72" t="s">
        <v>136</v>
      </c>
      <c r="E1322" s="72" t="s">
        <v>453</v>
      </c>
      <c r="F1322" s="72" t="s">
        <v>454</v>
      </c>
      <c r="G1322" s="73">
        <v>3.9954900000000002</v>
      </c>
      <c r="H1322" s="73">
        <v>12.047359999999999</v>
      </c>
      <c r="I1322" s="73">
        <v>346.86700000000002</v>
      </c>
      <c r="J1322" s="73">
        <v>1.0778113655632001E-2</v>
      </c>
      <c r="K1322" s="73">
        <v>3.7614720018328301E-2</v>
      </c>
      <c r="L1322" s="73">
        <v>1.1222521225390101</v>
      </c>
    </row>
    <row r="1323" spans="1:12" x14ac:dyDescent="0.3">
      <c r="A1323" s="72">
        <v>13151</v>
      </c>
      <c r="B1323" s="72" t="s">
        <v>562</v>
      </c>
      <c r="C1323" s="72" t="s">
        <v>135</v>
      </c>
      <c r="D1323" s="72" t="s">
        <v>136</v>
      </c>
      <c r="E1323" s="72" t="s">
        <v>453</v>
      </c>
      <c r="F1323" s="72" t="s">
        <v>456</v>
      </c>
      <c r="G1323" s="73">
        <v>0.90994299999999995</v>
      </c>
      <c r="H1323" s="73">
        <v>2.346133</v>
      </c>
      <c r="I1323" s="73">
        <v>66.432000000000002</v>
      </c>
      <c r="J1323" s="73">
        <v>2.4546268809902201E-3</v>
      </c>
      <c r="K1323" s="73">
        <v>7.2148261398017402E-3</v>
      </c>
      <c r="L1323" s="73">
        <v>0.214934170960591</v>
      </c>
    </row>
    <row r="1324" spans="1:12" x14ac:dyDescent="0.3">
      <c r="A1324" s="72">
        <v>13151</v>
      </c>
      <c r="B1324" s="72" t="s">
        <v>563</v>
      </c>
      <c r="C1324" s="72" t="s">
        <v>135</v>
      </c>
      <c r="D1324" s="72" t="s">
        <v>136</v>
      </c>
      <c r="E1324" s="72" t="s">
        <v>453</v>
      </c>
      <c r="F1324" s="72" t="s">
        <v>458</v>
      </c>
      <c r="G1324" s="73">
        <v>0.48860700000000001</v>
      </c>
      <c r="H1324" s="73">
        <v>0.96573500000000001</v>
      </c>
      <c r="I1324" s="73">
        <v>31.992999999999999</v>
      </c>
      <c r="J1324" s="73">
        <v>1.3180446145263599E-3</v>
      </c>
      <c r="K1324" s="73">
        <v>2.9640599456863298E-3</v>
      </c>
      <c r="L1324" s="73">
        <v>0.103509899827569</v>
      </c>
    </row>
    <row r="1325" spans="1:12" x14ac:dyDescent="0.3">
      <c r="A1325" s="72">
        <v>13151</v>
      </c>
      <c r="B1325" s="72" t="s">
        <v>564</v>
      </c>
      <c r="C1325" s="72" t="s">
        <v>135</v>
      </c>
      <c r="D1325" s="72" t="s">
        <v>136</v>
      </c>
      <c r="E1325" s="72" t="s">
        <v>453</v>
      </c>
      <c r="F1325" s="72" t="s">
        <v>565</v>
      </c>
      <c r="G1325" s="73">
        <v>0.96703899999999998</v>
      </c>
      <c r="H1325" s="73">
        <v>2.1953930000000001</v>
      </c>
      <c r="I1325" s="73">
        <v>87.456500000000005</v>
      </c>
      <c r="J1325" s="73">
        <v>2.6086528189361601E-3</v>
      </c>
      <c r="K1325" s="73">
        <v>6.7536740952289301E-3</v>
      </c>
      <c r="L1325" s="73">
        <v>0.282956699646424</v>
      </c>
    </row>
    <row r="1326" spans="1:12" x14ac:dyDescent="0.3">
      <c r="A1326" s="72">
        <v>13151</v>
      </c>
      <c r="B1326" s="72" t="s">
        <v>566</v>
      </c>
      <c r="C1326" s="72" t="s">
        <v>135</v>
      </c>
      <c r="D1326" s="72" t="s">
        <v>136</v>
      </c>
      <c r="E1326" s="72" t="s">
        <v>453</v>
      </c>
      <c r="F1326" s="72" t="s">
        <v>567</v>
      </c>
      <c r="G1326" s="73">
        <v>1.4851799999999999</v>
      </c>
      <c r="H1326" s="73">
        <v>4.8592490000000002</v>
      </c>
      <c r="I1326" s="73">
        <v>134.721</v>
      </c>
      <c r="J1326" s="73">
        <v>4.00636149343255E-3</v>
      </c>
      <c r="K1326" s="73">
        <v>1.50056540750729E-2</v>
      </c>
      <c r="L1326" s="73">
        <v>0.43587593856572099</v>
      </c>
    </row>
    <row r="1327" spans="1:12" x14ac:dyDescent="0.3">
      <c r="A1327" s="72">
        <v>13151</v>
      </c>
      <c r="B1327" s="72" t="s">
        <v>568</v>
      </c>
      <c r="C1327" s="72" t="s">
        <v>135</v>
      </c>
      <c r="D1327" s="72" t="s">
        <v>136</v>
      </c>
      <c r="E1327" s="72" t="s">
        <v>453</v>
      </c>
      <c r="F1327" s="72" t="s">
        <v>460</v>
      </c>
      <c r="G1327" s="73">
        <v>6.4486500000000002E-2</v>
      </c>
      <c r="H1327" s="73">
        <v>0.15698941999999999</v>
      </c>
      <c r="I1327" s="73">
        <v>6.78172</v>
      </c>
      <c r="J1327" s="73">
        <v>1.73956855401549E-4</v>
      </c>
      <c r="K1327" s="73">
        <v>4.7916922337584499E-4</v>
      </c>
      <c r="L1327" s="73">
        <v>2.1941616444490601E-2</v>
      </c>
    </row>
    <row r="1328" spans="1:12" x14ac:dyDescent="0.3">
      <c r="A1328" s="72">
        <v>13151</v>
      </c>
      <c r="B1328" s="72" t="s">
        <v>569</v>
      </c>
      <c r="C1328" s="72" t="s">
        <v>135</v>
      </c>
      <c r="D1328" s="72" t="s">
        <v>136</v>
      </c>
      <c r="E1328" s="72" t="s">
        <v>462</v>
      </c>
      <c r="F1328" s="72" t="s">
        <v>570</v>
      </c>
      <c r="G1328" s="73">
        <v>0.12662999999999999</v>
      </c>
      <c r="H1328" s="73">
        <v>0.38483020000000001</v>
      </c>
      <c r="I1328" s="73">
        <v>11.119899999999999</v>
      </c>
      <c r="J1328" s="73">
        <v>5.4690404665657603E-4</v>
      </c>
      <c r="K1328" s="73">
        <v>1.8622006200760799E-3</v>
      </c>
      <c r="L1328" s="73">
        <v>5.2948089954367998E-2</v>
      </c>
    </row>
    <row r="1329" spans="1:12" x14ac:dyDescent="0.3">
      <c r="A1329" s="72">
        <v>13151</v>
      </c>
      <c r="B1329" s="72" t="s">
        <v>571</v>
      </c>
      <c r="C1329" s="72" t="s">
        <v>135</v>
      </c>
      <c r="D1329" s="72" t="s">
        <v>136</v>
      </c>
      <c r="E1329" s="72" t="s">
        <v>462</v>
      </c>
      <c r="F1329" s="72" t="s">
        <v>572</v>
      </c>
      <c r="G1329" s="73">
        <v>9.1439600000000005E-4</v>
      </c>
      <c r="H1329" s="73">
        <v>2.6193830000000003E-3</v>
      </c>
      <c r="I1329" s="73">
        <v>8.3535700000000004E-2</v>
      </c>
      <c r="J1329" s="73">
        <v>3.9335317307913797E-6</v>
      </c>
      <c r="K1329" s="73">
        <v>1.27997083129764E-5</v>
      </c>
      <c r="L1329" s="73">
        <v>4.3120546088111597E-4</v>
      </c>
    </row>
    <row r="1330" spans="1:12" x14ac:dyDescent="0.3">
      <c r="A1330" s="72">
        <v>13151</v>
      </c>
      <c r="B1330" s="72" t="s">
        <v>694</v>
      </c>
      <c r="C1330" s="72" t="s">
        <v>135</v>
      </c>
      <c r="D1330" s="72" t="s">
        <v>136</v>
      </c>
      <c r="E1330" s="72" t="s">
        <v>426</v>
      </c>
      <c r="F1330" s="72" t="s">
        <v>695</v>
      </c>
      <c r="G1330" s="73">
        <v>0</v>
      </c>
      <c r="H1330" s="73">
        <v>0</v>
      </c>
      <c r="I1330" s="73">
        <v>0</v>
      </c>
      <c r="J1330" s="73">
        <v>1.06100774940704E-36</v>
      </c>
      <c r="K1330" s="73">
        <v>2.82668998348808E-36</v>
      </c>
      <c r="L1330" s="73">
        <v>1.4274380709405201E-34</v>
      </c>
    </row>
    <row r="1331" spans="1:12" x14ac:dyDescent="0.3">
      <c r="A1331" s="72">
        <v>13151</v>
      </c>
      <c r="B1331" s="72" t="s">
        <v>573</v>
      </c>
      <c r="C1331" s="72" t="s">
        <v>135</v>
      </c>
      <c r="D1331" s="72" t="s">
        <v>139</v>
      </c>
      <c r="E1331" s="72" t="s">
        <v>406</v>
      </c>
      <c r="F1331" s="72" t="s">
        <v>411</v>
      </c>
      <c r="G1331" s="73">
        <v>3.3057299999999998E-2</v>
      </c>
      <c r="H1331" s="73">
        <v>7.2483499999999998E-3</v>
      </c>
      <c r="I1331" s="73">
        <v>0.15488399999999999</v>
      </c>
      <c r="J1331" s="73">
        <v>9.6845540264101399E-5</v>
      </c>
      <c r="K1331" s="73">
        <v>2.1234925026367601E-5</v>
      </c>
      <c r="L1331" s="73">
        <v>4.53751003713008E-4</v>
      </c>
    </row>
    <row r="1332" spans="1:12" x14ac:dyDescent="0.3">
      <c r="A1332" s="72">
        <v>13151</v>
      </c>
      <c r="B1332" s="72" t="s">
        <v>574</v>
      </c>
      <c r="C1332" s="72" t="s">
        <v>135</v>
      </c>
      <c r="D1332" s="72" t="s">
        <v>139</v>
      </c>
      <c r="E1332" s="72" t="s">
        <v>413</v>
      </c>
      <c r="F1332" s="72" t="s">
        <v>470</v>
      </c>
      <c r="G1332" s="73">
        <v>3.9761900000000003E-2</v>
      </c>
      <c r="H1332" s="73">
        <v>8.1426799999999994E-3</v>
      </c>
      <c r="I1332" s="73">
        <v>0.25258700000000001</v>
      </c>
      <c r="J1332" s="73">
        <v>1.3331463434017801E-4</v>
      </c>
      <c r="K1332" s="73">
        <v>2.73009444563234E-5</v>
      </c>
      <c r="L1332" s="73">
        <v>8.4687932578822098E-4</v>
      </c>
    </row>
    <row r="1333" spans="1:12" x14ac:dyDescent="0.3">
      <c r="A1333" s="72">
        <v>13151</v>
      </c>
      <c r="B1333" s="72" t="s">
        <v>575</v>
      </c>
      <c r="C1333" s="72" t="s">
        <v>135</v>
      </c>
      <c r="D1333" s="72" t="s">
        <v>139</v>
      </c>
      <c r="E1333" s="72" t="s">
        <v>413</v>
      </c>
      <c r="F1333" s="72" t="s">
        <v>474</v>
      </c>
      <c r="G1333" s="73">
        <v>3.5985799999999998E-2</v>
      </c>
      <c r="H1333" s="73">
        <v>5.9577700000000003E-3</v>
      </c>
      <c r="I1333" s="73">
        <v>0.225138</v>
      </c>
      <c r="J1333" s="73">
        <v>1.20653486555621E-4</v>
      </c>
      <c r="K1333" s="73">
        <v>1.99753136760791E-5</v>
      </c>
      <c r="L1333" s="73">
        <v>7.5484622144826998E-4</v>
      </c>
    </row>
    <row r="1334" spans="1:12" x14ac:dyDescent="0.3">
      <c r="A1334" s="72">
        <v>13151</v>
      </c>
      <c r="B1334" s="72" t="s">
        <v>576</v>
      </c>
      <c r="C1334" s="72" t="s">
        <v>135</v>
      </c>
      <c r="D1334" s="72" t="s">
        <v>139</v>
      </c>
      <c r="E1334" s="72" t="s">
        <v>413</v>
      </c>
      <c r="F1334" s="72" t="s">
        <v>418</v>
      </c>
      <c r="G1334" s="73">
        <v>2.04464E-2</v>
      </c>
      <c r="H1334" s="73">
        <v>4.4749799999999999E-3</v>
      </c>
      <c r="I1334" s="73">
        <v>0.109761</v>
      </c>
      <c r="J1334" s="73">
        <v>6.8553071106325003E-5</v>
      </c>
      <c r="K1334" s="73">
        <v>1.50037800819286E-5</v>
      </c>
      <c r="L1334" s="73">
        <v>3.6800663788008099E-4</v>
      </c>
    </row>
    <row r="1335" spans="1:12" x14ac:dyDescent="0.3">
      <c r="A1335" s="72">
        <v>13151</v>
      </c>
      <c r="B1335" s="72" t="s">
        <v>577</v>
      </c>
      <c r="C1335" s="72" t="s">
        <v>135</v>
      </c>
      <c r="D1335" s="72" t="s">
        <v>139</v>
      </c>
      <c r="E1335" s="72" t="s">
        <v>413</v>
      </c>
      <c r="F1335" s="72" t="s">
        <v>477</v>
      </c>
      <c r="G1335" s="73">
        <v>6.1770999999999996E-3</v>
      </c>
      <c r="H1335" s="73">
        <v>1.2209600000000001E-3</v>
      </c>
      <c r="I1335" s="73">
        <v>3.7775200000000002E-2</v>
      </c>
      <c r="J1335" s="73">
        <v>2.0710666550701E-5</v>
      </c>
      <c r="K1335" s="73">
        <v>4.0936535771931599E-6</v>
      </c>
      <c r="L1335" s="73">
        <v>1.2665336789561901E-4</v>
      </c>
    </row>
    <row r="1336" spans="1:12" x14ac:dyDescent="0.3">
      <c r="A1336" s="72">
        <v>13151</v>
      </c>
      <c r="B1336" s="72" t="s">
        <v>578</v>
      </c>
      <c r="C1336" s="72" t="s">
        <v>135</v>
      </c>
      <c r="D1336" s="72" t="s">
        <v>139</v>
      </c>
      <c r="E1336" s="72" t="s">
        <v>413</v>
      </c>
      <c r="F1336" s="72" t="s">
        <v>480</v>
      </c>
      <c r="G1336" s="73">
        <v>0.127355</v>
      </c>
      <c r="H1336" s="73">
        <v>2.6406200000000001E-2</v>
      </c>
      <c r="I1336" s="73">
        <v>0.81935199999999997</v>
      </c>
      <c r="J1336" s="73">
        <v>4.2699903042298798E-4</v>
      </c>
      <c r="K1336" s="73">
        <v>8.8534995017163596E-5</v>
      </c>
      <c r="L1336" s="73">
        <v>2.74713605975049E-3</v>
      </c>
    </row>
    <row r="1337" spans="1:12" x14ac:dyDescent="0.3">
      <c r="A1337" s="72">
        <v>13151</v>
      </c>
      <c r="B1337" s="72" t="s">
        <v>579</v>
      </c>
      <c r="C1337" s="72" t="s">
        <v>135</v>
      </c>
      <c r="D1337" s="72" t="s">
        <v>139</v>
      </c>
      <c r="E1337" s="72" t="s">
        <v>413</v>
      </c>
      <c r="F1337" s="72" t="s">
        <v>482</v>
      </c>
      <c r="G1337" s="73">
        <v>0.109766</v>
      </c>
      <c r="H1337" s="73">
        <v>2.39581E-2</v>
      </c>
      <c r="I1337" s="73">
        <v>0.52062799999999998</v>
      </c>
      <c r="J1337" s="73">
        <v>3.6802426517277301E-4</v>
      </c>
      <c r="K1337" s="73">
        <v>8.0327185937936995E-5</v>
      </c>
      <c r="L1337" s="73">
        <v>1.7455761641159699E-3</v>
      </c>
    </row>
    <row r="1338" spans="1:12" x14ac:dyDescent="0.3">
      <c r="A1338" s="72">
        <v>13151</v>
      </c>
      <c r="B1338" s="72" t="s">
        <v>580</v>
      </c>
      <c r="C1338" s="72" t="s">
        <v>135</v>
      </c>
      <c r="D1338" s="72" t="s">
        <v>139</v>
      </c>
      <c r="E1338" s="72" t="s">
        <v>413</v>
      </c>
      <c r="F1338" s="72" t="s">
        <v>422</v>
      </c>
      <c r="G1338" s="73">
        <v>4.8069899999999999E-2</v>
      </c>
      <c r="H1338" s="73">
        <v>6.6580800000000002E-3</v>
      </c>
      <c r="I1338" s="73">
        <v>0.28261999999999998</v>
      </c>
      <c r="J1338" s="73">
        <v>1.61168944171026E-4</v>
      </c>
      <c r="K1338" s="73">
        <v>2.23233472753261E-5</v>
      </c>
      <c r="L1338" s="73">
        <v>9.4757436065337605E-4</v>
      </c>
    </row>
    <row r="1339" spans="1:12" x14ac:dyDescent="0.3">
      <c r="A1339" s="72">
        <v>13151</v>
      </c>
      <c r="B1339" s="72" t="s">
        <v>581</v>
      </c>
      <c r="C1339" s="72" t="s">
        <v>135</v>
      </c>
      <c r="D1339" s="72" t="s">
        <v>139</v>
      </c>
      <c r="E1339" s="72" t="s">
        <v>413</v>
      </c>
      <c r="F1339" s="72" t="s">
        <v>487</v>
      </c>
      <c r="G1339" s="73">
        <v>8.2641300000000001E-2</v>
      </c>
      <c r="H1339" s="73">
        <v>1.8128100000000001E-2</v>
      </c>
      <c r="I1339" s="73">
        <v>0.445909</v>
      </c>
      <c r="J1339" s="73">
        <v>2.77081378609924E-4</v>
      </c>
      <c r="K1339" s="73">
        <v>6.0780124646615001E-5</v>
      </c>
      <c r="L1339" s="73">
        <v>1.49505385095267E-3</v>
      </c>
    </row>
    <row r="1340" spans="1:12" x14ac:dyDescent="0.3">
      <c r="A1340" s="72">
        <v>13151</v>
      </c>
      <c r="B1340" s="72" t="s">
        <v>582</v>
      </c>
      <c r="C1340" s="72" t="s">
        <v>135</v>
      </c>
      <c r="D1340" s="72" t="s">
        <v>139</v>
      </c>
      <c r="E1340" s="72" t="s">
        <v>413</v>
      </c>
      <c r="F1340" s="72" t="s">
        <v>424</v>
      </c>
      <c r="G1340" s="73">
        <v>1.3003499999999999E-2</v>
      </c>
      <c r="H1340" s="73">
        <v>2.8485400000000001E-3</v>
      </c>
      <c r="I1340" s="73">
        <v>7.1751999999999996E-2</v>
      </c>
      <c r="J1340" s="73">
        <v>4.3598286928901603E-5</v>
      </c>
      <c r="K1340" s="73">
        <v>9.5506349592679393E-6</v>
      </c>
      <c r="L1340" s="73">
        <v>2.40571723258727E-4</v>
      </c>
    </row>
    <row r="1341" spans="1:12" x14ac:dyDescent="0.3">
      <c r="A1341" s="72">
        <v>13151</v>
      </c>
      <c r="B1341" s="72" t="s">
        <v>583</v>
      </c>
      <c r="C1341" s="72" t="s">
        <v>135</v>
      </c>
      <c r="D1341" s="72" t="s">
        <v>139</v>
      </c>
      <c r="E1341" s="72" t="s">
        <v>413</v>
      </c>
      <c r="F1341" s="72" t="s">
        <v>490</v>
      </c>
      <c r="G1341" s="73">
        <v>9.4445200000000007E-2</v>
      </c>
      <c r="H1341" s="73">
        <v>2.0126100000000001E-2</v>
      </c>
      <c r="I1341" s="73">
        <v>0.60249200000000003</v>
      </c>
      <c r="J1341" s="73">
        <v>3.1665766147148298E-4</v>
      </c>
      <c r="K1341" s="73">
        <v>6.7479198101811494E-5</v>
      </c>
      <c r="L1341" s="73">
        <v>2.0200516805361402E-3</v>
      </c>
    </row>
    <row r="1342" spans="1:12" x14ac:dyDescent="0.3">
      <c r="A1342" s="72">
        <v>13151</v>
      </c>
      <c r="B1342" s="72" t="s">
        <v>584</v>
      </c>
      <c r="C1342" s="72" t="s">
        <v>135</v>
      </c>
      <c r="D1342" s="72" t="s">
        <v>139</v>
      </c>
      <c r="E1342" s="72" t="s">
        <v>413</v>
      </c>
      <c r="F1342" s="72" t="s">
        <v>492</v>
      </c>
      <c r="G1342" s="73">
        <v>0.13328000000000001</v>
      </c>
      <c r="H1342" s="73">
        <v>2.50989E-2</v>
      </c>
      <c r="I1342" s="73">
        <v>0.92061300000000001</v>
      </c>
      <c r="J1342" s="73">
        <v>4.4686155801973101E-4</v>
      </c>
      <c r="K1342" s="73">
        <v>8.4152207532439506E-5</v>
      </c>
      <c r="L1342" s="73">
        <v>3.0866479435152001E-3</v>
      </c>
    </row>
    <row r="1343" spans="1:12" x14ac:dyDescent="0.3">
      <c r="A1343" s="72">
        <v>13151</v>
      </c>
      <c r="B1343" s="72" t="s">
        <v>585</v>
      </c>
      <c r="C1343" s="72" t="s">
        <v>135</v>
      </c>
      <c r="D1343" s="72" t="s">
        <v>139</v>
      </c>
      <c r="E1343" s="72" t="s">
        <v>413</v>
      </c>
      <c r="F1343" s="72" t="s">
        <v>494</v>
      </c>
      <c r="G1343" s="73">
        <v>1.074E-2</v>
      </c>
      <c r="H1343" s="73">
        <v>1.7651800000000001E-3</v>
      </c>
      <c r="I1343" s="73">
        <v>6.8584400000000004E-2</v>
      </c>
      <c r="J1343" s="73">
        <v>3.6009312721710202E-5</v>
      </c>
      <c r="K1343" s="73">
        <v>5.9183204201810598E-6</v>
      </c>
      <c r="L1343" s="73">
        <v>2.29950959833147E-4</v>
      </c>
    </row>
    <row r="1344" spans="1:12" x14ac:dyDescent="0.3">
      <c r="A1344" s="72">
        <v>13151</v>
      </c>
      <c r="B1344" s="72" t="s">
        <v>586</v>
      </c>
      <c r="C1344" s="72" t="s">
        <v>135</v>
      </c>
      <c r="D1344" s="72" t="s">
        <v>139</v>
      </c>
      <c r="E1344" s="72" t="s">
        <v>413</v>
      </c>
      <c r="F1344" s="72" t="s">
        <v>496</v>
      </c>
      <c r="G1344" s="73">
        <v>0.26948800000000001</v>
      </c>
      <c r="H1344" s="73">
        <v>5.8159099999999998E-2</v>
      </c>
      <c r="I1344" s="73">
        <v>1.4658800000000001</v>
      </c>
      <c r="J1344" s="73">
        <v>9.0354474749645497E-4</v>
      </c>
      <c r="K1344" s="73">
        <v>1.94996660762963E-4</v>
      </c>
      <c r="L1344" s="73">
        <v>4.9148315218022704E-3</v>
      </c>
    </row>
    <row r="1345" spans="1:12" x14ac:dyDescent="0.3">
      <c r="A1345" s="72">
        <v>13151</v>
      </c>
      <c r="B1345" s="72" t="s">
        <v>587</v>
      </c>
      <c r="C1345" s="72" t="s">
        <v>135</v>
      </c>
      <c r="D1345" s="72" t="s">
        <v>139</v>
      </c>
      <c r="E1345" s="72" t="s">
        <v>413</v>
      </c>
      <c r="F1345" s="72" t="s">
        <v>500</v>
      </c>
      <c r="G1345" s="73">
        <v>0.135653</v>
      </c>
      <c r="H1345" s="73">
        <v>2.9767999999999999E-2</v>
      </c>
      <c r="I1345" s="73">
        <v>0.70759399999999995</v>
      </c>
      <c r="J1345" s="73">
        <v>4.5482024703019999E-4</v>
      </c>
      <c r="K1345" s="73">
        <v>9.9806790876834996E-5</v>
      </c>
      <c r="L1345" s="73">
        <v>2.3724384850591401E-3</v>
      </c>
    </row>
    <row r="1346" spans="1:12" x14ac:dyDescent="0.3">
      <c r="A1346" s="72">
        <v>13151</v>
      </c>
      <c r="B1346" s="72" t="s">
        <v>588</v>
      </c>
      <c r="C1346" s="72" t="s">
        <v>135</v>
      </c>
      <c r="D1346" s="72" t="s">
        <v>139</v>
      </c>
      <c r="E1346" s="72" t="s">
        <v>426</v>
      </c>
      <c r="F1346" s="72" t="s">
        <v>502</v>
      </c>
      <c r="G1346" s="73">
        <v>0.23385800000000001</v>
      </c>
      <c r="H1346" s="73">
        <v>5.11835E-2</v>
      </c>
      <c r="I1346" s="73">
        <v>1.17811</v>
      </c>
      <c r="J1346" s="73">
        <v>8.44758466446529E-4</v>
      </c>
      <c r="K1346" s="73">
        <v>1.8355136726577701E-4</v>
      </c>
      <c r="L1346" s="73">
        <v>4.4433837927026001E-3</v>
      </c>
    </row>
    <row r="1347" spans="1:12" x14ac:dyDescent="0.3">
      <c r="A1347" s="72">
        <v>13151</v>
      </c>
      <c r="B1347" s="72" t="s">
        <v>589</v>
      </c>
      <c r="C1347" s="72" t="s">
        <v>135</v>
      </c>
      <c r="D1347" s="72" t="s">
        <v>139</v>
      </c>
      <c r="E1347" s="72" t="s">
        <v>426</v>
      </c>
      <c r="F1347" s="72" t="s">
        <v>504</v>
      </c>
      <c r="G1347" s="73">
        <v>7.5338799999999999</v>
      </c>
      <c r="H1347" s="73">
        <v>1.4147000000000001</v>
      </c>
      <c r="I1347" s="73">
        <v>51.003599999999999</v>
      </c>
      <c r="J1347" s="73">
        <v>2.8450213579843699E-2</v>
      </c>
      <c r="K1347" s="73">
        <v>5.3527795903373504E-3</v>
      </c>
      <c r="L1347" s="73">
        <v>0.19678130829228799</v>
      </c>
    </row>
    <row r="1348" spans="1:12" x14ac:dyDescent="0.3">
      <c r="A1348" s="72">
        <v>13151</v>
      </c>
      <c r="B1348" s="72" t="s">
        <v>590</v>
      </c>
      <c r="C1348" s="72" t="s">
        <v>135</v>
      </c>
      <c r="D1348" s="72" t="s">
        <v>139</v>
      </c>
      <c r="E1348" s="72" t="s">
        <v>426</v>
      </c>
      <c r="F1348" s="72" t="s">
        <v>427</v>
      </c>
      <c r="G1348" s="73">
        <v>4.1894199999999999E-2</v>
      </c>
      <c r="H1348" s="73">
        <v>6.77949E-3</v>
      </c>
      <c r="I1348" s="73">
        <v>0.26032100000000002</v>
      </c>
      <c r="J1348" s="73">
        <v>1.6180386310664599E-4</v>
      </c>
      <c r="K1348" s="73">
        <v>2.6220900637872599E-5</v>
      </c>
      <c r="L1348" s="73">
        <v>1.0188079324144499E-3</v>
      </c>
    </row>
    <row r="1349" spans="1:12" x14ac:dyDescent="0.3">
      <c r="A1349" s="72">
        <v>13151</v>
      </c>
      <c r="B1349" s="72" t="s">
        <v>591</v>
      </c>
      <c r="C1349" s="72" t="s">
        <v>135</v>
      </c>
      <c r="D1349" s="72" t="s">
        <v>139</v>
      </c>
      <c r="E1349" s="72" t="s">
        <v>426</v>
      </c>
      <c r="F1349" s="72" t="s">
        <v>429</v>
      </c>
      <c r="G1349" s="73">
        <v>1.4256899999999999E-2</v>
      </c>
      <c r="H1349" s="73">
        <v>2.4417499999999999E-3</v>
      </c>
      <c r="I1349" s="73">
        <v>9.0515700000000004E-2</v>
      </c>
      <c r="J1349" s="73">
        <v>5.4766682233398603E-5</v>
      </c>
      <c r="K1349" s="73">
        <v>9.3656335369290599E-6</v>
      </c>
      <c r="L1349" s="73">
        <v>3.51026643596647E-4</v>
      </c>
    </row>
    <row r="1350" spans="1:12" x14ac:dyDescent="0.3">
      <c r="A1350" s="72">
        <v>13151</v>
      </c>
      <c r="B1350" s="72" t="s">
        <v>592</v>
      </c>
      <c r="C1350" s="72" t="s">
        <v>135</v>
      </c>
      <c r="D1350" s="72" t="s">
        <v>139</v>
      </c>
      <c r="E1350" s="72" t="s">
        <v>426</v>
      </c>
      <c r="F1350" s="72" t="s">
        <v>508</v>
      </c>
      <c r="G1350" s="73">
        <v>1.1140799999999999E-2</v>
      </c>
      <c r="H1350" s="73">
        <v>2.4359799999999999E-3</v>
      </c>
      <c r="I1350" s="73">
        <v>5.9229299999999999E-2</v>
      </c>
      <c r="J1350" s="73">
        <v>4.18039445904348E-5</v>
      </c>
      <c r="K1350" s="73">
        <v>9.1249665371441395E-6</v>
      </c>
      <c r="L1350" s="73">
        <v>2.3139498495926801E-4</v>
      </c>
    </row>
    <row r="1351" spans="1:12" x14ac:dyDescent="0.3">
      <c r="A1351" s="72">
        <v>13151</v>
      </c>
      <c r="B1351" s="72" t="s">
        <v>593</v>
      </c>
      <c r="C1351" s="72" t="s">
        <v>135</v>
      </c>
      <c r="D1351" s="72" t="s">
        <v>139</v>
      </c>
      <c r="E1351" s="72" t="s">
        <v>426</v>
      </c>
      <c r="F1351" s="72" t="s">
        <v>512</v>
      </c>
      <c r="G1351" s="73">
        <v>1.8725200000000001E-2</v>
      </c>
      <c r="H1351" s="73">
        <v>2.3479799999999999E-3</v>
      </c>
      <c r="I1351" s="73">
        <v>0.103536</v>
      </c>
      <c r="J1351" s="73">
        <v>7.2723111633404006E-5</v>
      </c>
      <c r="K1351" s="73">
        <v>9.1442348248199395E-6</v>
      </c>
      <c r="L1351" s="73">
        <v>4.0282424133222501E-4</v>
      </c>
    </row>
    <row r="1352" spans="1:12" x14ac:dyDescent="0.3">
      <c r="A1352" s="72">
        <v>13151</v>
      </c>
      <c r="B1352" s="72" t="s">
        <v>594</v>
      </c>
      <c r="C1352" s="72" t="s">
        <v>135</v>
      </c>
      <c r="D1352" s="72" t="s">
        <v>139</v>
      </c>
      <c r="E1352" s="72" t="s">
        <v>431</v>
      </c>
      <c r="F1352" s="72" t="s">
        <v>536</v>
      </c>
      <c r="G1352" s="73">
        <v>0.15387799999999999</v>
      </c>
      <c r="H1352" s="73">
        <v>2.7161399999999999E-2</v>
      </c>
      <c r="I1352" s="73">
        <v>0.99906399999999995</v>
      </c>
      <c r="J1352" s="73">
        <v>6.2884767888225898E-4</v>
      </c>
      <c r="K1352" s="73">
        <v>1.10999440528719E-4</v>
      </c>
      <c r="L1352" s="73">
        <v>4.0828397230073801E-3</v>
      </c>
    </row>
    <row r="1353" spans="1:12" x14ac:dyDescent="0.3">
      <c r="A1353" s="72">
        <v>13151</v>
      </c>
      <c r="B1353" s="72" t="s">
        <v>595</v>
      </c>
      <c r="C1353" s="72" t="s">
        <v>135</v>
      </c>
      <c r="D1353" s="72" t="s">
        <v>139</v>
      </c>
      <c r="E1353" s="72" t="s">
        <v>450</v>
      </c>
      <c r="F1353" s="72" t="s">
        <v>558</v>
      </c>
      <c r="G1353" s="73">
        <v>1.6402300000000001E-4</v>
      </c>
      <c r="H1353" s="73">
        <v>3.6144199999999999E-5</v>
      </c>
      <c r="I1353" s="73">
        <v>7.6161999999999996E-4</v>
      </c>
      <c r="J1353" s="73">
        <v>6.9823705822021703E-7</v>
      </c>
      <c r="K1353" s="73">
        <v>1.5386392687910199E-7</v>
      </c>
      <c r="L1353" s="73">
        <v>3.2421732378684898E-6</v>
      </c>
    </row>
    <row r="1354" spans="1:12" x14ac:dyDescent="0.3">
      <c r="A1354" s="72">
        <v>13151</v>
      </c>
      <c r="B1354" s="72" t="s">
        <v>596</v>
      </c>
      <c r="C1354" s="72" t="s">
        <v>135</v>
      </c>
      <c r="D1354" s="72" t="s">
        <v>139</v>
      </c>
      <c r="E1354" s="72" t="s">
        <v>450</v>
      </c>
      <c r="F1354" s="72" t="s">
        <v>560</v>
      </c>
      <c r="G1354" s="73">
        <v>1.47634E-5</v>
      </c>
      <c r="H1354" s="73">
        <v>2.4722400000000001E-6</v>
      </c>
      <c r="I1354" s="73">
        <v>9.6754899999999998E-5</v>
      </c>
      <c r="J1354" s="73">
        <v>6.2846848203729699E-8</v>
      </c>
      <c r="K1354" s="73">
        <v>1.05242175937721E-8</v>
      </c>
      <c r="L1354" s="73">
        <v>4.1188083824699399E-7</v>
      </c>
    </row>
    <row r="1355" spans="1:12" x14ac:dyDescent="0.3">
      <c r="A1355" s="72">
        <v>13151</v>
      </c>
      <c r="B1355" s="72" t="s">
        <v>597</v>
      </c>
      <c r="C1355" s="72" t="s">
        <v>135</v>
      </c>
      <c r="D1355" s="72" t="s">
        <v>139</v>
      </c>
      <c r="E1355" s="72" t="s">
        <v>453</v>
      </c>
      <c r="F1355" s="72" t="s">
        <v>454</v>
      </c>
      <c r="G1355" s="73">
        <v>1.7545599999999999</v>
      </c>
      <c r="H1355" s="73">
        <v>0.28872700000000001</v>
      </c>
      <c r="I1355" s="73">
        <v>6.2284199999999998</v>
      </c>
      <c r="J1355" s="73">
        <v>5.5026497931115904E-3</v>
      </c>
      <c r="K1355" s="73">
        <v>9.0550682664443404E-4</v>
      </c>
      <c r="L1355" s="73">
        <v>1.9533617385776299E-2</v>
      </c>
    </row>
    <row r="1356" spans="1:12" x14ac:dyDescent="0.3">
      <c r="A1356" s="72">
        <v>13151</v>
      </c>
      <c r="B1356" s="72" t="s">
        <v>598</v>
      </c>
      <c r="C1356" s="72" t="s">
        <v>135</v>
      </c>
      <c r="D1356" s="72" t="s">
        <v>139</v>
      </c>
      <c r="E1356" s="72" t="s">
        <v>453</v>
      </c>
      <c r="F1356" s="72" t="s">
        <v>456</v>
      </c>
      <c r="G1356" s="73">
        <v>0.26155400000000001</v>
      </c>
      <c r="H1356" s="73">
        <v>4.1974699999999997E-2</v>
      </c>
      <c r="I1356" s="73">
        <v>1.10995</v>
      </c>
      <c r="J1356" s="73">
        <v>8.2028714188805898E-4</v>
      </c>
      <c r="K1356" s="73">
        <v>1.31641319849577E-4</v>
      </c>
      <c r="L1356" s="73">
        <v>3.4810329166320001E-3</v>
      </c>
    </row>
    <row r="1357" spans="1:12" x14ac:dyDescent="0.3">
      <c r="A1357" s="72">
        <v>13151</v>
      </c>
      <c r="B1357" s="72" t="s">
        <v>599</v>
      </c>
      <c r="C1357" s="72" t="s">
        <v>135</v>
      </c>
      <c r="D1357" s="72" t="s">
        <v>139</v>
      </c>
      <c r="E1357" s="72" t="s">
        <v>453</v>
      </c>
      <c r="F1357" s="72" t="s">
        <v>458</v>
      </c>
      <c r="G1357" s="73">
        <v>0.202597</v>
      </c>
      <c r="H1357" s="73">
        <v>3.09993E-2</v>
      </c>
      <c r="I1357" s="73">
        <v>1.08971</v>
      </c>
      <c r="J1357" s="73">
        <v>6.3538545335836097E-4</v>
      </c>
      <c r="K1357" s="73">
        <v>9.7220221153416497E-5</v>
      </c>
      <c r="L1357" s="73">
        <v>3.4175620143498801E-3</v>
      </c>
    </row>
    <row r="1358" spans="1:12" x14ac:dyDescent="0.3">
      <c r="A1358" s="72">
        <v>13151</v>
      </c>
      <c r="B1358" s="72" t="s">
        <v>600</v>
      </c>
      <c r="C1358" s="72" t="s">
        <v>135</v>
      </c>
      <c r="D1358" s="72" t="s">
        <v>139</v>
      </c>
      <c r="E1358" s="72" t="s">
        <v>453</v>
      </c>
      <c r="F1358" s="72" t="s">
        <v>565</v>
      </c>
      <c r="G1358" s="73">
        <v>0.26236100000000001</v>
      </c>
      <c r="H1358" s="73">
        <v>5.4302299999999998E-2</v>
      </c>
      <c r="I1358" s="73">
        <v>1.80623</v>
      </c>
      <c r="J1358" s="73">
        <v>8.2281914773982496E-4</v>
      </c>
      <c r="K1358" s="73">
        <v>1.7030269071464401E-4</v>
      </c>
      <c r="L1358" s="73">
        <v>5.6647116235732202E-3</v>
      </c>
    </row>
    <row r="1359" spans="1:12" x14ac:dyDescent="0.3">
      <c r="A1359" s="72">
        <v>13151</v>
      </c>
      <c r="B1359" s="72" t="s">
        <v>601</v>
      </c>
      <c r="C1359" s="72" t="s">
        <v>135</v>
      </c>
      <c r="D1359" s="72" t="s">
        <v>139</v>
      </c>
      <c r="E1359" s="72" t="s">
        <v>453</v>
      </c>
      <c r="F1359" s="72" t="s">
        <v>567</v>
      </c>
      <c r="G1359" s="73">
        <v>6.3478400000000004E-3</v>
      </c>
      <c r="H1359" s="73">
        <v>1.3744499999999999E-3</v>
      </c>
      <c r="I1359" s="73">
        <v>3.42376E-2</v>
      </c>
      <c r="J1359" s="73">
        <v>1.9908073880328199E-5</v>
      </c>
      <c r="K1359" s="73">
        <v>4.3105553217860499E-6</v>
      </c>
      <c r="L1359" s="73">
        <v>1.07375921764796E-4</v>
      </c>
    </row>
    <row r="1360" spans="1:12" x14ac:dyDescent="0.3">
      <c r="A1360" s="72">
        <v>13151</v>
      </c>
      <c r="B1360" s="72" t="s">
        <v>602</v>
      </c>
      <c r="C1360" s="72" t="s">
        <v>135</v>
      </c>
      <c r="D1360" s="72" t="s">
        <v>139</v>
      </c>
      <c r="E1360" s="72" t="s">
        <v>453</v>
      </c>
      <c r="F1360" s="72" t="s">
        <v>460</v>
      </c>
      <c r="G1360" s="73">
        <v>2.6323100000000001E-3</v>
      </c>
      <c r="H1360" s="73">
        <v>3.9154199999999999E-4</v>
      </c>
      <c r="I1360" s="73">
        <v>1.3795699999999999E-2</v>
      </c>
      <c r="J1360" s="73">
        <v>8.2554631110139893E-6</v>
      </c>
      <c r="K1360" s="73">
        <v>1.2279528146112099E-6</v>
      </c>
      <c r="L1360" s="73">
        <v>4.3266269806678798E-5</v>
      </c>
    </row>
    <row r="1361" spans="1:12" x14ac:dyDescent="0.3">
      <c r="A1361" s="72">
        <v>13151</v>
      </c>
      <c r="B1361" s="72" t="s">
        <v>603</v>
      </c>
      <c r="C1361" s="72" t="s">
        <v>135</v>
      </c>
      <c r="D1361" s="72" t="s">
        <v>141</v>
      </c>
      <c r="E1361" s="72" t="s">
        <v>413</v>
      </c>
      <c r="F1361" s="72" t="s">
        <v>500</v>
      </c>
      <c r="G1361" s="73">
        <v>5.52287E-3</v>
      </c>
      <c r="H1361" s="73">
        <v>4.3121100000000001E-3</v>
      </c>
      <c r="I1361" s="73">
        <v>2.8700400000000001E-2</v>
      </c>
      <c r="J1361" s="73">
        <v>1.8517176623842998E-5</v>
      </c>
      <c r="K1361" s="73">
        <v>1.44576945858564E-5</v>
      </c>
      <c r="L1361" s="73">
        <v>9.6227256244962802E-5</v>
      </c>
    </row>
    <row r="1362" spans="1:12" x14ac:dyDescent="0.3">
      <c r="A1362" s="72">
        <v>13151</v>
      </c>
      <c r="B1362" s="72" t="s">
        <v>604</v>
      </c>
      <c r="C1362" s="72" t="s">
        <v>135</v>
      </c>
      <c r="D1362" s="72" t="s">
        <v>141</v>
      </c>
      <c r="E1362" s="72" t="s">
        <v>426</v>
      </c>
      <c r="F1362" s="72" t="s">
        <v>504</v>
      </c>
      <c r="G1362" s="73">
        <v>0.59750999999999999</v>
      </c>
      <c r="H1362" s="73">
        <v>0.39908300000000002</v>
      </c>
      <c r="I1362" s="73">
        <v>3.96462</v>
      </c>
      <c r="J1362" s="73">
        <v>2.0354399033776101E-3</v>
      </c>
      <c r="K1362" s="73">
        <v>1.36868486612116E-3</v>
      </c>
      <c r="L1362" s="73">
        <v>1.37991743452662E-2</v>
      </c>
    </row>
    <row r="1363" spans="1:12" x14ac:dyDescent="0.3">
      <c r="A1363" s="72">
        <v>13151</v>
      </c>
      <c r="B1363" s="72" t="s">
        <v>605</v>
      </c>
      <c r="C1363" s="72" t="s">
        <v>135</v>
      </c>
      <c r="D1363" s="72" t="s">
        <v>141</v>
      </c>
      <c r="E1363" s="72" t="s">
        <v>426</v>
      </c>
      <c r="F1363" s="72" t="s">
        <v>427</v>
      </c>
      <c r="G1363" s="73">
        <v>6.90732E-4</v>
      </c>
      <c r="H1363" s="73">
        <v>4.56298E-4</v>
      </c>
      <c r="I1363" s="73">
        <v>4.5874799999999997E-3</v>
      </c>
      <c r="J1363" s="73">
        <v>2.46712715449906E-6</v>
      </c>
      <c r="K1363" s="73">
        <v>1.64158407597906E-6</v>
      </c>
      <c r="L1363" s="73">
        <v>1.67107092141747E-5</v>
      </c>
    </row>
    <row r="1364" spans="1:12" x14ac:dyDescent="0.3">
      <c r="A1364" s="72">
        <v>13151</v>
      </c>
      <c r="B1364" s="72" t="s">
        <v>606</v>
      </c>
      <c r="C1364" s="72" t="s">
        <v>135</v>
      </c>
      <c r="D1364" s="72" t="s">
        <v>141</v>
      </c>
      <c r="E1364" s="72" t="s">
        <v>426</v>
      </c>
      <c r="F1364" s="72" t="s">
        <v>429</v>
      </c>
      <c r="G1364" s="73">
        <v>3.9802899999999999E-4</v>
      </c>
      <c r="H1364" s="73">
        <v>2.5022199999999998E-4</v>
      </c>
      <c r="I1364" s="73">
        <v>2.5134900000000002E-3</v>
      </c>
      <c r="J1364" s="73">
        <v>1.4157094212734199E-6</v>
      </c>
      <c r="K1364" s="73">
        <v>8.9361953466997896E-7</v>
      </c>
      <c r="L1364" s="73">
        <v>9.0376847366717704E-6</v>
      </c>
    </row>
    <row r="1365" spans="1:12" x14ac:dyDescent="0.3">
      <c r="A1365" s="72">
        <v>13151</v>
      </c>
      <c r="B1365" s="72" t="s">
        <v>607</v>
      </c>
      <c r="C1365" s="72" t="s">
        <v>135</v>
      </c>
      <c r="D1365" s="72" t="s">
        <v>141</v>
      </c>
      <c r="E1365" s="72" t="s">
        <v>426</v>
      </c>
      <c r="F1365" s="72" t="s">
        <v>510</v>
      </c>
      <c r="G1365" s="73">
        <v>2.6930600000000002E-3</v>
      </c>
      <c r="H1365" s="73">
        <v>1.7030299999999999E-3</v>
      </c>
      <c r="I1365" s="73">
        <v>1.6730200000000001E-2</v>
      </c>
      <c r="J1365" s="73">
        <v>8.1759310959497702E-6</v>
      </c>
      <c r="K1365" s="73">
        <v>5.1878185201612098E-6</v>
      </c>
      <c r="L1365" s="73">
        <v>5.1883148133911602E-5</v>
      </c>
    </row>
    <row r="1366" spans="1:12" x14ac:dyDescent="0.3">
      <c r="A1366" s="72">
        <v>13151</v>
      </c>
      <c r="B1366" s="72" t="s">
        <v>608</v>
      </c>
      <c r="C1366" s="72" t="s">
        <v>135</v>
      </c>
      <c r="D1366" s="72" t="s">
        <v>141</v>
      </c>
      <c r="E1366" s="72" t="s">
        <v>426</v>
      </c>
      <c r="F1366" s="72" t="s">
        <v>512</v>
      </c>
      <c r="G1366" s="73">
        <v>1.4913400000000001E-3</v>
      </c>
      <c r="H1366" s="73">
        <v>6.7712399999999998E-4</v>
      </c>
      <c r="I1366" s="73">
        <v>7.8922699999999998E-3</v>
      </c>
      <c r="J1366" s="73">
        <v>5.3113767171154597E-6</v>
      </c>
      <c r="K1366" s="73">
        <v>2.42162370918733E-6</v>
      </c>
      <c r="L1366" s="73">
        <v>2.8204839394882699E-5</v>
      </c>
    </row>
    <row r="1367" spans="1:12" x14ac:dyDescent="0.3">
      <c r="A1367" s="72">
        <v>13151</v>
      </c>
      <c r="B1367" s="72" t="s">
        <v>609</v>
      </c>
      <c r="C1367" s="72" t="s">
        <v>135</v>
      </c>
      <c r="D1367" s="72" t="s">
        <v>141</v>
      </c>
      <c r="E1367" s="72" t="s">
        <v>450</v>
      </c>
      <c r="F1367" s="72" t="s">
        <v>558</v>
      </c>
      <c r="G1367" s="73">
        <v>6.6940799999999994E-5</v>
      </c>
      <c r="H1367" s="73">
        <v>5.5710300000000001E-5</v>
      </c>
      <c r="I1367" s="73">
        <v>2.99427E-4</v>
      </c>
      <c r="J1367" s="73">
        <v>2.84964008922066E-7</v>
      </c>
      <c r="K1367" s="73">
        <v>2.3715565750906999E-7</v>
      </c>
      <c r="L1367" s="73">
        <v>1.27464666459624E-6</v>
      </c>
    </row>
    <row r="1368" spans="1:12" x14ac:dyDescent="0.3">
      <c r="A1368" s="72">
        <v>13151</v>
      </c>
      <c r="B1368" s="72" t="s">
        <v>610</v>
      </c>
      <c r="C1368" s="72" t="s">
        <v>135</v>
      </c>
      <c r="D1368" s="72" t="s">
        <v>141</v>
      </c>
      <c r="E1368" s="72" t="s">
        <v>450</v>
      </c>
      <c r="F1368" s="72" t="s">
        <v>560</v>
      </c>
      <c r="G1368" s="73">
        <v>2.3010299999999999E-5</v>
      </c>
      <c r="H1368" s="73">
        <v>1.9154E-5</v>
      </c>
      <c r="I1368" s="73">
        <v>1.02954E-4</v>
      </c>
      <c r="J1368" s="73">
        <v>9.7953811548440103E-8</v>
      </c>
      <c r="K1368" s="73">
        <v>8.1537636361020095E-8</v>
      </c>
      <c r="L1368" s="73">
        <v>4.3826905072819E-7</v>
      </c>
    </row>
    <row r="1369" spans="1:12" x14ac:dyDescent="0.3">
      <c r="A1369" s="72">
        <v>13151</v>
      </c>
      <c r="B1369" s="72" t="s">
        <v>611</v>
      </c>
      <c r="C1369" s="72" t="s">
        <v>135</v>
      </c>
      <c r="D1369" s="72" t="s">
        <v>141</v>
      </c>
      <c r="E1369" s="72" t="s">
        <v>453</v>
      </c>
      <c r="F1369" s="72" t="s">
        <v>454</v>
      </c>
      <c r="G1369" s="73">
        <v>0.53469699999999998</v>
      </c>
      <c r="H1369" s="73">
        <v>0.315687</v>
      </c>
      <c r="I1369" s="73">
        <v>1.82175</v>
      </c>
      <c r="J1369" s="73">
        <v>1.67691314949946E-3</v>
      </c>
      <c r="K1369" s="73">
        <v>9.9005741435569507E-4</v>
      </c>
      <c r="L1369" s="73">
        <v>5.7133785603029402E-3</v>
      </c>
    </row>
    <row r="1370" spans="1:12" x14ac:dyDescent="0.3">
      <c r="A1370" s="72">
        <v>13151</v>
      </c>
      <c r="B1370" s="72" t="s">
        <v>612</v>
      </c>
      <c r="C1370" s="72" t="s">
        <v>135</v>
      </c>
      <c r="D1370" s="72" t="s">
        <v>141</v>
      </c>
      <c r="E1370" s="72" t="s">
        <v>453</v>
      </c>
      <c r="F1370" s="72" t="s">
        <v>456</v>
      </c>
      <c r="G1370" s="73">
        <v>2.0428600000000002E-2</v>
      </c>
      <c r="H1370" s="73">
        <v>1.19779E-2</v>
      </c>
      <c r="I1370" s="73">
        <v>7.78784E-2</v>
      </c>
      <c r="J1370" s="73">
        <v>6.4068426295533796E-5</v>
      </c>
      <c r="K1370" s="73">
        <v>3.7565228265588103E-5</v>
      </c>
      <c r="L1370" s="73">
        <v>2.4424242194249698E-4</v>
      </c>
    </row>
    <row r="1371" spans="1:12" x14ac:dyDescent="0.3">
      <c r="A1371" s="72">
        <v>13151</v>
      </c>
      <c r="B1371" s="72" t="s">
        <v>613</v>
      </c>
      <c r="C1371" s="72" t="s">
        <v>135</v>
      </c>
      <c r="D1371" s="72" t="s">
        <v>141</v>
      </c>
      <c r="E1371" s="72" t="s">
        <v>453</v>
      </c>
      <c r="F1371" s="72" t="s">
        <v>458</v>
      </c>
      <c r="G1371" s="73">
        <v>1.55262E-2</v>
      </c>
      <c r="H1371" s="73">
        <v>8.5952200000000006E-3</v>
      </c>
      <c r="I1371" s="73">
        <v>8.1217200000000003E-2</v>
      </c>
      <c r="J1371" s="73">
        <v>4.8693390283712198E-5</v>
      </c>
      <c r="K1371" s="73">
        <v>2.6956360739585099E-5</v>
      </c>
      <c r="L1371" s="73">
        <v>2.5471328610045398E-4</v>
      </c>
    </row>
    <row r="1372" spans="1:12" x14ac:dyDescent="0.3">
      <c r="A1372" s="72">
        <v>13151</v>
      </c>
      <c r="B1372" s="72" t="s">
        <v>614</v>
      </c>
      <c r="C1372" s="72" t="s">
        <v>135</v>
      </c>
      <c r="D1372" s="72" t="s">
        <v>141</v>
      </c>
      <c r="E1372" s="72" t="s">
        <v>453</v>
      </c>
      <c r="F1372" s="72" t="s">
        <v>615</v>
      </c>
      <c r="G1372" s="73">
        <v>0.214702</v>
      </c>
      <c r="H1372" s="73">
        <v>0.10344399999999999</v>
      </c>
      <c r="I1372" s="73">
        <v>1.1183399999999999</v>
      </c>
      <c r="J1372" s="73">
        <v>6.7335127782930902E-4</v>
      </c>
      <c r="K1372" s="73">
        <v>3.2442234934272802E-4</v>
      </c>
      <c r="L1372" s="73">
        <v>3.50734521680088E-3</v>
      </c>
    </row>
    <row r="1373" spans="1:12" x14ac:dyDescent="0.3">
      <c r="A1373" s="72">
        <v>13151</v>
      </c>
      <c r="B1373" s="72" t="s">
        <v>696</v>
      </c>
      <c r="C1373" s="72" t="s">
        <v>135</v>
      </c>
      <c r="D1373" s="72" t="s">
        <v>141</v>
      </c>
      <c r="E1373" s="72" t="s">
        <v>426</v>
      </c>
      <c r="F1373" s="72" t="s">
        <v>695</v>
      </c>
      <c r="G1373" s="73">
        <v>0</v>
      </c>
      <c r="H1373" s="73">
        <v>0</v>
      </c>
      <c r="I1373" s="73">
        <v>0</v>
      </c>
      <c r="J1373" s="73">
        <v>9.6353911468744394E-36</v>
      </c>
      <c r="K1373" s="73">
        <v>4.2994551409897897E-36</v>
      </c>
      <c r="L1373" s="73">
        <v>4.8272857784016597E-35</v>
      </c>
    </row>
    <row r="1374" spans="1:12" x14ac:dyDescent="0.3">
      <c r="A1374" s="72">
        <v>13151</v>
      </c>
      <c r="B1374" s="72" t="s">
        <v>616</v>
      </c>
      <c r="C1374" s="72" t="s">
        <v>135</v>
      </c>
      <c r="D1374" s="72" t="s">
        <v>143</v>
      </c>
      <c r="E1374" s="72" t="s">
        <v>406</v>
      </c>
      <c r="F1374" s="72" t="s">
        <v>411</v>
      </c>
      <c r="G1374" s="73">
        <v>0.472472</v>
      </c>
      <c r="H1374" s="73">
        <v>0.11433599999999999</v>
      </c>
      <c r="I1374" s="73">
        <v>0.43453599999999998</v>
      </c>
      <c r="J1374" s="73">
        <v>1.38416122542609E-3</v>
      </c>
      <c r="K1374" s="73">
        <v>3.3496155289973603E-4</v>
      </c>
      <c r="L1374" s="73">
        <v>1.27302625826486E-3</v>
      </c>
    </row>
    <row r="1375" spans="1:12" x14ac:dyDescent="0.3">
      <c r="A1375" s="72">
        <v>13151</v>
      </c>
      <c r="B1375" s="72" t="s">
        <v>617</v>
      </c>
      <c r="C1375" s="72" t="s">
        <v>135</v>
      </c>
      <c r="D1375" s="72" t="s">
        <v>143</v>
      </c>
      <c r="E1375" s="72" t="s">
        <v>413</v>
      </c>
      <c r="F1375" s="72" t="s">
        <v>470</v>
      </c>
      <c r="G1375" s="73">
        <v>5.4110300000000002</v>
      </c>
      <c r="H1375" s="73">
        <v>0.49169000000000002</v>
      </c>
      <c r="I1375" s="73">
        <v>2.2188699999999999</v>
      </c>
      <c r="J1375" s="73">
        <v>2.4179088804585702E-2</v>
      </c>
      <c r="K1375" s="73">
        <v>2.1456931022257901E-3</v>
      </c>
      <c r="L1375" s="73">
        <v>1.1382245919047801E-2</v>
      </c>
    </row>
    <row r="1376" spans="1:12" x14ac:dyDescent="0.3">
      <c r="A1376" s="72">
        <v>13151</v>
      </c>
      <c r="B1376" s="72" t="s">
        <v>618</v>
      </c>
      <c r="C1376" s="72" t="s">
        <v>135</v>
      </c>
      <c r="D1376" s="72" t="s">
        <v>143</v>
      </c>
      <c r="E1376" s="72" t="s">
        <v>413</v>
      </c>
      <c r="F1376" s="72" t="s">
        <v>414</v>
      </c>
      <c r="G1376" s="73">
        <v>1.6377200000000001E-2</v>
      </c>
      <c r="H1376" s="73">
        <v>2.5467300000000001E-3</v>
      </c>
      <c r="I1376" s="73">
        <v>1.3611399999999999E-2</v>
      </c>
      <c r="J1376" s="73">
        <v>6.6764569490555895E-5</v>
      </c>
      <c r="K1376" s="73">
        <v>1.0115646036824399E-5</v>
      </c>
      <c r="L1376" s="73">
        <v>5.9703825366365999E-5</v>
      </c>
    </row>
    <row r="1377" spans="1:12" x14ac:dyDescent="0.3">
      <c r="A1377" s="72">
        <v>13151</v>
      </c>
      <c r="B1377" s="72" t="s">
        <v>619</v>
      </c>
      <c r="C1377" s="72" t="s">
        <v>135</v>
      </c>
      <c r="D1377" s="72" t="s">
        <v>143</v>
      </c>
      <c r="E1377" s="72" t="s">
        <v>413</v>
      </c>
      <c r="F1377" s="72" t="s">
        <v>416</v>
      </c>
      <c r="G1377" s="73">
        <v>0.25770500000000002</v>
      </c>
      <c r="H1377" s="73">
        <v>3.8289200000000002E-2</v>
      </c>
      <c r="I1377" s="73">
        <v>0.19370299999999999</v>
      </c>
      <c r="J1377" s="73">
        <v>1.0724772526030199E-3</v>
      </c>
      <c r="K1377" s="73">
        <v>1.53581723442139E-4</v>
      </c>
      <c r="L1377" s="73">
        <v>8.4288237081023005E-4</v>
      </c>
    </row>
    <row r="1378" spans="1:12" x14ac:dyDescent="0.3">
      <c r="A1378" s="72">
        <v>13151</v>
      </c>
      <c r="B1378" s="72" t="s">
        <v>620</v>
      </c>
      <c r="C1378" s="72" t="s">
        <v>135</v>
      </c>
      <c r="D1378" s="72" t="s">
        <v>143</v>
      </c>
      <c r="E1378" s="72" t="s">
        <v>413</v>
      </c>
      <c r="F1378" s="72" t="s">
        <v>474</v>
      </c>
      <c r="G1378" s="73">
        <v>15.149100000000001</v>
      </c>
      <c r="H1378" s="73">
        <v>1.37395</v>
      </c>
      <c r="I1378" s="73">
        <v>7.0983099999999997</v>
      </c>
      <c r="J1378" s="73">
        <v>6.6014005523836294E-2</v>
      </c>
      <c r="K1378" s="73">
        <v>5.8661148801331803E-3</v>
      </c>
      <c r="L1378" s="73">
        <v>3.4826864912459801E-2</v>
      </c>
    </row>
    <row r="1379" spans="1:12" x14ac:dyDescent="0.3">
      <c r="A1379" s="72">
        <v>13151</v>
      </c>
      <c r="B1379" s="72" t="s">
        <v>621</v>
      </c>
      <c r="C1379" s="72" t="s">
        <v>135</v>
      </c>
      <c r="D1379" s="72" t="s">
        <v>143</v>
      </c>
      <c r="E1379" s="72" t="s">
        <v>413</v>
      </c>
      <c r="F1379" s="72" t="s">
        <v>622</v>
      </c>
      <c r="G1379" s="73">
        <v>16.465</v>
      </c>
      <c r="H1379" s="73">
        <v>1.1040099999999999</v>
      </c>
      <c r="I1379" s="73">
        <v>6.1336000000000004</v>
      </c>
      <c r="J1379" s="73">
        <v>6.7130095726147199E-2</v>
      </c>
      <c r="K1379" s="73">
        <v>4.8853995945054096E-3</v>
      </c>
      <c r="L1379" s="73">
        <v>2.97876487545689E-2</v>
      </c>
    </row>
    <row r="1380" spans="1:12" x14ac:dyDescent="0.3">
      <c r="A1380" s="72">
        <v>13151</v>
      </c>
      <c r="B1380" s="72" t="s">
        <v>623</v>
      </c>
      <c r="C1380" s="72" t="s">
        <v>135</v>
      </c>
      <c r="D1380" s="72" t="s">
        <v>143</v>
      </c>
      <c r="E1380" s="72" t="s">
        <v>413</v>
      </c>
      <c r="F1380" s="72" t="s">
        <v>418</v>
      </c>
      <c r="G1380" s="73">
        <v>1.0456000000000001</v>
      </c>
      <c r="H1380" s="73">
        <v>0.10097200000000001</v>
      </c>
      <c r="I1380" s="73">
        <v>0.47745500000000002</v>
      </c>
      <c r="J1380" s="73">
        <v>4.3271340849115499E-3</v>
      </c>
      <c r="K1380" s="73">
        <v>4.0570236782236E-4</v>
      </c>
      <c r="L1380" s="73">
        <v>2.2164393668076001E-3</v>
      </c>
    </row>
    <row r="1381" spans="1:12" x14ac:dyDescent="0.3">
      <c r="A1381" s="72">
        <v>13151</v>
      </c>
      <c r="B1381" s="72" t="s">
        <v>624</v>
      </c>
      <c r="C1381" s="72" t="s">
        <v>135</v>
      </c>
      <c r="D1381" s="72" t="s">
        <v>143</v>
      </c>
      <c r="E1381" s="72" t="s">
        <v>413</v>
      </c>
      <c r="F1381" s="72" t="s">
        <v>477</v>
      </c>
      <c r="G1381" s="73">
        <v>0.920462</v>
      </c>
      <c r="H1381" s="73">
        <v>7.1807700000000002E-2</v>
      </c>
      <c r="I1381" s="73">
        <v>0.45080700000000001</v>
      </c>
      <c r="J1381" s="73">
        <v>3.3793336643213601E-3</v>
      </c>
      <c r="K1381" s="73">
        <v>2.7718169270688397E-4</v>
      </c>
      <c r="L1381" s="73">
        <v>1.7630367376043599E-3</v>
      </c>
    </row>
    <row r="1382" spans="1:12" x14ac:dyDescent="0.3">
      <c r="A1382" s="72">
        <v>13151</v>
      </c>
      <c r="B1382" s="72" t="s">
        <v>625</v>
      </c>
      <c r="C1382" s="72" t="s">
        <v>135</v>
      </c>
      <c r="D1382" s="72" t="s">
        <v>143</v>
      </c>
      <c r="E1382" s="72" t="s">
        <v>413</v>
      </c>
      <c r="F1382" s="72" t="s">
        <v>420</v>
      </c>
      <c r="G1382" s="73">
        <v>2.46732</v>
      </c>
      <c r="H1382" s="73">
        <v>0.28981699999999999</v>
      </c>
      <c r="I1382" s="73">
        <v>1.20119</v>
      </c>
      <c r="J1382" s="73">
        <v>1.0499658407848099E-2</v>
      </c>
      <c r="K1382" s="73">
        <v>1.16633350342146E-3</v>
      </c>
      <c r="L1382" s="73">
        <v>5.1172488186502097E-3</v>
      </c>
    </row>
    <row r="1383" spans="1:12" x14ac:dyDescent="0.3">
      <c r="A1383" s="72">
        <v>13151</v>
      </c>
      <c r="B1383" s="72" t="s">
        <v>626</v>
      </c>
      <c r="C1383" s="72" t="s">
        <v>135</v>
      </c>
      <c r="D1383" s="72" t="s">
        <v>143</v>
      </c>
      <c r="E1383" s="72" t="s">
        <v>413</v>
      </c>
      <c r="F1383" s="72" t="s">
        <v>480</v>
      </c>
      <c r="G1383" s="73">
        <v>9.2504899999999992</v>
      </c>
      <c r="H1383" s="73">
        <v>0.840924</v>
      </c>
      <c r="I1383" s="73">
        <v>5.0007099999999998</v>
      </c>
      <c r="J1383" s="73">
        <v>3.7658041714028298E-2</v>
      </c>
      <c r="K1383" s="73">
        <v>3.29231727402554E-3</v>
      </c>
      <c r="L1383" s="73">
        <v>2.1907115392229799E-2</v>
      </c>
    </row>
    <row r="1384" spans="1:12" x14ac:dyDescent="0.3">
      <c r="A1384" s="72">
        <v>13151</v>
      </c>
      <c r="B1384" s="72" t="s">
        <v>627</v>
      </c>
      <c r="C1384" s="72" t="s">
        <v>135</v>
      </c>
      <c r="D1384" s="72" t="s">
        <v>143</v>
      </c>
      <c r="E1384" s="72" t="s">
        <v>413</v>
      </c>
      <c r="F1384" s="72" t="s">
        <v>482</v>
      </c>
      <c r="G1384" s="73">
        <v>13.341900000000001</v>
      </c>
      <c r="H1384" s="73">
        <v>1.0563</v>
      </c>
      <c r="I1384" s="73">
        <v>4.1505099999999997</v>
      </c>
      <c r="J1384" s="73">
        <v>4.4289985762712397E-2</v>
      </c>
      <c r="K1384" s="73">
        <v>3.67781755338774E-3</v>
      </c>
      <c r="L1384" s="73">
        <v>1.4489000548347499E-2</v>
      </c>
    </row>
    <row r="1385" spans="1:12" x14ac:dyDescent="0.3">
      <c r="A1385" s="49">
        <v>13151</v>
      </c>
      <c r="B1385" s="49" t="s">
        <v>628</v>
      </c>
      <c r="C1385" s="49" t="s">
        <v>135</v>
      </c>
      <c r="D1385" s="49" t="s">
        <v>143</v>
      </c>
      <c r="E1385" s="49" t="s">
        <v>413</v>
      </c>
      <c r="F1385" s="49" t="s">
        <v>629</v>
      </c>
      <c r="G1385" s="51">
        <v>45.875700000000002</v>
      </c>
      <c r="H1385" s="51">
        <v>4.1858399999999998</v>
      </c>
      <c r="I1385" s="51">
        <v>16.928899999999999</v>
      </c>
      <c r="J1385" s="53">
        <v>0.207846309231347</v>
      </c>
      <c r="K1385" s="53">
        <v>1.8800029208356099E-2</v>
      </c>
      <c r="L1385" s="53">
        <v>8.8096056859929106E-2</v>
      </c>
    </row>
    <row r="1386" spans="1:12" x14ac:dyDescent="0.3">
      <c r="A1386" s="49">
        <v>13151</v>
      </c>
      <c r="B1386" s="49" t="s">
        <v>630</v>
      </c>
      <c r="C1386" s="49" t="s">
        <v>135</v>
      </c>
      <c r="D1386" s="49" t="s">
        <v>143</v>
      </c>
      <c r="E1386" s="49" t="s">
        <v>413</v>
      </c>
      <c r="F1386" s="49" t="s">
        <v>422</v>
      </c>
      <c r="G1386" s="51">
        <v>0.62766500000000003</v>
      </c>
      <c r="H1386" s="51">
        <v>6.04542E-2</v>
      </c>
      <c r="I1386" s="51">
        <v>0.361043</v>
      </c>
      <c r="J1386" s="53">
        <v>2.6876553844720399E-3</v>
      </c>
      <c r="K1386" s="53">
        <v>2.4139956685768099E-4</v>
      </c>
      <c r="L1386" s="53">
        <v>1.6543599031369799E-3</v>
      </c>
    </row>
    <row r="1387" spans="1:12" x14ac:dyDescent="0.3">
      <c r="A1387" s="49">
        <v>13151</v>
      </c>
      <c r="B1387" s="49" t="s">
        <v>631</v>
      </c>
      <c r="C1387" s="49" t="s">
        <v>135</v>
      </c>
      <c r="D1387" s="49" t="s">
        <v>143</v>
      </c>
      <c r="E1387" s="49" t="s">
        <v>413</v>
      </c>
      <c r="F1387" s="49" t="s">
        <v>485</v>
      </c>
      <c r="G1387" s="51">
        <v>0.51760300000000004</v>
      </c>
      <c r="H1387" s="51">
        <v>5.8815600000000003E-2</v>
      </c>
      <c r="I1387" s="51">
        <v>0.22892999999999999</v>
      </c>
      <c r="J1387" s="53">
        <v>1.7783478578602401E-3</v>
      </c>
      <c r="K1387" s="53">
        <v>1.9859790993192E-4</v>
      </c>
      <c r="L1387" s="53">
        <v>8.4491172970130703E-4</v>
      </c>
    </row>
    <row r="1388" spans="1:12" x14ac:dyDescent="0.3">
      <c r="A1388" s="49">
        <v>13151</v>
      </c>
      <c r="B1388" s="49" t="s">
        <v>632</v>
      </c>
      <c r="C1388" s="49" t="s">
        <v>135</v>
      </c>
      <c r="D1388" s="49" t="s">
        <v>143</v>
      </c>
      <c r="E1388" s="49" t="s">
        <v>413</v>
      </c>
      <c r="F1388" s="49" t="s">
        <v>487</v>
      </c>
      <c r="G1388" s="51">
        <v>16.726299999999998</v>
      </c>
      <c r="H1388" s="51">
        <v>1.2036800000000001</v>
      </c>
      <c r="I1388" s="51">
        <v>3.7547199999999998</v>
      </c>
      <c r="J1388" s="53">
        <v>6.4570752769165796E-2</v>
      </c>
      <c r="K1388" s="53">
        <v>4.9786660038160999E-3</v>
      </c>
      <c r="L1388" s="53">
        <v>1.6589013396199202E-2</v>
      </c>
    </row>
    <row r="1389" spans="1:12" x14ac:dyDescent="0.3">
      <c r="A1389" s="49">
        <v>13151</v>
      </c>
      <c r="B1389" s="49" t="s">
        <v>633</v>
      </c>
      <c r="C1389" s="49" t="s">
        <v>135</v>
      </c>
      <c r="D1389" s="49" t="s">
        <v>143</v>
      </c>
      <c r="E1389" s="49" t="s">
        <v>413</v>
      </c>
      <c r="F1389" s="49" t="s">
        <v>634</v>
      </c>
      <c r="G1389" s="51">
        <v>11.022500000000001</v>
      </c>
      <c r="H1389" s="51">
        <v>1.0522800000000001</v>
      </c>
      <c r="I1389" s="51">
        <v>3.47444</v>
      </c>
      <c r="J1389" s="53">
        <v>5.16910158577513E-2</v>
      </c>
      <c r="K1389" s="53">
        <v>4.7695024325682001E-3</v>
      </c>
      <c r="L1389" s="53">
        <v>1.9682980568406599E-2</v>
      </c>
    </row>
    <row r="1390" spans="1:12" x14ac:dyDescent="0.3">
      <c r="A1390" s="49">
        <v>13151</v>
      </c>
      <c r="B1390" s="49" t="s">
        <v>635</v>
      </c>
      <c r="C1390" s="49" t="s">
        <v>135</v>
      </c>
      <c r="D1390" s="49" t="s">
        <v>143</v>
      </c>
      <c r="E1390" s="49" t="s">
        <v>413</v>
      </c>
      <c r="F1390" s="49" t="s">
        <v>636</v>
      </c>
      <c r="G1390" s="51">
        <v>46.1492</v>
      </c>
      <c r="H1390" s="51">
        <v>4.3554399999999998</v>
      </c>
      <c r="I1390" s="51">
        <v>18.037500000000001</v>
      </c>
      <c r="J1390" s="53">
        <v>0.215419187937398</v>
      </c>
      <c r="K1390" s="53">
        <v>1.86462567804822E-2</v>
      </c>
      <c r="L1390" s="53">
        <v>8.67602794580737E-2</v>
      </c>
    </row>
    <row r="1391" spans="1:12" x14ac:dyDescent="0.3">
      <c r="A1391" s="49">
        <v>13151</v>
      </c>
      <c r="B1391" s="49" t="s">
        <v>637</v>
      </c>
      <c r="C1391" s="49" t="s">
        <v>135</v>
      </c>
      <c r="D1391" s="49" t="s">
        <v>143</v>
      </c>
      <c r="E1391" s="49" t="s">
        <v>413</v>
      </c>
      <c r="F1391" s="49" t="s">
        <v>424</v>
      </c>
      <c r="G1391" s="51">
        <v>3.3470599999999999</v>
      </c>
      <c r="H1391" s="51">
        <v>0.23039499999999999</v>
      </c>
      <c r="I1391" s="51">
        <v>0.98772099999999996</v>
      </c>
      <c r="J1391" s="53">
        <v>1.26762495975323E-2</v>
      </c>
      <c r="K1391" s="53">
        <v>9.44740336034842E-4</v>
      </c>
      <c r="L1391" s="53">
        <v>4.2677306467781796E-3</v>
      </c>
    </row>
    <row r="1392" spans="1:12" x14ac:dyDescent="0.3">
      <c r="A1392" s="49">
        <v>13151</v>
      </c>
      <c r="B1392" s="49" t="s">
        <v>638</v>
      </c>
      <c r="C1392" s="49" t="s">
        <v>135</v>
      </c>
      <c r="D1392" s="49" t="s">
        <v>143</v>
      </c>
      <c r="E1392" s="49" t="s">
        <v>413</v>
      </c>
      <c r="F1392" s="49" t="s">
        <v>490</v>
      </c>
      <c r="G1392" s="51">
        <v>21.380600000000001</v>
      </c>
      <c r="H1392" s="51">
        <v>2.1142599999999998</v>
      </c>
      <c r="I1392" s="51">
        <v>12.2098</v>
      </c>
      <c r="J1392" s="53">
        <v>9.0995471468137704E-2</v>
      </c>
      <c r="K1392" s="53">
        <v>8.5937400835041002E-3</v>
      </c>
      <c r="L1392" s="53">
        <v>5.8658174498448901E-2</v>
      </c>
    </row>
    <row r="1393" spans="1:12" x14ac:dyDescent="0.3">
      <c r="A1393" s="49">
        <v>13151</v>
      </c>
      <c r="B1393" s="49" t="s">
        <v>639</v>
      </c>
      <c r="C1393" s="49" t="s">
        <v>135</v>
      </c>
      <c r="D1393" s="49" t="s">
        <v>143</v>
      </c>
      <c r="E1393" s="49" t="s">
        <v>413</v>
      </c>
      <c r="F1393" s="49" t="s">
        <v>492</v>
      </c>
      <c r="G1393" s="51">
        <v>78.366399999999999</v>
      </c>
      <c r="H1393" s="51">
        <v>5.9498699999999998</v>
      </c>
      <c r="I1393" s="51">
        <v>28.807600000000001</v>
      </c>
      <c r="J1393" s="53">
        <v>0.31056518873983702</v>
      </c>
      <c r="K1393" s="53">
        <v>2.4541307870765101E-2</v>
      </c>
      <c r="L1393" s="53">
        <v>0.126600454059665</v>
      </c>
    </row>
    <row r="1394" spans="1:12" x14ac:dyDescent="0.3">
      <c r="A1394" s="49">
        <v>13151</v>
      </c>
      <c r="B1394" s="49" t="s">
        <v>640</v>
      </c>
      <c r="C1394" s="49" t="s">
        <v>135</v>
      </c>
      <c r="D1394" s="49" t="s">
        <v>143</v>
      </c>
      <c r="E1394" s="49" t="s">
        <v>413</v>
      </c>
      <c r="F1394" s="49" t="s">
        <v>494</v>
      </c>
      <c r="G1394" s="51">
        <v>65.884299999999996</v>
      </c>
      <c r="H1394" s="51">
        <v>14.0169</v>
      </c>
      <c r="I1394" s="51">
        <v>59.158000000000001</v>
      </c>
      <c r="J1394" s="53">
        <v>0.23837812792133101</v>
      </c>
      <c r="K1394" s="53">
        <v>4.6964412604096402E-2</v>
      </c>
      <c r="L1394" s="53">
        <v>0.224021625407852</v>
      </c>
    </row>
    <row r="1395" spans="1:12" x14ac:dyDescent="0.3">
      <c r="A1395" s="49">
        <v>13151</v>
      </c>
      <c r="B1395" s="49" t="s">
        <v>641</v>
      </c>
      <c r="C1395" s="49" t="s">
        <v>135</v>
      </c>
      <c r="D1395" s="49" t="s">
        <v>143</v>
      </c>
      <c r="E1395" s="49" t="s">
        <v>413</v>
      </c>
      <c r="F1395" s="49" t="s">
        <v>642</v>
      </c>
      <c r="G1395" s="51">
        <v>57.9482</v>
      </c>
      <c r="H1395" s="51">
        <v>4.65367</v>
      </c>
      <c r="I1395" s="51">
        <v>21.551500000000001</v>
      </c>
      <c r="J1395" s="53">
        <v>0.25055095172786901</v>
      </c>
      <c r="K1395" s="53">
        <v>2.0260813449364201E-2</v>
      </c>
      <c r="L1395" s="53">
        <v>0.107772649620406</v>
      </c>
    </row>
    <row r="1396" spans="1:12" x14ac:dyDescent="0.3">
      <c r="A1396" s="49">
        <v>13151</v>
      </c>
      <c r="B1396" s="49" t="s">
        <v>643</v>
      </c>
      <c r="C1396" s="49" t="s">
        <v>135</v>
      </c>
      <c r="D1396" s="49" t="s">
        <v>143</v>
      </c>
      <c r="E1396" s="49" t="s">
        <v>413</v>
      </c>
      <c r="F1396" s="49" t="s">
        <v>496</v>
      </c>
      <c r="G1396" s="51">
        <v>48.7164</v>
      </c>
      <c r="H1396" s="51">
        <v>13.086600000000001</v>
      </c>
      <c r="I1396" s="51">
        <v>56.497500000000002</v>
      </c>
      <c r="J1396" s="53">
        <v>0.17545819829376699</v>
      </c>
      <c r="K1396" s="53">
        <v>4.1310550242776301E-2</v>
      </c>
      <c r="L1396" s="53">
        <v>0.192703858753179</v>
      </c>
    </row>
    <row r="1397" spans="1:12" x14ac:dyDescent="0.3">
      <c r="A1397" s="49">
        <v>13151</v>
      </c>
      <c r="B1397" s="49" t="s">
        <v>644</v>
      </c>
      <c r="C1397" s="49" t="s">
        <v>135</v>
      </c>
      <c r="D1397" s="49" t="s">
        <v>143</v>
      </c>
      <c r="E1397" s="49" t="s">
        <v>413</v>
      </c>
      <c r="F1397" s="49" t="s">
        <v>645</v>
      </c>
      <c r="G1397" s="51">
        <v>8.9981299999999997</v>
      </c>
      <c r="H1397" s="51">
        <v>0.63422800000000001</v>
      </c>
      <c r="I1397" s="51">
        <v>3.44251</v>
      </c>
      <c r="J1397" s="53">
        <v>3.5473148742283703E-2</v>
      </c>
      <c r="K1397" s="53">
        <v>2.5490066354896999E-3</v>
      </c>
      <c r="L1397" s="53">
        <v>1.4848684513806901E-2</v>
      </c>
    </row>
    <row r="1398" spans="1:12" x14ac:dyDescent="0.3">
      <c r="A1398" s="49">
        <v>13151</v>
      </c>
      <c r="B1398" s="49" t="s">
        <v>646</v>
      </c>
      <c r="C1398" s="49" t="s">
        <v>135</v>
      </c>
      <c r="D1398" s="49" t="s">
        <v>143</v>
      </c>
      <c r="E1398" s="49" t="s">
        <v>413</v>
      </c>
      <c r="F1398" s="49" t="s">
        <v>498</v>
      </c>
      <c r="G1398" s="51">
        <v>0.15893599999999999</v>
      </c>
      <c r="H1398" s="51">
        <v>4.79768E-2</v>
      </c>
      <c r="I1398" s="51">
        <v>0.18770000000000001</v>
      </c>
      <c r="J1398" s="53">
        <v>5.7368138440974398E-4</v>
      </c>
      <c r="K1398" s="53">
        <v>1.47492553473082E-4</v>
      </c>
      <c r="L1398" s="53">
        <v>6.1547663729836697E-4</v>
      </c>
    </row>
    <row r="1399" spans="1:12" x14ac:dyDescent="0.3">
      <c r="A1399" s="49">
        <v>13151</v>
      </c>
      <c r="B1399" s="49" t="s">
        <v>647</v>
      </c>
      <c r="C1399" s="49" t="s">
        <v>135</v>
      </c>
      <c r="D1399" s="49" t="s">
        <v>143</v>
      </c>
      <c r="E1399" s="49" t="s">
        <v>413</v>
      </c>
      <c r="F1399" s="49" t="s">
        <v>500</v>
      </c>
      <c r="G1399" s="51">
        <v>9.9088399999999996</v>
      </c>
      <c r="H1399" s="51">
        <v>0.65630699999999997</v>
      </c>
      <c r="I1399" s="51">
        <v>4.2013999999999996</v>
      </c>
      <c r="J1399" s="53">
        <v>3.4963551515014402E-2</v>
      </c>
      <c r="K1399" s="53">
        <v>2.57142774443673E-3</v>
      </c>
      <c r="L1399" s="53">
        <v>1.5663513250137401E-2</v>
      </c>
    </row>
    <row r="1400" spans="1:12" x14ac:dyDescent="0.3">
      <c r="A1400" s="49">
        <v>13151</v>
      </c>
      <c r="B1400" s="49" t="s">
        <v>648</v>
      </c>
      <c r="C1400" s="49" t="s">
        <v>135</v>
      </c>
      <c r="D1400" s="49" t="s">
        <v>143</v>
      </c>
      <c r="E1400" s="49" t="s">
        <v>426</v>
      </c>
      <c r="F1400" s="49" t="s">
        <v>502</v>
      </c>
      <c r="G1400" s="51">
        <v>0.36622300000000002</v>
      </c>
      <c r="H1400" s="51">
        <v>9.4262499999999999E-2</v>
      </c>
      <c r="I1400" s="51">
        <v>0.38022800000000001</v>
      </c>
      <c r="J1400" s="53">
        <v>1.41511421315491E-3</v>
      </c>
      <c r="K1400" s="53">
        <v>3.5607962142231002E-4</v>
      </c>
      <c r="L1400" s="53">
        <v>1.4984489213489E-3</v>
      </c>
    </row>
    <row r="1401" spans="1:12" x14ac:dyDescent="0.3">
      <c r="A1401" s="49">
        <v>13151</v>
      </c>
      <c r="B1401" s="49" t="s">
        <v>649</v>
      </c>
      <c r="C1401" s="49" t="s">
        <v>135</v>
      </c>
      <c r="D1401" s="49" t="s">
        <v>143</v>
      </c>
      <c r="E1401" s="49" t="s">
        <v>426</v>
      </c>
      <c r="F1401" s="49" t="s">
        <v>504</v>
      </c>
      <c r="G1401" s="51">
        <v>2.3022</v>
      </c>
      <c r="H1401" s="51">
        <v>0.196524</v>
      </c>
      <c r="I1401" s="51">
        <v>1.4712400000000001</v>
      </c>
      <c r="J1401" s="53">
        <v>9.3115541214763998E-3</v>
      </c>
      <c r="K1401" s="53">
        <v>7.9208784676450597E-4</v>
      </c>
      <c r="L1401" s="53">
        <v>6.0348460169686599E-3</v>
      </c>
    </row>
    <row r="1402" spans="1:12" x14ac:dyDescent="0.3">
      <c r="A1402" s="49">
        <v>13151</v>
      </c>
      <c r="B1402" s="49" t="s">
        <v>650</v>
      </c>
      <c r="C1402" s="49" t="s">
        <v>135</v>
      </c>
      <c r="D1402" s="49" t="s">
        <v>143</v>
      </c>
      <c r="E1402" s="49" t="s">
        <v>426</v>
      </c>
      <c r="F1402" s="49" t="s">
        <v>427</v>
      </c>
      <c r="G1402" s="51">
        <v>1.2748200000000001</v>
      </c>
      <c r="H1402" s="51">
        <v>0.11330800000000001</v>
      </c>
      <c r="I1402" s="51">
        <v>0.45801700000000001</v>
      </c>
      <c r="J1402" s="53">
        <v>5.23347645868552E-3</v>
      </c>
      <c r="K1402" s="53">
        <v>4.6008270033600003E-4</v>
      </c>
      <c r="L1402" s="53">
        <v>1.9362760209058901E-3</v>
      </c>
    </row>
    <row r="1403" spans="1:12" x14ac:dyDescent="0.3">
      <c r="A1403" s="49">
        <v>13151</v>
      </c>
      <c r="B1403" s="49" t="s">
        <v>651</v>
      </c>
      <c r="C1403" s="49" t="s">
        <v>135</v>
      </c>
      <c r="D1403" s="49" t="s">
        <v>143</v>
      </c>
      <c r="E1403" s="49" t="s">
        <v>426</v>
      </c>
      <c r="F1403" s="49" t="s">
        <v>429</v>
      </c>
      <c r="G1403" s="51">
        <v>1.5716000000000001</v>
      </c>
      <c r="H1403" s="51">
        <v>0.13958300000000001</v>
      </c>
      <c r="I1403" s="51">
        <v>0.50554900000000003</v>
      </c>
      <c r="J1403" s="53">
        <v>6.3716677874853201E-3</v>
      </c>
      <c r="K1403" s="53">
        <v>5.5815974583771095E-4</v>
      </c>
      <c r="L1403" s="53">
        <v>2.1114002134900701E-3</v>
      </c>
    </row>
    <row r="1404" spans="1:12" x14ac:dyDescent="0.3">
      <c r="A1404" s="49">
        <v>13151</v>
      </c>
      <c r="B1404" s="49" t="s">
        <v>652</v>
      </c>
      <c r="C1404" s="49" t="s">
        <v>135</v>
      </c>
      <c r="D1404" s="49" t="s">
        <v>143</v>
      </c>
      <c r="E1404" s="49" t="s">
        <v>426</v>
      </c>
      <c r="F1404" s="49" t="s">
        <v>508</v>
      </c>
      <c r="G1404" s="51">
        <v>9.5259899999999995E-2</v>
      </c>
      <c r="H1404" s="51">
        <v>1.7164100000000002E-2</v>
      </c>
      <c r="I1404" s="51">
        <v>6.3798400000000005E-2</v>
      </c>
      <c r="J1404" s="53">
        <v>3.63295340229743E-4</v>
      </c>
      <c r="K1404" s="53">
        <v>6.4686054337177197E-5</v>
      </c>
      <c r="L1404" s="53">
        <v>2.4645365479910501E-4</v>
      </c>
    </row>
    <row r="1405" spans="1:12" x14ac:dyDescent="0.3">
      <c r="A1405" s="49">
        <v>13151</v>
      </c>
      <c r="B1405" s="49" t="s">
        <v>653</v>
      </c>
      <c r="C1405" s="49" t="s">
        <v>135</v>
      </c>
      <c r="D1405" s="49" t="s">
        <v>143</v>
      </c>
      <c r="E1405" s="49" t="s">
        <v>426</v>
      </c>
      <c r="F1405" s="49" t="s">
        <v>510</v>
      </c>
      <c r="G1405" s="51">
        <v>12.8185</v>
      </c>
      <c r="H1405" s="51">
        <v>0.95106299999999999</v>
      </c>
      <c r="I1405" s="51">
        <v>6.4418800000000003</v>
      </c>
      <c r="J1405" s="53">
        <v>4.4249863353356199E-2</v>
      </c>
      <c r="K1405" s="53">
        <v>3.31009769541262E-3</v>
      </c>
      <c r="L1405" s="53">
        <v>2.2719187273807E-2</v>
      </c>
    </row>
    <row r="1406" spans="1:12" x14ac:dyDescent="0.3">
      <c r="A1406" s="49">
        <v>13151</v>
      </c>
      <c r="B1406" s="49" t="s">
        <v>654</v>
      </c>
      <c r="C1406" s="49" t="s">
        <v>135</v>
      </c>
      <c r="D1406" s="49" t="s">
        <v>143</v>
      </c>
      <c r="E1406" s="49" t="s">
        <v>426</v>
      </c>
      <c r="F1406" s="49" t="s">
        <v>512</v>
      </c>
      <c r="G1406" s="51">
        <v>1.3591800000000001</v>
      </c>
      <c r="H1406" s="51">
        <v>0.13566900000000001</v>
      </c>
      <c r="I1406" s="51">
        <v>0.58930300000000002</v>
      </c>
      <c r="J1406" s="53">
        <v>5.5877812741247698E-3</v>
      </c>
      <c r="K1406" s="53">
        <v>5.5009963261452095E-4</v>
      </c>
      <c r="L1406" s="53">
        <v>2.5032717499642002E-3</v>
      </c>
    </row>
    <row r="1407" spans="1:12" x14ac:dyDescent="0.3">
      <c r="A1407" s="49">
        <v>13151</v>
      </c>
      <c r="B1407" s="49" t="s">
        <v>655</v>
      </c>
      <c r="C1407" s="49" t="s">
        <v>135</v>
      </c>
      <c r="D1407" s="49" t="s">
        <v>143</v>
      </c>
      <c r="E1407" s="49" t="s">
        <v>431</v>
      </c>
      <c r="F1407" s="49" t="s">
        <v>446</v>
      </c>
      <c r="G1407" s="51">
        <v>8.6570099999999997E-4</v>
      </c>
      <c r="H1407" s="51">
        <v>1.3549800000000001E-4</v>
      </c>
      <c r="I1407" s="51">
        <v>5.2449400000000002E-4</v>
      </c>
      <c r="J1407" s="53">
        <v>3.5378351201604498E-6</v>
      </c>
      <c r="K1407" s="53">
        <v>5.5373613584323897E-7</v>
      </c>
      <c r="L1407" s="53">
        <v>2.1434332723697401E-6</v>
      </c>
    </row>
    <row r="1408" spans="1:12" x14ac:dyDescent="0.3">
      <c r="A1408" s="49">
        <v>13151</v>
      </c>
      <c r="B1408" s="49" t="s">
        <v>656</v>
      </c>
      <c r="C1408" s="49" t="s">
        <v>135</v>
      </c>
      <c r="D1408" s="49" t="s">
        <v>143</v>
      </c>
      <c r="E1408" s="49" t="s">
        <v>431</v>
      </c>
      <c r="F1408" s="49" t="s">
        <v>528</v>
      </c>
      <c r="G1408" s="51">
        <v>4.8090900000000003</v>
      </c>
      <c r="H1408" s="51">
        <v>0.51578400000000002</v>
      </c>
      <c r="I1408" s="51">
        <v>2.2637800000000001</v>
      </c>
      <c r="J1408" s="53">
        <v>1.96531083624709E-2</v>
      </c>
      <c r="K1408" s="53">
        <v>2.1078396349258201E-3</v>
      </c>
      <c r="L1408" s="53">
        <v>9.2512908482262398E-3</v>
      </c>
    </row>
    <row r="1409" spans="1:12" x14ac:dyDescent="0.3">
      <c r="A1409" s="10">
        <v>13151</v>
      </c>
      <c r="B1409" s="10" t="s">
        <v>657</v>
      </c>
      <c r="C1409" s="10" t="s">
        <v>135</v>
      </c>
      <c r="D1409" s="10" t="s">
        <v>143</v>
      </c>
      <c r="E1409" s="10" t="s">
        <v>431</v>
      </c>
      <c r="F1409" s="10" t="s">
        <v>534</v>
      </c>
      <c r="G1409" s="52">
        <v>0.98188399999999998</v>
      </c>
      <c r="H1409" s="52">
        <v>0.117173</v>
      </c>
      <c r="I1409" s="52">
        <v>0.51378999999999997</v>
      </c>
      <c r="J1409" s="11">
        <v>4.0126335802031596E-3</v>
      </c>
      <c r="K1409" s="11">
        <v>4.7884513685334001E-4</v>
      </c>
      <c r="L1409" s="11">
        <v>2.0996826388725602E-3</v>
      </c>
    </row>
    <row r="1410" spans="1:12" x14ac:dyDescent="0.3">
      <c r="A1410" s="10">
        <v>13151</v>
      </c>
      <c r="B1410" s="10" t="s">
        <v>658</v>
      </c>
      <c r="C1410" s="10" t="s">
        <v>135</v>
      </c>
      <c r="D1410" s="10" t="s">
        <v>143</v>
      </c>
      <c r="E1410" s="10" t="s">
        <v>431</v>
      </c>
      <c r="F1410" s="10" t="s">
        <v>536</v>
      </c>
      <c r="G1410" s="52">
        <v>6.6587199999999998</v>
      </c>
      <c r="H1410" s="52">
        <v>0.62196700000000005</v>
      </c>
      <c r="I1410" s="52">
        <v>2.5834000000000001</v>
      </c>
      <c r="J1410" s="11">
        <v>2.7211988576053399E-2</v>
      </c>
      <c r="K1410" s="11">
        <v>2.54177567782045E-3</v>
      </c>
      <c r="L1410" s="11">
        <v>1.0557496380919001E-2</v>
      </c>
    </row>
    <row r="1411" spans="1:12" x14ac:dyDescent="0.3">
      <c r="A1411" s="49">
        <v>13151</v>
      </c>
      <c r="B1411" s="49" t="s">
        <v>659</v>
      </c>
      <c r="C1411" s="49" t="s">
        <v>135</v>
      </c>
      <c r="D1411" s="49" t="s">
        <v>143</v>
      </c>
      <c r="E1411" s="49" t="s">
        <v>431</v>
      </c>
      <c r="F1411" s="49" t="s">
        <v>448</v>
      </c>
      <c r="G1411" s="51">
        <v>0.59203300000000003</v>
      </c>
      <c r="H1411" s="51">
        <v>4.8957199999999999E-2</v>
      </c>
      <c r="I1411" s="51">
        <v>0.22550100000000001</v>
      </c>
      <c r="J1411" s="53">
        <v>2.4194409209446102E-3</v>
      </c>
      <c r="K1411" s="53">
        <v>2.00071706344362E-4</v>
      </c>
      <c r="L1411" s="53">
        <v>9.2154880674958999E-4</v>
      </c>
    </row>
    <row r="1412" spans="1:12" x14ac:dyDescent="0.3">
      <c r="A1412" s="49">
        <v>13151</v>
      </c>
      <c r="B1412" s="49" t="s">
        <v>660</v>
      </c>
      <c r="C1412" s="49" t="s">
        <v>135</v>
      </c>
      <c r="D1412" s="49" t="s">
        <v>143</v>
      </c>
      <c r="E1412" s="49" t="s">
        <v>431</v>
      </c>
      <c r="F1412" s="49" t="s">
        <v>541</v>
      </c>
      <c r="G1412" s="51">
        <v>1.9133799999999999E-2</v>
      </c>
      <c r="H1412" s="51">
        <v>2.2495900000000001E-3</v>
      </c>
      <c r="I1412" s="51">
        <v>1.01026E-2</v>
      </c>
      <c r="J1412" s="53">
        <v>7.8193333195859902E-5</v>
      </c>
      <c r="K1412" s="53">
        <v>9.1933090899343095E-6</v>
      </c>
      <c r="L1412" s="53">
        <v>4.1285856928705501E-5</v>
      </c>
    </row>
    <row r="1413" spans="1:12" x14ac:dyDescent="0.3">
      <c r="A1413" s="49">
        <v>13151</v>
      </c>
      <c r="B1413" s="49" t="s">
        <v>661</v>
      </c>
      <c r="C1413" s="49" t="s">
        <v>135</v>
      </c>
      <c r="D1413" s="49" t="s">
        <v>143</v>
      </c>
      <c r="E1413" s="49" t="s">
        <v>450</v>
      </c>
      <c r="F1413" s="49" t="s">
        <v>543</v>
      </c>
      <c r="G1413" s="51">
        <v>6.4966800000000003E-5</v>
      </c>
      <c r="H1413" s="51">
        <v>9.7279299999999992E-6</v>
      </c>
      <c r="I1413" s="51">
        <v>7.4166100000000001E-5</v>
      </c>
      <c r="J1413" s="53">
        <v>6.5304668710366899E-7</v>
      </c>
      <c r="K1413" s="53">
        <v>9.7634470941641297E-8</v>
      </c>
      <c r="L1413" s="53">
        <v>7.3784971524413499E-7</v>
      </c>
    </row>
    <row r="1414" spans="1:12" x14ac:dyDescent="0.3">
      <c r="A1414" s="49">
        <v>13151</v>
      </c>
      <c r="B1414" s="49" t="s">
        <v>662</v>
      </c>
      <c r="C1414" s="49" t="s">
        <v>135</v>
      </c>
      <c r="D1414" s="49" t="s">
        <v>143</v>
      </c>
      <c r="E1414" s="49" t="s">
        <v>450</v>
      </c>
      <c r="F1414" s="49" t="s">
        <v>545</v>
      </c>
      <c r="G1414" s="51">
        <v>3.03647</v>
      </c>
      <c r="H1414" s="51">
        <v>0.34723100000000001</v>
      </c>
      <c r="I1414" s="51">
        <v>1.71221</v>
      </c>
      <c r="J1414" s="53">
        <v>2.9429066023944499E-2</v>
      </c>
      <c r="K1414" s="53">
        <v>2.6742293080583E-3</v>
      </c>
      <c r="L1414" s="53">
        <v>1.3927042457333399E-2</v>
      </c>
    </row>
    <row r="1415" spans="1:12" x14ac:dyDescent="0.3">
      <c r="A1415" s="49">
        <v>13151</v>
      </c>
      <c r="B1415" s="49" t="s">
        <v>663</v>
      </c>
      <c r="C1415" s="49" t="s">
        <v>135</v>
      </c>
      <c r="D1415" s="49" t="s">
        <v>143</v>
      </c>
      <c r="E1415" s="49" t="s">
        <v>450</v>
      </c>
      <c r="F1415" s="49" t="s">
        <v>547</v>
      </c>
      <c r="G1415" s="51">
        <v>0.36059099999999999</v>
      </c>
      <c r="H1415" s="51">
        <v>3.4827499999999997E-2</v>
      </c>
      <c r="I1415" s="51">
        <v>0.14247399999999999</v>
      </c>
      <c r="J1415" s="53">
        <v>3.1642397873977899E-3</v>
      </c>
      <c r="K1415" s="53">
        <v>2.8204398292066998E-4</v>
      </c>
      <c r="L1415" s="53">
        <v>1.2305431372828001E-3</v>
      </c>
    </row>
    <row r="1416" spans="1:12" x14ac:dyDescent="0.3">
      <c r="A1416" s="36">
        <v>13151</v>
      </c>
      <c r="B1416" s="36" t="s">
        <v>664</v>
      </c>
      <c r="C1416" s="36" t="s">
        <v>135</v>
      </c>
      <c r="D1416" s="36" t="s">
        <v>143</v>
      </c>
      <c r="E1416" s="36" t="s">
        <v>450</v>
      </c>
      <c r="F1416" s="36" t="s">
        <v>549</v>
      </c>
      <c r="G1416" s="56">
        <v>1.64225E-3</v>
      </c>
      <c r="H1416" s="56">
        <v>3.3832000000000003E-4</v>
      </c>
      <c r="I1416" s="56">
        <v>1.21853E-3</v>
      </c>
      <c r="J1416" s="44">
        <v>1.6597391204369301E-5</v>
      </c>
      <c r="K1416" s="44">
        <v>2.2658230094106499E-6</v>
      </c>
      <c r="L1416" s="44">
        <v>1.11602407893842E-5</v>
      </c>
    </row>
    <row r="1417" spans="1:12" x14ac:dyDescent="0.3">
      <c r="A1417" s="49">
        <v>13151</v>
      </c>
      <c r="B1417" s="49" t="s">
        <v>665</v>
      </c>
      <c r="C1417" s="49" t="s">
        <v>135</v>
      </c>
      <c r="D1417" s="49" t="s">
        <v>143</v>
      </c>
      <c r="E1417" s="49" t="s">
        <v>450</v>
      </c>
      <c r="F1417" s="49" t="s">
        <v>551</v>
      </c>
      <c r="G1417" s="51">
        <v>3.2180199999999999E-4</v>
      </c>
      <c r="H1417" s="51">
        <v>4.6584600000000001E-5</v>
      </c>
      <c r="I1417" s="51">
        <v>2.7493199999999998E-4</v>
      </c>
      <c r="J1417" s="53">
        <v>3.0901091919487399E-6</v>
      </c>
      <c r="K1417" s="53">
        <v>3.9852081582352698E-7</v>
      </c>
      <c r="L1417" s="53">
        <v>2.61022906557741E-6</v>
      </c>
    </row>
    <row r="1418" spans="1:12" x14ac:dyDescent="0.3">
      <c r="A1418" s="49">
        <v>13151</v>
      </c>
      <c r="B1418" s="49" t="s">
        <v>666</v>
      </c>
      <c r="C1418" s="49" t="s">
        <v>135</v>
      </c>
      <c r="D1418" s="49" t="s">
        <v>143</v>
      </c>
      <c r="E1418" s="49" t="s">
        <v>450</v>
      </c>
      <c r="F1418" s="49" t="s">
        <v>451</v>
      </c>
      <c r="G1418" s="51">
        <v>2.5131400000000002E-2</v>
      </c>
      <c r="H1418" s="51">
        <v>5.1391199999999996E-3</v>
      </c>
      <c r="I1418" s="51">
        <v>1.6091000000000001E-2</v>
      </c>
      <c r="J1418" s="53">
        <v>2.5338829565980898E-4</v>
      </c>
      <c r="K1418" s="53">
        <v>2.9597719301297298E-5</v>
      </c>
      <c r="L1418" s="53">
        <v>1.21284007078035E-4</v>
      </c>
    </row>
    <row r="1419" spans="1:12" x14ac:dyDescent="0.3">
      <c r="A1419" s="49">
        <v>13151</v>
      </c>
      <c r="B1419" s="49" t="s">
        <v>667</v>
      </c>
      <c r="C1419" s="49" t="s">
        <v>135</v>
      </c>
      <c r="D1419" s="49" t="s">
        <v>143</v>
      </c>
      <c r="E1419" s="49" t="s">
        <v>450</v>
      </c>
      <c r="F1419" s="49" t="s">
        <v>554</v>
      </c>
      <c r="G1419" s="51">
        <v>2.6283099999999999E-5</v>
      </c>
      <c r="H1419" s="51">
        <v>3.5488199999999999E-6</v>
      </c>
      <c r="I1419" s="51">
        <v>1.9795600000000001E-5</v>
      </c>
      <c r="J1419" s="53">
        <v>2.6151563869191298E-7</v>
      </c>
      <c r="K1419" s="53">
        <v>2.3322703217325501E-8</v>
      </c>
      <c r="L1419" s="53">
        <v>1.3895295526060499E-7</v>
      </c>
    </row>
    <row r="1420" spans="1:12" x14ac:dyDescent="0.3">
      <c r="A1420" s="49">
        <v>13151</v>
      </c>
      <c r="B1420" s="49" t="s">
        <v>668</v>
      </c>
      <c r="C1420" s="49" t="s">
        <v>135</v>
      </c>
      <c r="D1420" s="49" t="s">
        <v>143</v>
      </c>
      <c r="E1420" s="49" t="s">
        <v>450</v>
      </c>
      <c r="F1420" s="49" t="s">
        <v>556</v>
      </c>
      <c r="G1420" s="51">
        <v>2.6498600000000001E-2</v>
      </c>
      <c r="H1420" s="51">
        <v>2.8448499999999999E-3</v>
      </c>
      <c r="I1420" s="51">
        <v>1.4260800000000001E-2</v>
      </c>
      <c r="J1420" s="53">
        <v>2.3784019932880299E-4</v>
      </c>
      <c r="K1420" s="53">
        <v>2.73731461331279E-5</v>
      </c>
      <c r="L1420" s="53">
        <v>1.5765477180957401E-4</v>
      </c>
    </row>
    <row r="1421" spans="1:12" x14ac:dyDescent="0.3">
      <c r="A1421" s="49">
        <v>13151</v>
      </c>
      <c r="B1421" s="49" t="s">
        <v>669</v>
      </c>
      <c r="C1421" s="49" t="s">
        <v>135</v>
      </c>
      <c r="D1421" s="49" t="s">
        <v>143</v>
      </c>
      <c r="E1421" s="49" t="s">
        <v>450</v>
      </c>
      <c r="F1421" s="49" t="s">
        <v>558</v>
      </c>
      <c r="G1421" s="51">
        <v>6.7253900000000005E-2</v>
      </c>
      <c r="H1421" s="51">
        <v>9.2493499999999999E-3</v>
      </c>
      <c r="I1421" s="51">
        <v>4.0122400000000003E-2</v>
      </c>
      <c r="J1421" s="53">
        <v>6.2988715091312996E-4</v>
      </c>
      <c r="K1421" s="53">
        <v>6.1965105941871494E-5</v>
      </c>
      <c r="L1421" s="53">
        <v>2.9842434649373999E-4</v>
      </c>
    </row>
    <row r="1422" spans="1:12" x14ac:dyDescent="0.3">
      <c r="A1422" s="49">
        <v>13151</v>
      </c>
      <c r="B1422" s="49" t="s">
        <v>670</v>
      </c>
      <c r="C1422" s="49" t="s">
        <v>135</v>
      </c>
      <c r="D1422" s="49" t="s">
        <v>143</v>
      </c>
      <c r="E1422" s="49" t="s">
        <v>450</v>
      </c>
      <c r="F1422" s="49" t="s">
        <v>560</v>
      </c>
      <c r="G1422" s="51">
        <v>3.6268000000000002E-2</v>
      </c>
      <c r="H1422" s="51">
        <v>3.6129999999999999E-3</v>
      </c>
      <c r="I1422" s="51">
        <v>1.5249800000000001E-2</v>
      </c>
      <c r="J1422" s="53">
        <v>3.8174253751079598E-4</v>
      </c>
      <c r="K1422" s="53">
        <v>3.5222373104067697E-5</v>
      </c>
      <c r="L1422" s="53">
        <v>1.4881423038637799E-4</v>
      </c>
    </row>
    <row r="1423" spans="1:12" x14ac:dyDescent="0.3">
      <c r="A1423" s="49">
        <v>13151</v>
      </c>
      <c r="B1423" s="49" t="s">
        <v>671</v>
      </c>
      <c r="C1423" s="49" t="s">
        <v>135</v>
      </c>
      <c r="D1423" s="49" t="s">
        <v>143</v>
      </c>
      <c r="E1423" s="49" t="s">
        <v>453</v>
      </c>
      <c r="F1423" s="49" t="s">
        <v>454</v>
      </c>
      <c r="G1423" s="51">
        <v>5.5820299999999996</v>
      </c>
      <c r="H1423" s="51">
        <v>0.65970700000000004</v>
      </c>
      <c r="I1423" s="51">
        <v>2.82376</v>
      </c>
      <c r="J1423" s="53">
        <v>2.81789351968155E-2</v>
      </c>
      <c r="K1423" s="53">
        <v>3.15944462554768E-3</v>
      </c>
      <c r="L1423" s="53">
        <v>1.2816904090215899E-2</v>
      </c>
    </row>
    <row r="1424" spans="1:12" x14ac:dyDescent="0.3">
      <c r="A1424" s="49">
        <v>13151</v>
      </c>
      <c r="B1424" s="49" t="s">
        <v>672</v>
      </c>
      <c r="C1424" s="49" t="s">
        <v>135</v>
      </c>
      <c r="D1424" s="49" t="s">
        <v>143</v>
      </c>
      <c r="E1424" s="49" t="s">
        <v>453</v>
      </c>
      <c r="F1424" s="49" t="s">
        <v>456</v>
      </c>
      <c r="G1424" s="51">
        <v>1.28566</v>
      </c>
      <c r="H1424" s="51">
        <v>0.15021599999999999</v>
      </c>
      <c r="I1424" s="51">
        <v>0.69105499999999997</v>
      </c>
      <c r="J1424" s="53">
        <v>6.6066038062434704E-3</v>
      </c>
      <c r="K1424" s="53">
        <v>7.2190478091216804E-4</v>
      </c>
      <c r="L1424" s="53">
        <v>3.09773725989165E-3</v>
      </c>
    </row>
    <row r="1425" spans="1:12" x14ac:dyDescent="0.3">
      <c r="A1425" s="49">
        <v>13151</v>
      </c>
      <c r="B1425" s="49" t="s">
        <v>673</v>
      </c>
      <c r="C1425" s="49" t="s">
        <v>135</v>
      </c>
      <c r="D1425" s="49" t="s">
        <v>143</v>
      </c>
      <c r="E1425" s="49" t="s">
        <v>453</v>
      </c>
      <c r="F1425" s="49" t="s">
        <v>458</v>
      </c>
      <c r="G1425" s="51">
        <v>2.8696600000000001</v>
      </c>
      <c r="H1425" s="51">
        <v>0.25895499999999999</v>
      </c>
      <c r="I1425" s="51">
        <v>1.3677699999999999</v>
      </c>
      <c r="J1425" s="53">
        <v>1.40868775974174E-2</v>
      </c>
      <c r="K1425" s="53">
        <v>1.26217955264202E-3</v>
      </c>
      <c r="L1425" s="53">
        <v>6.4314245788294399E-3</v>
      </c>
    </row>
    <row r="1426" spans="1:12" x14ac:dyDescent="0.3">
      <c r="A1426" s="49">
        <v>13151</v>
      </c>
      <c r="B1426" s="49" t="s">
        <v>674</v>
      </c>
      <c r="C1426" s="49" t="s">
        <v>135</v>
      </c>
      <c r="D1426" s="49" t="s">
        <v>143</v>
      </c>
      <c r="E1426" s="49" t="s">
        <v>453</v>
      </c>
      <c r="F1426" s="49" t="s">
        <v>565</v>
      </c>
      <c r="G1426" s="51">
        <v>1.8004899999999999</v>
      </c>
      <c r="H1426" s="51">
        <v>0.384015</v>
      </c>
      <c r="I1426" s="51">
        <v>1.77999</v>
      </c>
      <c r="J1426" s="53">
        <v>8.6472904531068803E-3</v>
      </c>
      <c r="K1426" s="53">
        <v>2.1327078426888199E-3</v>
      </c>
      <c r="L1426" s="53">
        <v>9.3456052068154206E-3</v>
      </c>
    </row>
    <row r="1427" spans="1:12" x14ac:dyDescent="0.3">
      <c r="A1427" s="49">
        <v>13151</v>
      </c>
      <c r="B1427" s="49" t="s">
        <v>675</v>
      </c>
      <c r="C1427" s="49" t="s">
        <v>135</v>
      </c>
      <c r="D1427" s="49" t="s">
        <v>143</v>
      </c>
      <c r="E1427" s="49" t="s">
        <v>453</v>
      </c>
      <c r="F1427" s="49" t="s">
        <v>567</v>
      </c>
      <c r="G1427" s="51">
        <v>0.18303700000000001</v>
      </c>
      <c r="H1427" s="51">
        <v>2.3103499999999999E-2</v>
      </c>
      <c r="I1427" s="51">
        <v>8.5921499999999998E-2</v>
      </c>
      <c r="J1427" s="53">
        <v>9.4057027027785896E-4</v>
      </c>
      <c r="K1427" s="53">
        <v>1.0931875049628101E-4</v>
      </c>
      <c r="L1427" s="53">
        <v>3.8678559157435201E-4</v>
      </c>
    </row>
    <row r="1428" spans="1:12" x14ac:dyDescent="0.3">
      <c r="A1428" s="49">
        <v>13151</v>
      </c>
      <c r="B1428" s="49" t="s">
        <v>676</v>
      </c>
      <c r="C1428" s="49" t="s">
        <v>135</v>
      </c>
      <c r="D1428" s="49" t="s">
        <v>143</v>
      </c>
      <c r="E1428" s="49" t="s">
        <v>453</v>
      </c>
      <c r="F1428" s="49" t="s">
        <v>460</v>
      </c>
      <c r="G1428" s="51">
        <v>0.130746</v>
      </c>
      <c r="H1428" s="51">
        <v>1.17254E-2</v>
      </c>
      <c r="I1428" s="51">
        <v>6.1409699999999998E-2</v>
      </c>
      <c r="J1428" s="53">
        <v>6.2560573718131902E-4</v>
      </c>
      <c r="K1428" s="53">
        <v>5.6678314189005598E-5</v>
      </c>
      <c r="L1428" s="53">
        <v>2.8515139877528502E-4</v>
      </c>
    </row>
    <row r="1429" spans="1:12" x14ac:dyDescent="0.3">
      <c r="A1429" s="49">
        <v>13151</v>
      </c>
      <c r="B1429" s="49" t="s">
        <v>677</v>
      </c>
      <c r="C1429" s="49" t="s">
        <v>135</v>
      </c>
      <c r="D1429" s="49" t="s">
        <v>143</v>
      </c>
      <c r="E1429" s="49" t="s">
        <v>462</v>
      </c>
      <c r="F1429" s="49" t="s">
        <v>572</v>
      </c>
      <c r="G1429" s="51">
        <v>2.51268</v>
      </c>
      <c r="H1429" s="51">
        <v>0.24433199999999999</v>
      </c>
      <c r="I1429" s="51">
        <v>0.89719899999999997</v>
      </c>
      <c r="J1429" s="53">
        <v>9.3117640342748696E-3</v>
      </c>
      <c r="K1429" s="53">
        <v>8.8952331263603005E-4</v>
      </c>
      <c r="L1429" s="53">
        <v>3.81970703303565E-3</v>
      </c>
    </row>
    <row r="1430" spans="1:12" x14ac:dyDescent="0.3">
      <c r="A1430" s="49">
        <v>13151</v>
      </c>
      <c r="B1430" s="49" t="s">
        <v>697</v>
      </c>
      <c r="C1430" s="49" t="s">
        <v>135</v>
      </c>
      <c r="D1430" s="49" t="s">
        <v>143</v>
      </c>
      <c r="E1430" s="49" t="s">
        <v>426</v>
      </c>
      <c r="F1430" s="49" t="s">
        <v>695</v>
      </c>
      <c r="G1430" s="51">
        <v>0</v>
      </c>
      <c r="H1430" s="51">
        <v>0</v>
      </c>
      <c r="I1430" s="51">
        <v>0</v>
      </c>
      <c r="J1430" s="53">
        <v>4.5886352643881701E-35</v>
      </c>
      <c r="K1430" s="53">
        <v>3.85276557882809E-36</v>
      </c>
      <c r="L1430" s="53">
        <v>1.16873661140966E-35</v>
      </c>
    </row>
    <row r="1431" spans="1:12" x14ac:dyDescent="0.3">
      <c r="A1431" s="49">
        <v>13151</v>
      </c>
      <c r="B1431" s="49" t="s">
        <v>678</v>
      </c>
      <c r="C1431" s="49" t="s">
        <v>135</v>
      </c>
      <c r="D1431" s="49" t="s">
        <v>679</v>
      </c>
      <c r="E1431" s="49" t="s">
        <v>680</v>
      </c>
      <c r="F1431" s="49" t="s">
        <v>681</v>
      </c>
      <c r="G1431" s="51">
        <v>1.5880399999999999</v>
      </c>
      <c r="H1431" s="51">
        <v>14.467005499999999</v>
      </c>
      <c r="I1431" s="51">
        <v>31.331299999999999</v>
      </c>
      <c r="J1431" s="53">
        <v>3.4459134289725802E-3</v>
      </c>
      <c r="K1431" s="53">
        <v>3.7389185401751797E-2</v>
      </c>
      <c r="L1431" s="53">
        <v>6.7986264366065002E-2</v>
      </c>
    </row>
    <row r="1432" spans="1:12" x14ac:dyDescent="0.3">
      <c r="A1432" s="49">
        <v>13151</v>
      </c>
      <c r="B1432" s="49" t="s">
        <v>682</v>
      </c>
      <c r="C1432" s="49" t="s">
        <v>135</v>
      </c>
      <c r="D1432" s="49" t="s">
        <v>679</v>
      </c>
      <c r="E1432" s="49" t="s">
        <v>680</v>
      </c>
      <c r="F1432" s="49" t="s">
        <v>683</v>
      </c>
      <c r="G1432" s="51">
        <v>0.67336700000000005</v>
      </c>
      <c r="H1432" s="51">
        <v>2.9594925000000001</v>
      </c>
      <c r="I1432" s="51">
        <v>14.608700000000001</v>
      </c>
      <c r="J1432" s="53">
        <v>1.4611467442638801E-3</v>
      </c>
      <c r="K1432" s="53">
        <v>6.7832158230665303E-3</v>
      </c>
      <c r="L1432" s="53">
        <v>3.1699717523908003E-2</v>
      </c>
    </row>
    <row r="1433" spans="1:12" x14ac:dyDescent="0.3">
      <c r="A1433" s="49">
        <v>13151</v>
      </c>
      <c r="B1433" s="49" t="s">
        <v>684</v>
      </c>
      <c r="C1433" s="49" t="s">
        <v>135</v>
      </c>
      <c r="D1433" s="49" t="s">
        <v>679</v>
      </c>
      <c r="E1433" s="49" t="s">
        <v>685</v>
      </c>
      <c r="F1433" s="49" t="s">
        <v>686</v>
      </c>
      <c r="G1433" s="51">
        <v>1.4556500000000001</v>
      </c>
      <c r="H1433" s="51">
        <v>1.4291209</v>
      </c>
      <c r="I1433" s="51">
        <v>15.7935</v>
      </c>
      <c r="J1433" s="53">
        <v>2.8918916564543901E-3</v>
      </c>
      <c r="K1433" s="53">
        <v>4.3172022492353598E-3</v>
      </c>
      <c r="L1433" s="53">
        <v>3.4909867662401298E-2</v>
      </c>
    </row>
    <row r="1434" spans="1:12" x14ac:dyDescent="0.3">
      <c r="A1434" s="49">
        <v>13151</v>
      </c>
      <c r="B1434" s="49" t="s">
        <v>687</v>
      </c>
      <c r="C1434" s="49" t="s">
        <v>135</v>
      </c>
      <c r="D1434" s="49" t="s">
        <v>679</v>
      </c>
      <c r="E1434" s="49" t="s">
        <v>163</v>
      </c>
      <c r="F1434" s="49" t="s">
        <v>686</v>
      </c>
      <c r="G1434" s="51">
        <v>1.39412</v>
      </c>
      <c r="H1434" s="51">
        <v>7.0349700000000001E-2</v>
      </c>
      <c r="I1434" s="51">
        <v>0.26235799999999998</v>
      </c>
      <c r="J1434" s="53">
        <v>3.0251171199050602E-3</v>
      </c>
      <c r="K1434" s="53">
        <v>1.5265247245040001E-4</v>
      </c>
      <c r="L1434" s="53">
        <v>5.6929306316614995E-4</v>
      </c>
    </row>
    <row r="1435" spans="1:12" x14ac:dyDescent="0.3">
      <c r="A1435" s="49">
        <v>13151</v>
      </c>
      <c r="B1435" s="49" t="s">
        <v>688</v>
      </c>
      <c r="C1435" s="49" t="s">
        <v>135</v>
      </c>
      <c r="D1435" s="49" t="s">
        <v>679</v>
      </c>
      <c r="E1435" s="49" t="s">
        <v>163</v>
      </c>
      <c r="F1435" s="49" t="s">
        <v>681</v>
      </c>
      <c r="G1435" s="51">
        <v>5.0428299999999999E-3</v>
      </c>
      <c r="H1435" s="51">
        <v>9.3996300000000004E-4</v>
      </c>
      <c r="I1435" s="51">
        <v>2.8872199999999998E-3</v>
      </c>
      <c r="J1435" s="53">
        <v>1.09425014645521E-5</v>
      </c>
      <c r="K1435" s="53">
        <v>2.03963968260239E-6</v>
      </c>
      <c r="L1435" s="53">
        <v>6.2650082057602402E-6</v>
      </c>
    </row>
    <row r="1436" spans="1:12" x14ac:dyDescent="0.3">
      <c r="A1436" s="49">
        <v>13151</v>
      </c>
      <c r="B1436" s="49" t="s">
        <v>689</v>
      </c>
      <c r="C1436" s="49" t="s">
        <v>135</v>
      </c>
      <c r="D1436" s="49" t="s">
        <v>162</v>
      </c>
      <c r="E1436" s="49" t="s">
        <v>163</v>
      </c>
      <c r="F1436" s="49" t="s">
        <v>690</v>
      </c>
      <c r="G1436" s="51">
        <v>1.2742100000000001</v>
      </c>
      <c r="H1436" s="51">
        <v>0.21981899999999999</v>
      </c>
      <c r="I1436" s="51">
        <v>0.90850900000000001</v>
      </c>
      <c r="J1436" s="53">
        <v>4.8453966739729296E-3</v>
      </c>
      <c r="K1436" s="53">
        <v>8.2440647871874603E-4</v>
      </c>
      <c r="L1436" s="53">
        <v>3.43584918676197E-3</v>
      </c>
    </row>
    <row r="1437" spans="1:12" x14ac:dyDescent="0.3">
      <c r="A1437" s="49">
        <v>13151</v>
      </c>
      <c r="B1437" s="49" t="s">
        <v>691</v>
      </c>
      <c r="C1437" s="49" t="s">
        <v>135</v>
      </c>
      <c r="D1437" s="49" t="s">
        <v>162</v>
      </c>
      <c r="E1437" s="49" t="s">
        <v>692</v>
      </c>
      <c r="F1437" s="49" t="s">
        <v>690</v>
      </c>
      <c r="G1437" s="51">
        <v>2.1063399999999999E-2</v>
      </c>
      <c r="H1437" s="51">
        <v>5.0914279999999999E-2</v>
      </c>
      <c r="I1437" s="51">
        <v>1.96488</v>
      </c>
      <c r="J1437" s="53">
        <v>5.5118542674851497E-5</v>
      </c>
      <c r="K1437" s="53">
        <v>1.48719433228353E-4</v>
      </c>
      <c r="L1437" s="53">
        <v>6.1511619280269197E-3</v>
      </c>
    </row>
    <row r="1438" spans="1:12" x14ac:dyDescent="0.3">
      <c r="A1438" s="49">
        <v>13151</v>
      </c>
      <c r="B1438" s="49" t="s">
        <v>693</v>
      </c>
      <c r="C1438" s="49" t="s">
        <v>135</v>
      </c>
      <c r="D1438" s="49" t="s">
        <v>162</v>
      </c>
      <c r="E1438" s="49" t="s">
        <v>139</v>
      </c>
      <c r="F1438" s="49" t="s">
        <v>690</v>
      </c>
      <c r="G1438" s="51">
        <v>1.6974399999999999E-3</v>
      </c>
      <c r="H1438" s="51">
        <v>3.6993900000000001E-4</v>
      </c>
      <c r="I1438" s="51">
        <v>9.8717900000000001E-3</v>
      </c>
      <c r="J1438" s="53">
        <v>5.7493804596379597E-6</v>
      </c>
      <c r="K1438" s="53">
        <v>1.2530192495223099E-6</v>
      </c>
      <c r="L1438" s="53">
        <v>3.34367392873482E-5</v>
      </c>
    </row>
    <row r="1439" spans="1:12" x14ac:dyDescent="0.3">
      <c r="A1439" s="49"/>
      <c r="B1439" s="49"/>
      <c r="C1439" s="49"/>
      <c r="D1439" s="49"/>
      <c r="E1439" s="49"/>
      <c r="F1439" s="49"/>
      <c r="G1439" s="51"/>
      <c r="H1439" s="51"/>
      <c r="I1439" s="51"/>
      <c r="J1439" s="53"/>
      <c r="K1439" s="53"/>
      <c r="L1439" s="53"/>
    </row>
    <row r="1440" spans="1:12" x14ac:dyDescent="0.3">
      <c r="A1440" s="49"/>
      <c r="B1440" s="49"/>
      <c r="C1440" s="49"/>
      <c r="D1440" s="49"/>
      <c r="E1440" s="49"/>
      <c r="F1440" s="49"/>
      <c r="G1440" s="51"/>
      <c r="H1440" s="51"/>
      <c r="I1440" s="51"/>
      <c r="J1440" s="53"/>
      <c r="K1440" s="53"/>
      <c r="L1440" s="53"/>
    </row>
    <row r="1441" spans="1:12" x14ac:dyDescent="0.3">
      <c r="A1441" s="49"/>
      <c r="B1441" s="49"/>
      <c r="C1441" s="49"/>
      <c r="D1441" s="49"/>
      <c r="E1441" s="49"/>
      <c r="F1441" s="49"/>
      <c r="G1441" s="51"/>
      <c r="H1441" s="51"/>
      <c r="I1441" s="51"/>
      <c r="J1441" s="53"/>
      <c r="K1441" s="53"/>
      <c r="L1441" s="53"/>
    </row>
    <row r="1442" spans="1:12" x14ac:dyDescent="0.3">
      <c r="A1442" s="49"/>
      <c r="B1442" s="49"/>
      <c r="C1442" s="49"/>
      <c r="D1442" s="49"/>
      <c r="E1442" s="49"/>
      <c r="F1442" s="49"/>
      <c r="G1442" s="51"/>
      <c r="H1442" s="51"/>
      <c r="I1442" s="51"/>
      <c r="J1442" s="53"/>
      <c r="K1442" s="53"/>
      <c r="L1442" s="53"/>
    </row>
    <row r="1443" spans="1:12" x14ac:dyDescent="0.3">
      <c r="A1443" s="49"/>
      <c r="B1443" s="49"/>
      <c r="C1443" s="49"/>
      <c r="D1443" s="49"/>
      <c r="E1443" s="49"/>
      <c r="F1443" s="49"/>
      <c r="G1443" s="51"/>
      <c r="H1443" s="51"/>
      <c r="I1443" s="51"/>
      <c r="J1443" s="53"/>
      <c r="K1443" s="53"/>
      <c r="L1443" s="53"/>
    </row>
    <row r="1444" spans="1:12" x14ac:dyDescent="0.3">
      <c r="A1444" s="49"/>
      <c r="B1444" s="49"/>
      <c r="C1444" s="49"/>
      <c r="D1444" s="49"/>
      <c r="E1444" s="49"/>
      <c r="F1444" s="49"/>
      <c r="G1444" s="51"/>
      <c r="H1444" s="51"/>
      <c r="I1444" s="51"/>
      <c r="J1444" s="53"/>
      <c r="K1444" s="53"/>
      <c r="L1444" s="53"/>
    </row>
    <row r="1445" spans="1:12" x14ac:dyDescent="0.3">
      <c r="A1445" s="49"/>
      <c r="B1445" s="49"/>
      <c r="C1445" s="49"/>
      <c r="D1445" s="49"/>
      <c r="E1445" s="49"/>
      <c r="F1445" s="49"/>
      <c r="G1445" s="51"/>
      <c r="H1445" s="51"/>
      <c r="I1445" s="51"/>
      <c r="J1445" s="53"/>
      <c r="K1445" s="53"/>
      <c r="L1445" s="53"/>
    </row>
    <row r="1446" spans="1:12" x14ac:dyDescent="0.3">
      <c r="A1446" s="49"/>
      <c r="B1446" s="49"/>
      <c r="C1446" s="49"/>
      <c r="D1446" s="49"/>
      <c r="E1446" s="49"/>
      <c r="F1446" s="49"/>
      <c r="G1446" s="51"/>
      <c r="H1446" s="51"/>
      <c r="I1446" s="51"/>
      <c r="J1446" s="53"/>
      <c r="K1446" s="53"/>
      <c r="L1446" s="53"/>
    </row>
    <row r="1447" spans="1:12" x14ac:dyDescent="0.3">
      <c r="A1447" s="49"/>
      <c r="B1447" s="49"/>
      <c r="C1447" s="49"/>
      <c r="D1447" s="49"/>
      <c r="E1447" s="49"/>
      <c r="F1447" s="49"/>
      <c r="G1447" s="51"/>
      <c r="H1447" s="51"/>
      <c r="I1447" s="51"/>
      <c r="J1447" s="53"/>
      <c r="K1447" s="53"/>
      <c r="L1447" s="53"/>
    </row>
    <row r="1448" spans="1:12" x14ac:dyDescent="0.3">
      <c r="A1448" s="49"/>
      <c r="B1448" s="49"/>
      <c r="C1448" s="49"/>
      <c r="D1448" s="49"/>
      <c r="E1448" s="49"/>
      <c r="F1448" s="49"/>
      <c r="G1448" s="51"/>
      <c r="H1448" s="51"/>
      <c r="I1448" s="51"/>
      <c r="J1448" s="53"/>
      <c r="K1448" s="53"/>
      <c r="L1448" s="53"/>
    </row>
    <row r="1449" spans="1:12" x14ac:dyDescent="0.3">
      <c r="A1449" s="49"/>
      <c r="B1449" s="49"/>
      <c r="C1449" s="49"/>
      <c r="D1449" s="49"/>
      <c r="E1449" s="49"/>
      <c r="F1449" s="49"/>
      <c r="G1449" s="51"/>
      <c r="H1449" s="51"/>
      <c r="I1449" s="51"/>
      <c r="J1449" s="53"/>
      <c r="K1449" s="53"/>
      <c r="L1449" s="53"/>
    </row>
    <row r="1450" spans="1:12" x14ac:dyDescent="0.3">
      <c r="A1450" s="49"/>
      <c r="B1450" s="49"/>
      <c r="C1450" s="49"/>
      <c r="D1450" s="49"/>
      <c r="E1450" s="49"/>
      <c r="F1450" s="49"/>
      <c r="G1450" s="51"/>
      <c r="H1450" s="51"/>
      <c r="I1450" s="51"/>
      <c r="J1450" s="53"/>
      <c r="K1450" s="53"/>
      <c r="L1450" s="53"/>
    </row>
    <row r="1451" spans="1:12" x14ac:dyDescent="0.3">
      <c r="A1451" s="49"/>
      <c r="B1451" s="49"/>
      <c r="C1451" s="49"/>
      <c r="D1451" s="49"/>
      <c r="E1451" s="49"/>
      <c r="F1451" s="49"/>
      <c r="G1451" s="51"/>
      <c r="H1451" s="51"/>
      <c r="I1451" s="51"/>
      <c r="J1451" s="53"/>
      <c r="K1451" s="53"/>
      <c r="L1451" s="53"/>
    </row>
    <row r="1452" spans="1:12" x14ac:dyDescent="0.3">
      <c r="A1452" s="49"/>
      <c r="B1452" s="49"/>
      <c r="C1452" s="49"/>
      <c r="D1452" s="49"/>
      <c r="E1452" s="49"/>
      <c r="F1452" s="49"/>
      <c r="G1452" s="51"/>
      <c r="H1452" s="51"/>
      <c r="I1452" s="51"/>
      <c r="J1452" s="53"/>
      <c r="K1452" s="53"/>
      <c r="L1452" s="53"/>
    </row>
    <row r="1453" spans="1:12" x14ac:dyDescent="0.3">
      <c r="A1453" s="49"/>
      <c r="B1453" s="49"/>
      <c r="C1453" s="49"/>
      <c r="D1453" s="49"/>
      <c r="E1453" s="49"/>
      <c r="F1453" s="49"/>
      <c r="G1453" s="51"/>
      <c r="H1453" s="51"/>
      <c r="I1453" s="51"/>
      <c r="J1453" s="53"/>
      <c r="K1453" s="53"/>
      <c r="L1453" s="53"/>
    </row>
    <row r="1454" spans="1:12" x14ac:dyDescent="0.3">
      <c r="A1454" s="49"/>
      <c r="B1454" s="49"/>
      <c r="C1454" s="49"/>
      <c r="D1454" s="49"/>
      <c r="E1454" s="49"/>
      <c r="F1454" s="49"/>
      <c r="G1454" s="51"/>
      <c r="H1454" s="51"/>
      <c r="I1454" s="51"/>
      <c r="J1454" s="53"/>
      <c r="K1454" s="53"/>
      <c r="L1454" s="53"/>
    </row>
    <row r="1455" spans="1:12" x14ac:dyDescent="0.3">
      <c r="A1455" s="49"/>
      <c r="B1455" s="49"/>
      <c r="C1455" s="49"/>
      <c r="D1455" s="49"/>
      <c r="E1455" s="49"/>
      <c r="F1455" s="49"/>
      <c r="G1455" s="51"/>
      <c r="H1455" s="51"/>
      <c r="I1455" s="51"/>
      <c r="J1455" s="53"/>
      <c r="K1455" s="53"/>
      <c r="L1455" s="53"/>
    </row>
    <row r="1456" spans="1:12" x14ac:dyDescent="0.3">
      <c r="A1456" s="49"/>
      <c r="B1456" s="49"/>
      <c r="C1456" s="49"/>
      <c r="D1456" s="49"/>
      <c r="E1456" s="49"/>
      <c r="F1456" s="49"/>
      <c r="G1456" s="51"/>
      <c r="H1456" s="51"/>
      <c r="I1456" s="51"/>
      <c r="J1456" s="53"/>
      <c r="K1456" s="53"/>
      <c r="L1456" s="53"/>
    </row>
    <row r="1457" spans="1:12" x14ac:dyDescent="0.3">
      <c r="A1457" s="49"/>
      <c r="B1457" s="49"/>
      <c r="C1457" s="49"/>
      <c r="D1457" s="49"/>
      <c r="E1457" s="49"/>
      <c r="F1457" s="49"/>
      <c r="G1457" s="51"/>
      <c r="H1457" s="51"/>
      <c r="I1457" s="51"/>
      <c r="J1457" s="53"/>
      <c r="K1457" s="53"/>
      <c r="L1457" s="53"/>
    </row>
    <row r="1458" spans="1:12" x14ac:dyDescent="0.3">
      <c r="A1458" s="49"/>
      <c r="B1458" s="49"/>
      <c r="C1458" s="49"/>
      <c r="D1458" s="49"/>
      <c r="E1458" s="49"/>
      <c r="F1458" s="49"/>
      <c r="G1458" s="51"/>
      <c r="H1458" s="51"/>
      <c r="I1458" s="51"/>
      <c r="J1458" s="53"/>
      <c r="K1458" s="53"/>
      <c r="L1458" s="53"/>
    </row>
    <row r="1459" spans="1:12" x14ac:dyDescent="0.3">
      <c r="A1459" s="49"/>
      <c r="B1459" s="49"/>
      <c r="C1459" s="49"/>
      <c r="D1459" s="49"/>
      <c r="E1459" s="49"/>
      <c r="F1459" s="49"/>
      <c r="G1459" s="51"/>
      <c r="H1459" s="51"/>
      <c r="I1459" s="51"/>
      <c r="J1459" s="53"/>
      <c r="K1459" s="53"/>
      <c r="L1459" s="53"/>
    </row>
    <row r="1460" spans="1:12" x14ac:dyDescent="0.3">
      <c r="A1460" s="49"/>
      <c r="B1460" s="49"/>
      <c r="C1460" s="49"/>
      <c r="D1460" s="49"/>
      <c r="E1460" s="49"/>
      <c r="F1460" s="49"/>
      <c r="G1460" s="51"/>
      <c r="H1460" s="51"/>
      <c r="I1460" s="51"/>
      <c r="J1460" s="53"/>
      <c r="K1460" s="53"/>
      <c r="L1460" s="53"/>
    </row>
    <row r="1461" spans="1:12" x14ac:dyDescent="0.3">
      <c r="A1461" s="49"/>
      <c r="B1461" s="49"/>
      <c r="C1461" s="49"/>
      <c r="D1461" s="49"/>
      <c r="E1461" s="49"/>
      <c r="F1461" s="49"/>
      <c r="G1461" s="51"/>
      <c r="H1461" s="51"/>
      <c r="I1461" s="51"/>
      <c r="J1461" s="53"/>
      <c r="K1461" s="53"/>
      <c r="L1461" s="53"/>
    </row>
    <row r="1462" spans="1:12" x14ac:dyDescent="0.3">
      <c r="A1462" s="49"/>
      <c r="B1462" s="49"/>
      <c r="C1462" s="49"/>
      <c r="D1462" s="49"/>
      <c r="E1462" s="49"/>
      <c r="F1462" s="49"/>
      <c r="G1462" s="51"/>
      <c r="H1462" s="51"/>
      <c r="I1462" s="51"/>
      <c r="J1462" s="53"/>
      <c r="K1462" s="53"/>
      <c r="L1462" s="53"/>
    </row>
    <row r="1463" spans="1:12" x14ac:dyDescent="0.3">
      <c r="A1463" s="49"/>
      <c r="B1463" s="49"/>
      <c r="C1463" s="49"/>
      <c r="D1463" s="49"/>
      <c r="E1463" s="49"/>
      <c r="F1463" s="49"/>
      <c r="G1463" s="51"/>
      <c r="H1463" s="51"/>
      <c r="I1463" s="51"/>
      <c r="J1463" s="53"/>
      <c r="K1463" s="53"/>
      <c r="L1463" s="53"/>
    </row>
    <row r="1464" spans="1:12" x14ac:dyDescent="0.3">
      <c r="A1464" s="49"/>
      <c r="B1464" s="49"/>
      <c r="C1464" s="49"/>
      <c r="D1464" s="49"/>
      <c r="E1464" s="49"/>
      <c r="F1464" s="49"/>
      <c r="G1464" s="51"/>
      <c r="H1464" s="51"/>
      <c r="I1464" s="51"/>
      <c r="J1464" s="53"/>
      <c r="K1464" s="53"/>
      <c r="L1464" s="53"/>
    </row>
    <row r="1465" spans="1:12" x14ac:dyDescent="0.3">
      <c r="A1465" s="49"/>
      <c r="B1465" s="49"/>
      <c r="C1465" s="49"/>
      <c r="D1465" s="49"/>
      <c r="E1465" s="49"/>
      <c r="F1465" s="49"/>
      <c r="G1465" s="51"/>
      <c r="H1465" s="51"/>
      <c r="I1465" s="51"/>
      <c r="J1465" s="53"/>
      <c r="K1465" s="53"/>
      <c r="L1465" s="53"/>
    </row>
    <row r="1466" spans="1:12" x14ac:dyDescent="0.3">
      <c r="A1466" s="49"/>
      <c r="B1466" s="49"/>
      <c r="C1466" s="49"/>
      <c r="D1466" s="49"/>
      <c r="E1466" s="49"/>
      <c r="F1466" s="49"/>
      <c r="G1466" s="51"/>
      <c r="H1466" s="51"/>
      <c r="I1466" s="51"/>
      <c r="J1466" s="53"/>
      <c r="K1466" s="53"/>
      <c r="L1466" s="53"/>
    </row>
    <row r="1467" spans="1:12" x14ac:dyDescent="0.3">
      <c r="A1467" s="49"/>
      <c r="B1467" s="49"/>
      <c r="C1467" s="49"/>
      <c r="D1467" s="49"/>
      <c r="E1467" s="49"/>
      <c r="F1467" s="49"/>
      <c r="G1467" s="51"/>
      <c r="H1467" s="51"/>
      <c r="I1467" s="51"/>
      <c r="J1467" s="53"/>
      <c r="K1467" s="53"/>
      <c r="L1467" s="53"/>
    </row>
    <row r="1468" spans="1:12" x14ac:dyDescent="0.3">
      <c r="A1468" s="49"/>
      <c r="B1468" s="49"/>
      <c r="C1468" s="49"/>
      <c r="D1468" s="49"/>
      <c r="E1468" s="49"/>
      <c r="F1468" s="49"/>
      <c r="G1468" s="51"/>
      <c r="H1468" s="51"/>
      <c r="I1468" s="51"/>
      <c r="J1468" s="53"/>
      <c r="K1468" s="53"/>
      <c r="L1468" s="53"/>
    </row>
    <row r="1469" spans="1:12" x14ac:dyDescent="0.3">
      <c r="A1469" s="49"/>
      <c r="B1469" s="49"/>
      <c r="C1469" s="49"/>
      <c r="D1469" s="49"/>
      <c r="E1469" s="49"/>
      <c r="F1469" s="49"/>
      <c r="G1469" s="51"/>
      <c r="H1469" s="51"/>
      <c r="I1469" s="51"/>
      <c r="J1469" s="53"/>
      <c r="K1469" s="53"/>
      <c r="L1469" s="53"/>
    </row>
    <row r="1470" spans="1:12" x14ac:dyDescent="0.3">
      <c r="A1470" s="49"/>
      <c r="B1470" s="49"/>
      <c r="C1470" s="49"/>
      <c r="D1470" s="49"/>
      <c r="E1470" s="49"/>
      <c r="F1470" s="49"/>
      <c r="G1470" s="51"/>
      <c r="H1470" s="51"/>
      <c r="I1470" s="51"/>
      <c r="J1470" s="53"/>
      <c r="K1470" s="53"/>
      <c r="L1470" s="53"/>
    </row>
    <row r="1471" spans="1:12" x14ac:dyDescent="0.3">
      <c r="A1471" s="49"/>
      <c r="B1471" s="49"/>
      <c r="C1471" s="49"/>
      <c r="D1471" s="49"/>
      <c r="E1471" s="49"/>
      <c r="F1471" s="49"/>
      <c r="G1471" s="51"/>
      <c r="H1471" s="51"/>
      <c r="I1471" s="51"/>
      <c r="J1471" s="53"/>
      <c r="K1471" s="53"/>
      <c r="L1471" s="53"/>
    </row>
    <row r="1472" spans="1:12" x14ac:dyDescent="0.3">
      <c r="A1472" s="49"/>
      <c r="B1472" s="49"/>
      <c r="C1472" s="49"/>
      <c r="D1472" s="49"/>
      <c r="E1472" s="49"/>
      <c r="F1472" s="49"/>
      <c r="G1472" s="51"/>
      <c r="H1472" s="51"/>
      <c r="I1472" s="51"/>
      <c r="J1472" s="53"/>
      <c r="K1472" s="53"/>
      <c r="L1472" s="53"/>
    </row>
    <row r="1473" spans="1:12" x14ac:dyDescent="0.3">
      <c r="A1473" s="49"/>
      <c r="B1473" s="49"/>
      <c r="C1473" s="49"/>
      <c r="D1473" s="49"/>
      <c r="E1473" s="49"/>
      <c r="F1473" s="49"/>
      <c r="G1473" s="51"/>
      <c r="H1473" s="51"/>
      <c r="I1473" s="51"/>
      <c r="J1473" s="53"/>
      <c r="K1473" s="53"/>
      <c r="L1473" s="53"/>
    </row>
    <row r="1474" spans="1:12" x14ac:dyDescent="0.3">
      <c r="A1474" s="49"/>
      <c r="B1474" s="49"/>
      <c r="C1474" s="49"/>
      <c r="D1474" s="49"/>
      <c r="E1474" s="49"/>
      <c r="F1474" s="49"/>
      <c r="G1474" s="51"/>
      <c r="H1474" s="51"/>
      <c r="I1474" s="51"/>
      <c r="J1474" s="53"/>
      <c r="K1474" s="53"/>
      <c r="L1474" s="53"/>
    </row>
    <row r="1475" spans="1:12" x14ac:dyDescent="0.3">
      <c r="A1475" s="49"/>
      <c r="B1475" s="49"/>
      <c r="C1475" s="49"/>
      <c r="D1475" s="49"/>
      <c r="E1475" s="49"/>
      <c r="F1475" s="49"/>
      <c r="G1475" s="51"/>
      <c r="H1475" s="51"/>
      <c r="I1475" s="51"/>
      <c r="J1475" s="53"/>
      <c r="K1475" s="53"/>
      <c r="L1475" s="53"/>
    </row>
    <row r="1476" spans="1:12" x14ac:dyDescent="0.3">
      <c r="A1476" s="49"/>
      <c r="B1476" s="49"/>
      <c r="C1476" s="49"/>
      <c r="D1476" s="49"/>
      <c r="E1476" s="49"/>
      <c r="F1476" s="49"/>
      <c r="G1476" s="51"/>
      <c r="H1476" s="51"/>
      <c r="I1476" s="51"/>
      <c r="J1476" s="53"/>
      <c r="K1476" s="53"/>
      <c r="L1476" s="53"/>
    </row>
    <row r="1477" spans="1:12" x14ac:dyDescent="0.3">
      <c r="A1477" s="49"/>
      <c r="B1477" s="49"/>
      <c r="C1477" s="49"/>
      <c r="D1477" s="49"/>
      <c r="E1477" s="49"/>
      <c r="F1477" s="49"/>
      <c r="G1477" s="51"/>
      <c r="H1477" s="51"/>
      <c r="I1477" s="51"/>
      <c r="J1477" s="53"/>
      <c r="K1477" s="53"/>
      <c r="L1477" s="53"/>
    </row>
    <row r="1478" spans="1:12" x14ac:dyDescent="0.3">
      <c r="A1478" s="49"/>
      <c r="B1478" s="49"/>
      <c r="C1478" s="49"/>
      <c r="D1478" s="49"/>
      <c r="E1478" s="49"/>
      <c r="F1478" s="49"/>
      <c r="G1478" s="51"/>
      <c r="H1478" s="51"/>
      <c r="I1478" s="51"/>
      <c r="J1478" s="53"/>
      <c r="K1478" s="53"/>
      <c r="L1478" s="53"/>
    </row>
    <row r="1479" spans="1:12" x14ac:dyDescent="0.3">
      <c r="A1479" s="49"/>
      <c r="B1479" s="49"/>
      <c r="C1479" s="49"/>
      <c r="D1479" s="49"/>
      <c r="E1479" s="49"/>
      <c r="F1479" s="49"/>
      <c r="G1479" s="51"/>
      <c r="H1479" s="51"/>
      <c r="I1479" s="51"/>
      <c r="J1479" s="53"/>
      <c r="K1479" s="53"/>
      <c r="L1479" s="53"/>
    </row>
    <row r="1480" spans="1:12" x14ac:dyDescent="0.3">
      <c r="A1480" s="49"/>
      <c r="B1480" s="49"/>
      <c r="C1480" s="49"/>
      <c r="D1480" s="49"/>
      <c r="E1480" s="49"/>
      <c r="F1480" s="49"/>
      <c r="G1480" s="51"/>
      <c r="H1480" s="51"/>
      <c r="I1480" s="51"/>
      <c r="J1480" s="53"/>
      <c r="K1480" s="53"/>
      <c r="L1480" s="53"/>
    </row>
    <row r="1481" spans="1:12" x14ac:dyDescent="0.3">
      <c r="A1481" s="49"/>
      <c r="B1481" s="49"/>
      <c r="C1481" s="49"/>
      <c r="D1481" s="49"/>
      <c r="E1481" s="49"/>
      <c r="F1481" s="49"/>
      <c r="G1481" s="51"/>
      <c r="H1481" s="51"/>
      <c r="I1481" s="51"/>
      <c r="J1481" s="53"/>
      <c r="K1481" s="53"/>
      <c r="L1481" s="53"/>
    </row>
    <row r="1482" spans="1:12" x14ac:dyDescent="0.3">
      <c r="A1482" s="49"/>
      <c r="B1482" s="49"/>
      <c r="C1482" s="49"/>
      <c r="D1482" s="49"/>
      <c r="E1482" s="49"/>
      <c r="F1482" s="49"/>
      <c r="G1482" s="51"/>
      <c r="H1482" s="51"/>
      <c r="I1482" s="51"/>
      <c r="J1482" s="53"/>
      <c r="K1482" s="53"/>
      <c r="L1482" s="53"/>
    </row>
    <row r="1483" spans="1:12" x14ac:dyDescent="0.3">
      <c r="A1483" s="49"/>
      <c r="B1483" s="49"/>
      <c r="C1483" s="49"/>
      <c r="D1483" s="49"/>
      <c r="E1483" s="49"/>
      <c r="F1483" s="49"/>
      <c r="G1483" s="51"/>
      <c r="H1483" s="51"/>
      <c r="I1483" s="51"/>
      <c r="J1483" s="53"/>
      <c r="K1483" s="53"/>
      <c r="L1483" s="53"/>
    </row>
    <row r="1484" spans="1:12" x14ac:dyDescent="0.3">
      <c r="A1484" s="49"/>
      <c r="B1484" s="49"/>
      <c r="C1484" s="49"/>
      <c r="D1484" s="49"/>
      <c r="E1484" s="49"/>
      <c r="F1484" s="49"/>
      <c r="G1484" s="51"/>
      <c r="H1484" s="51"/>
      <c r="I1484" s="51"/>
      <c r="J1484" s="53"/>
      <c r="K1484" s="53"/>
      <c r="L1484" s="53"/>
    </row>
    <row r="1485" spans="1:12" x14ac:dyDescent="0.3">
      <c r="A1485" s="49"/>
      <c r="B1485" s="49"/>
      <c r="C1485" s="49"/>
      <c r="D1485" s="49"/>
      <c r="E1485" s="49"/>
      <c r="F1485" s="49"/>
      <c r="G1485" s="51"/>
      <c r="H1485" s="51"/>
      <c r="I1485" s="51"/>
      <c r="J1485" s="53"/>
      <c r="K1485" s="53"/>
      <c r="L1485" s="53"/>
    </row>
    <row r="1486" spans="1:12" x14ac:dyDescent="0.3">
      <c r="A1486" s="49"/>
      <c r="B1486" s="49"/>
      <c r="C1486" s="49"/>
      <c r="D1486" s="49"/>
      <c r="E1486" s="49"/>
      <c r="F1486" s="49"/>
      <c r="G1486" s="51"/>
      <c r="H1486" s="51"/>
      <c r="I1486" s="51"/>
      <c r="J1486" s="53"/>
      <c r="K1486" s="53"/>
      <c r="L1486" s="53"/>
    </row>
    <row r="1487" spans="1:12" x14ac:dyDescent="0.3">
      <c r="A1487" s="49"/>
      <c r="B1487" s="49"/>
      <c r="C1487" s="49"/>
      <c r="D1487" s="49"/>
      <c r="E1487" s="49"/>
      <c r="F1487" s="49"/>
      <c r="G1487" s="51"/>
      <c r="H1487" s="51"/>
      <c r="I1487" s="51"/>
      <c r="J1487" s="53"/>
      <c r="K1487" s="53"/>
      <c r="L1487" s="53"/>
    </row>
    <row r="1488" spans="1:12" x14ac:dyDescent="0.3">
      <c r="A1488" s="49"/>
      <c r="B1488" s="49"/>
      <c r="C1488" s="49"/>
      <c r="D1488" s="49"/>
      <c r="E1488" s="49"/>
      <c r="F1488" s="49"/>
      <c r="G1488" s="51"/>
      <c r="H1488" s="51"/>
      <c r="I1488" s="51"/>
      <c r="J1488" s="53"/>
      <c r="K1488" s="53"/>
      <c r="L1488" s="53"/>
    </row>
    <row r="1489" spans="1:12" x14ac:dyDescent="0.3">
      <c r="A1489" s="49"/>
      <c r="B1489" s="49"/>
      <c r="C1489" s="49"/>
      <c r="D1489" s="49"/>
      <c r="E1489" s="49"/>
      <c r="F1489" s="49"/>
      <c r="G1489" s="51"/>
      <c r="H1489" s="51"/>
      <c r="I1489" s="51"/>
      <c r="J1489" s="53"/>
      <c r="K1489" s="53"/>
      <c r="L1489" s="53"/>
    </row>
    <row r="1490" spans="1:12" x14ac:dyDescent="0.3">
      <c r="A1490" s="49"/>
      <c r="B1490" s="49"/>
      <c r="C1490" s="49"/>
      <c r="D1490" s="49"/>
      <c r="E1490" s="49"/>
      <c r="F1490" s="49"/>
      <c r="G1490" s="51"/>
      <c r="H1490" s="51"/>
      <c r="I1490" s="51"/>
      <c r="J1490" s="53"/>
      <c r="K1490" s="53"/>
      <c r="L1490" s="53"/>
    </row>
    <row r="1491" spans="1:12" x14ac:dyDescent="0.3">
      <c r="A1491" s="49"/>
      <c r="B1491" s="49"/>
      <c r="C1491" s="49"/>
      <c r="D1491" s="49"/>
      <c r="E1491" s="49"/>
      <c r="F1491" s="49"/>
      <c r="G1491" s="51"/>
      <c r="H1491" s="51"/>
      <c r="I1491" s="51"/>
      <c r="J1491" s="53"/>
      <c r="K1491" s="53"/>
      <c r="L1491" s="53"/>
    </row>
    <row r="1492" spans="1:12" x14ac:dyDescent="0.3">
      <c r="A1492" s="49"/>
      <c r="B1492" s="49"/>
      <c r="C1492" s="49"/>
      <c r="D1492" s="49"/>
      <c r="E1492" s="49"/>
      <c r="F1492" s="49"/>
      <c r="G1492" s="51"/>
      <c r="H1492" s="51"/>
      <c r="I1492" s="51"/>
      <c r="J1492" s="53"/>
      <c r="K1492" s="53"/>
      <c r="L1492" s="53"/>
    </row>
    <row r="1493" spans="1:12" x14ac:dyDescent="0.3">
      <c r="A1493" s="49"/>
      <c r="B1493" s="49"/>
      <c r="C1493" s="49"/>
      <c r="D1493" s="49"/>
      <c r="E1493" s="49"/>
      <c r="F1493" s="49"/>
      <c r="G1493" s="51"/>
      <c r="H1493" s="51"/>
      <c r="I1493" s="51"/>
      <c r="J1493" s="53"/>
      <c r="K1493" s="53"/>
      <c r="L1493" s="53"/>
    </row>
    <row r="1494" spans="1:12" x14ac:dyDescent="0.3">
      <c r="A1494" s="49"/>
      <c r="B1494" s="49"/>
      <c r="C1494" s="49"/>
      <c r="D1494" s="49"/>
      <c r="E1494" s="49"/>
      <c r="F1494" s="49"/>
      <c r="G1494" s="51"/>
      <c r="H1494" s="51"/>
      <c r="I1494" s="51"/>
      <c r="J1494" s="53"/>
      <c r="K1494" s="53"/>
      <c r="L1494" s="53"/>
    </row>
    <row r="1495" spans="1:12" x14ac:dyDescent="0.3">
      <c r="A1495" s="49"/>
      <c r="B1495" s="49"/>
      <c r="C1495" s="49"/>
      <c r="D1495" s="49"/>
      <c r="E1495" s="49"/>
      <c r="F1495" s="49"/>
      <c r="G1495" s="51"/>
      <c r="H1495" s="51"/>
      <c r="I1495" s="51"/>
      <c r="J1495" s="53"/>
      <c r="K1495" s="53"/>
      <c r="L1495" s="53"/>
    </row>
    <row r="1496" spans="1:12" x14ac:dyDescent="0.3">
      <c r="A1496" s="49"/>
      <c r="B1496" s="49"/>
      <c r="C1496" s="49"/>
      <c r="D1496" s="49"/>
      <c r="E1496" s="49"/>
      <c r="F1496" s="49"/>
      <c r="G1496" s="51"/>
      <c r="H1496" s="51"/>
      <c r="I1496" s="51"/>
      <c r="J1496" s="53"/>
      <c r="K1496" s="53"/>
      <c r="L1496" s="53"/>
    </row>
    <row r="1497" spans="1:12" x14ac:dyDescent="0.3">
      <c r="A1497" s="49"/>
      <c r="B1497" s="49"/>
      <c r="C1497" s="49"/>
      <c r="D1497" s="49"/>
      <c r="E1497" s="49"/>
      <c r="F1497" s="49"/>
      <c r="G1497" s="51"/>
      <c r="H1497" s="51"/>
      <c r="I1497" s="51"/>
      <c r="J1497" s="53"/>
      <c r="K1497" s="53"/>
      <c r="L1497" s="53"/>
    </row>
    <row r="1498" spans="1:12" x14ac:dyDescent="0.3">
      <c r="A1498" s="49"/>
      <c r="B1498" s="49"/>
      <c r="C1498" s="49"/>
      <c r="D1498" s="49"/>
      <c r="E1498" s="49"/>
      <c r="F1498" s="49"/>
      <c r="G1498" s="51"/>
      <c r="H1498" s="51"/>
      <c r="I1498" s="51"/>
      <c r="J1498" s="53"/>
      <c r="K1498" s="53"/>
      <c r="L1498" s="53"/>
    </row>
    <row r="1499" spans="1:12" x14ac:dyDescent="0.3">
      <c r="A1499" s="49"/>
      <c r="B1499" s="49"/>
      <c r="C1499" s="49"/>
      <c r="D1499" s="49"/>
      <c r="E1499" s="49"/>
      <c r="F1499" s="49"/>
      <c r="G1499" s="51"/>
      <c r="H1499" s="51"/>
      <c r="I1499" s="51"/>
      <c r="J1499" s="53"/>
      <c r="K1499" s="53"/>
      <c r="L1499" s="53"/>
    </row>
    <row r="1500" spans="1:12" x14ac:dyDescent="0.3">
      <c r="A1500" s="49"/>
      <c r="B1500" s="49"/>
      <c r="C1500" s="49"/>
      <c r="D1500" s="49"/>
      <c r="E1500" s="49"/>
      <c r="F1500" s="49"/>
      <c r="G1500" s="51"/>
      <c r="H1500" s="51"/>
      <c r="I1500" s="51"/>
      <c r="J1500" s="53"/>
      <c r="K1500" s="53"/>
      <c r="L1500" s="53"/>
    </row>
    <row r="1501" spans="1:12" x14ac:dyDescent="0.3">
      <c r="A1501" s="49"/>
      <c r="B1501" s="49"/>
      <c r="C1501" s="49"/>
      <c r="D1501" s="49"/>
      <c r="E1501" s="49"/>
      <c r="F1501" s="49"/>
      <c r="G1501" s="51"/>
      <c r="H1501" s="51"/>
      <c r="I1501" s="51"/>
      <c r="J1501" s="53"/>
      <c r="K1501" s="53"/>
      <c r="L1501" s="53"/>
    </row>
    <row r="1502" spans="1:12" x14ac:dyDescent="0.3">
      <c r="A1502" s="49"/>
      <c r="B1502" s="49"/>
      <c r="C1502" s="49"/>
      <c r="D1502" s="49"/>
      <c r="E1502" s="49"/>
      <c r="F1502" s="49"/>
      <c r="G1502" s="51"/>
      <c r="H1502" s="51"/>
      <c r="I1502" s="51"/>
      <c r="J1502" s="53"/>
      <c r="K1502" s="53"/>
      <c r="L1502" s="53"/>
    </row>
    <row r="1503" spans="1:12" x14ac:dyDescent="0.3">
      <c r="A1503" s="49"/>
      <c r="B1503" s="49"/>
      <c r="C1503" s="49"/>
      <c r="D1503" s="49"/>
      <c r="E1503" s="49"/>
      <c r="F1503" s="49"/>
      <c r="G1503" s="51"/>
      <c r="H1503" s="51"/>
      <c r="I1503" s="51"/>
      <c r="J1503" s="53"/>
      <c r="K1503" s="53"/>
      <c r="L1503" s="53"/>
    </row>
    <row r="1504" spans="1:12" x14ac:dyDescent="0.3">
      <c r="A1504" s="49"/>
      <c r="B1504" s="49"/>
      <c r="C1504" s="49"/>
      <c r="D1504" s="49"/>
      <c r="E1504" s="49"/>
      <c r="F1504" s="49"/>
      <c r="G1504" s="51"/>
      <c r="H1504" s="51"/>
      <c r="I1504" s="51"/>
      <c r="J1504" s="53"/>
      <c r="K1504" s="53"/>
      <c r="L1504" s="53"/>
    </row>
    <row r="1505" spans="1:12" x14ac:dyDescent="0.3">
      <c r="A1505" s="49"/>
      <c r="B1505" s="49"/>
      <c r="C1505" s="49"/>
      <c r="D1505" s="49"/>
      <c r="E1505" s="49"/>
      <c r="F1505" s="49"/>
      <c r="G1505" s="51"/>
      <c r="H1505" s="51"/>
      <c r="I1505" s="51"/>
      <c r="J1505" s="53"/>
      <c r="K1505" s="53"/>
      <c r="L1505" s="53"/>
    </row>
    <row r="1506" spans="1:12" x14ac:dyDescent="0.3">
      <c r="A1506" s="49"/>
      <c r="B1506" s="49"/>
      <c r="C1506" s="49"/>
      <c r="D1506" s="49"/>
      <c r="E1506" s="49"/>
      <c r="F1506" s="49"/>
      <c r="G1506" s="51"/>
      <c r="H1506" s="51"/>
      <c r="I1506" s="51"/>
      <c r="J1506" s="53"/>
      <c r="K1506" s="53"/>
      <c r="L1506" s="53"/>
    </row>
    <row r="1507" spans="1:12" x14ac:dyDescent="0.3">
      <c r="A1507" s="49"/>
      <c r="B1507" s="49"/>
      <c r="C1507" s="49"/>
      <c r="D1507" s="49"/>
      <c r="E1507" s="49"/>
      <c r="F1507" s="49"/>
      <c r="G1507" s="51"/>
      <c r="H1507" s="51"/>
      <c r="I1507" s="51"/>
      <c r="J1507" s="53"/>
      <c r="K1507" s="53"/>
      <c r="L1507" s="53"/>
    </row>
    <row r="1508" spans="1:12" x14ac:dyDescent="0.3">
      <c r="A1508" s="49"/>
      <c r="B1508" s="49"/>
      <c r="C1508" s="49"/>
      <c r="D1508" s="49"/>
      <c r="E1508" s="49"/>
      <c r="F1508" s="49"/>
      <c r="G1508" s="51"/>
      <c r="H1508" s="51"/>
      <c r="I1508" s="51"/>
      <c r="J1508" s="53"/>
      <c r="K1508" s="53"/>
      <c r="L1508" s="53"/>
    </row>
    <row r="1509" spans="1:12" x14ac:dyDescent="0.3">
      <c r="A1509" s="49"/>
      <c r="B1509" s="49"/>
      <c r="C1509" s="49"/>
      <c r="D1509" s="49"/>
      <c r="E1509" s="49"/>
      <c r="F1509" s="49"/>
      <c r="G1509" s="51"/>
      <c r="H1509" s="51"/>
      <c r="I1509" s="51"/>
      <c r="J1509" s="53"/>
      <c r="K1509" s="53"/>
      <c r="L1509" s="53"/>
    </row>
    <row r="1510" spans="1:12" x14ac:dyDescent="0.3">
      <c r="A1510" s="49"/>
      <c r="B1510" s="49"/>
      <c r="C1510" s="49"/>
      <c r="D1510" s="49"/>
      <c r="E1510" s="49"/>
      <c r="F1510" s="49"/>
      <c r="G1510" s="51"/>
      <c r="H1510" s="51"/>
      <c r="I1510" s="51"/>
      <c r="J1510" s="53"/>
      <c r="K1510" s="53"/>
      <c r="L1510" s="53"/>
    </row>
    <row r="1511" spans="1:12" x14ac:dyDescent="0.3">
      <c r="A1511" s="49"/>
      <c r="B1511" s="49"/>
      <c r="C1511" s="49"/>
      <c r="D1511" s="49"/>
      <c r="E1511" s="49"/>
      <c r="F1511" s="49"/>
      <c r="G1511" s="51"/>
      <c r="H1511" s="51"/>
      <c r="I1511" s="51"/>
      <c r="J1511" s="53"/>
      <c r="K1511" s="53"/>
      <c r="L1511" s="53"/>
    </row>
    <row r="1512" spans="1:12" x14ac:dyDescent="0.3">
      <c r="A1512" s="10"/>
      <c r="B1512" s="10"/>
      <c r="C1512" s="10"/>
      <c r="D1512" s="10"/>
      <c r="E1512" s="10"/>
      <c r="F1512" s="10"/>
      <c r="G1512" s="52"/>
      <c r="H1512" s="52"/>
      <c r="I1512" s="52"/>
      <c r="J1512" s="11"/>
      <c r="K1512" s="11"/>
      <c r="L1512" s="11"/>
    </row>
    <row r="1513" spans="1:12" x14ac:dyDescent="0.3">
      <c r="A1513" s="49"/>
      <c r="B1513" s="49"/>
      <c r="C1513" s="49"/>
      <c r="D1513" s="49"/>
      <c r="E1513" s="49"/>
      <c r="F1513" s="49"/>
      <c r="G1513" s="51"/>
      <c r="H1513" s="51"/>
      <c r="I1513" s="51"/>
      <c r="J1513" s="53"/>
      <c r="K1513" s="53"/>
      <c r="L1513" s="53"/>
    </row>
    <row r="1514" spans="1:12" x14ac:dyDescent="0.3">
      <c r="A1514" s="49"/>
      <c r="B1514" s="49"/>
      <c r="C1514" s="49"/>
      <c r="D1514" s="49"/>
      <c r="E1514" s="49"/>
      <c r="F1514" s="49"/>
      <c r="G1514" s="51"/>
      <c r="H1514" s="51"/>
      <c r="I1514" s="51"/>
      <c r="J1514" s="53"/>
      <c r="K1514" s="53"/>
      <c r="L1514" s="53"/>
    </row>
    <row r="1515" spans="1:12" x14ac:dyDescent="0.3">
      <c r="A1515" s="49"/>
      <c r="B1515" s="49"/>
      <c r="C1515" s="49"/>
      <c r="D1515" s="49"/>
      <c r="E1515" s="49"/>
      <c r="F1515" s="49"/>
      <c r="G1515" s="51"/>
      <c r="H1515" s="51"/>
      <c r="I1515" s="51"/>
      <c r="J1515" s="53"/>
      <c r="K1515" s="53"/>
      <c r="L1515" s="53"/>
    </row>
    <row r="1516" spans="1:12" x14ac:dyDescent="0.3">
      <c r="A1516" s="49"/>
      <c r="B1516" s="49"/>
      <c r="C1516" s="49"/>
      <c r="D1516" s="49"/>
      <c r="E1516" s="49"/>
      <c r="F1516" s="49"/>
      <c r="G1516" s="51"/>
      <c r="H1516" s="51"/>
      <c r="I1516" s="51"/>
      <c r="J1516" s="53"/>
      <c r="K1516" s="53"/>
      <c r="L1516" s="53"/>
    </row>
    <row r="1517" spans="1:12" x14ac:dyDescent="0.3">
      <c r="A1517" s="49"/>
      <c r="B1517" s="49"/>
      <c r="C1517" s="49"/>
      <c r="D1517" s="49"/>
      <c r="E1517" s="49"/>
      <c r="F1517" s="49"/>
      <c r="G1517" s="51"/>
      <c r="H1517" s="51"/>
      <c r="I1517" s="51"/>
      <c r="J1517" s="53"/>
      <c r="K1517" s="53"/>
      <c r="L1517" s="53"/>
    </row>
    <row r="1518" spans="1:12" x14ac:dyDescent="0.3">
      <c r="A1518" s="49"/>
      <c r="B1518" s="49"/>
      <c r="C1518" s="49"/>
      <c r="D1518" s="49"/>
      <c r="E1518" s="49"/>
      <c r="F1518" s="49"/>
      <c r="G1518" s="51"/>
      <c r="H1518" s="51"/>
      <c r="I1518" s="51"/>
      <c r="J1518" s="53"/>
      <c r="K1518" s="53"/>
      <c r="L1518" s="53"/>
    </row>
    <row r="1519" spans="1:12" x14ac:dyDescent="0.3">
      <c r="A1519" s="49"/>
      <c r="B1519" s="49"/>
      <c r="C1519" s="49"/>
      <c r="D1519" s="49"/>
      <c r="E1519" s="49"/>
      <c r="F1519" s="49"/>
      <c r="G1519" s="51"/>
      <c r="H1519" s="51"/>
      <c r="I1519" s="51"/>
      <c r="J1519" s="53"/>
      <c r="K1519" s="53"/>
      <c r="L1519" s="53"/>
    </row>
    <row r="1520" spans="1:12" x14ac:dyDescent="0.3">
      <c r="A1520" s="49"/>
      <c r="B1520" s="49"/>
      <c r="C1520" s="49"/>
      <c r="D1520" s="49"/>
      <c r="E1520" s="49"/>
      <c r="F1520" s="49"/>
      <c r="G1520" s="51"/>
      <c r="H1520" s="51"/>
      <c r="I1520" s="51"/>
      <c r="J1520" s="53"/>
      <c r="K1520" s="53"/>
      <c r="L1520" s="53"/>
    </row>
    <row r="1521" spans="1:12" x14ac:dyDescent="0.3">
      <c r="A1521" s="49"/>
      <c r="B1521" s="49"/>
      <c r="C1521" s="49"/>
      <c r="D1521" s="49"/>
      <c r="E1521" s="49"/>
      <c r="F1521" s="49"/>
      <c r="G1521" s="51"/>
      <c r="H1521" s="51"/>
      <c r="I1521" s="51"/>
      <c r="J1521" s="53"/>
      <c r="K1521" s="53"/>
      <c r="L1521" s="53"/>
    </row>
    <row r="1522" spans="1:12" x14ac:dyDescent="0.3">
      <c r="A1522" s="49"/>
      <c r="B1522" s="49"/>
      <c r="C1522" s="49"/>
      <c r="D1522" s="49"/>
      <c r="E1522" s="49"/>
      <c r="F1522" s="49"/>
      <c r="G1522" s="51"/>
      <c r="H1522" s="51"/>
      <c r="I1522" s="51"/>
      <c r="J1522" s="53"/>
      <c r="K1522" s="53"/>
      <c r="L1522" s="53"/>
    </row>
    <row r="1523" spans="1:12" x14ac:dyDescent="0.3">
      <c r="A1523" s="49"/>
      <c r="B1523" s="49"/>
      <c r="C1523" s="49"/>
      <c r="D1523" s="49"/>
      <c r="E1523" s="49"/>
      <c r="F1523" s="49"/>
      <c r="G1523" s="51"/>
      <c r="H1523" s="51"/>
      <c r="I1523" s="51"/>
      <c r="J1523" s="53"/>
      <c r="K1523" s="53"/>
      <c r="L1523" s="53"/>
    </row>
    <row r="1524" spans="1:12" x14ac:dyDescent="0.3">
      <c r="A1524" s="49"/>
      <c r="B1524" s="49"/>
      <c r="C1524" s="49"/>
      <c r="D1524" s="49"/>
      <c r="E1524" s="49"/>
      <c r="F1524" s="49"/>
      <c r="G1524" s="51"/>
      <c r="H1524" s="51"/>
      <c r="I1524" s="51"/>
      <c r="J1524" s="53"/>
      <c r="K1524" s="53"/>
      <c r="L1524" s="53"/>
    </row>
    <row r="1525" spans="1:12" x14ac:dyDescent="0.3">
      <c r="A1525" s="49"/>
      <c r="B1525" s="49"/>
      <c r="C1525" s="49"/>
      <c r="D1525" s="49"/>
      <c r="E1525" s="49"/>
      <c r="F1525" s="49"/>
      <c r="G1525" s="51"/>
      <c r="H1525" s="51"/>
      <c r="I1525" s="51"/>
      <c r="J1525" s="53"/>
      <c r="K1525" s="53"/>
      <c r="L1525" s="53"/>
    </row>
    <row r="1526" spans="1:12" x14ac:dyDescent="0.3">
      <c r="A1526" s="49"/>
      <c r="B1526" s="49"/>
      <c r="C1526" s="49"/>
      <c r="D1526" s="49"/>
      <c r="E1526" s="49"/>
      <c r="F1526" s="49"/>
      <c r="G1526" s="51"/>
      <c r="H1526" s="51"/>
      <c r="I1526" s="51"/>
      <c r="J1526" s="53"/>
      <c r="K1526" s="53"/>
      <c r="L1526" s="53"/>
    </row>
    <row r="1527" spans="1:12" x14ac:dyDescent="0.3">
      <c r="A1527" s="49"/>
      <c r="B1527" s="49"/>
      <c r="C1527" s="49"/>
      <c r="D1527" s="49"/>
      <c r="E1527" s="49"/>
      <c r="F1527" s="49"/>
      <c r="G1527" s="51"/>
      <c r="H1527" s="51"/>
      <c r="I1527" s="51"/>
      <c r="J1527" s="53"/>
      <c r="K1527" s="53"/>
      <c r="L1527" s="53"/>
    </row>
    <row r="1528" spans="1:12" x14ac:dyDescent="0.3">
      <c r="A1528" s="49"/>
      <c r="B1528" s="49"/>
      <c r="C1528" s="49"/>
      <c r="D1528" s="49"/>
      <c r="E1528" s="49"/>
      <c r="F1528" s="49"/>
      <c r="G1528" s="51"/>
      <c r="H1528" s="51"/>
      <c r="I1528" s="51"/>
      <c r="J1528" s="53"/>
      <c r="K1528" s="53"/>
      <c r="L1528" s="53"/>
    </row>
    <row r="1529" spans="1:12" x14ac:dyDescent="0.3">
      <c r="A1529" s="49"/>
      <c r="B1529" s="49"/>
      <c r="C1529" s="49"/>
      <c r="D1529" s="49"/>
      <c r="E1529" s="49"/>
      <c r="F1529" s="49"/>
      <c r="G1529" s="51"/>
      <c r="H1529" s="51"/>
      <c r="I1529" s="51"/>
      <c r="J1529" s="53"/>
      <c r="K1529" s="53"/>
      <c r="L1529" s="53"/>
    </row>
    <row r="1530" spans="1:12" x14ac:dyDescent="0.3">
      <c r="A1530" s="49"/>
      <c r="B1530" s="49"/>
      <c r="C1530" s="49"/>
      <c r="D1530" s="49"/>
      <c r="E1530" s="49"/>
      <c r="F1530" s="49"/>
      <c r="G1530" s="51"/>
      <c r="H1530" s="51"/>
      <c r="I1530" s="51"/>
      <c r="J1530" s="53"/>
      <c r="K1530" s="53"/>
      <c r="L1530" s="53"/>
    </row>
    <row r="1531" spans="1:12" x14ac:dyDescent="0.3">
      <c r="A1531" s="49"/>
      <c r="B1531" s="49"/>
      <c r="C1531" s="49"/>
      <c r="D1531" s="49"/>
      <c r="E1531" s="49"/>
      <c r="F1531" s="49"/>
      <c r="G1531" s="51"/>
      <c r="H1531" s="51"/>
      <c r="I1531" s="51"/>
      <c r="J1531" s="53"/>
      <c r="K1531" s="53"/>
      <c r="L1531" s="53"/>
    </row>
    <row r="1532" spans="1:12" x14ac:dyDescent="0.3">
      <c r="A1532" s="49"/>
      <c r="B1532" s="49"/>
      <c r="C1532" s="49"/>
      <c r="D1532" s="49"/>
      <c r="E1532" s="49"/>
      <c r="F1532" s="49"/>
      <c r="G1532" s="51"/>
      <c r="H1532" s="51"/>
      <c r="I1532" s="51"/>
      <c r="J1532" s="53"/>
      <c r="K1532" s="53"/>
      <c r="L1532" s="53"/>
    </row>
    <row r="1533" spans="1:12" x14ac:dyDescent="0.3">
      <c r="A1533" s="49"/>
      <c r="B1533" s="49"/>
      <c r="C1533" s="49"/>
      <c r="D1533" s="49"/>
      <c r="E1533" s="49"/>
      <c r="F1533" s="49"/>
      <c r="G1533" s="51"/>
      <c r="H1533" s="51"/>
      <c r="I1533" s="51"/>
      <c r="J1533" s="53"/>
      <c r="K1533" s="53"/>
      <c r="L1533" s="53"/>
    </row>
    <row r="1534" spans="1:12" x14ac:dyDescent="0.3">
      <c r="A1534" s="49"/>
      <c r="B1534" s="49"/>
      <c r="C1534" s="49"/>
      <c r="D1534" s="49"/>
      <c r="E1534" s="49"/>
      <c r="F1534" s="49"/>
      <c r="G1534" s="51"/>
      <c r="H1534" s="51"/>
      <c r="I1534" s="51"/>
      <c r="J1534" s="53"/>
      <c r="K1534" s="53"/>
      <c r="L1534" s="53"/>
    </row>
    <row r="1535" spans="1:12" x14ac:dyDescent="0.3">
      <c r="A1535" s="49"/>
      <c r="B1535" s="49"/>
      <c r="C1535" s="49"/>
      <c r="D1535" s="49"/>
      <c r="E1535" s="49"/>
      <c r="F1535" s="49"/>
      <c r="G1535" s="51"/>
      <c r="H1535" s="51"/>
      <c r="I1535" s="51"/>
      <c r="J1535" s="53"/>
      <c r="K1535" s="53"/>
      <c r="L1535" s="53"/>
    </row>
    <row r="1536" spans="1:12" x14ac:dyDescent="0.3">
      <c r="A1536" s="49"/>
      <c r="B1536" s="49"/>
      <c r="C1536" s="49"/>
      <c r="D1536" s="49"/>
      <c r="E1536" s="49"/>
      <c r="F1536" s="49"/>
      <c r="G1536" s="51"/>
      <c r="H1536" s="51"/>
      <c r="I1536" s="51"/>
      <c r="J1536" s="53"/>
      <c r="K1536" s="53"/>
      <c r="L1536" s="53"/>
    </row>
    <row r="1537" spans="1:12" x14ac:dyDescent="0.3">
      <c r="A1537" s="49"/>
      <c r="B1537" s="49"/>
      <c r="C1537" s="49"/>
      <c r="D1537" s="49"/>
      <c r="E1537" s="49"/>
      <c r="F1537" s="49"/>
      <c r="G1537" s="51"/>
      <c r="H1537" s="51"/>
      <c r="I1537" s="51"/>
      <c r="J1537" s="53"/>
      <c r="K1537" s="53"/>
      <c r="L1537" s="53"/>
    </row>
    <row r="1538" spans="1:12" x14ac:dyDescent="0.3">
      <c r="A1538" s="49"/>
      <c r="B1538" s="49"/>
      <c r="C1538" s="49"/>
      <c r="D1538" s="49"/>
      <c r="E1538" s="49"/>
      <c r="F1538" s="49"/>
      <c r="G1538" s="51"/>
      <c r="H1538" s="51"/>
      <c r="I1538" s="51"/>
      <c r="J1538" s="53"/>
      <c r="K1538" s="53"/>
      <c r="L1538" s="53"/>
    </row>
    <row r="1539" spans="1:12" x14ac:dyDescent="0.3">
      <c r="A1539" s="49"/>
      <c r="B1539" s="49"/>
      <c r="C1539" s="49"/>
      <c r="D1539" s="49"/>
      <c r="E1539" s="49"/>
      <c r="F1539" s="49"/>
      <c r="G1539" s="51"/>
      <c r="H1539" s="51"/>
      <c r="I1539" s="51"/>
      <c r="J1539" s="53"/>
      <c r="K1539" s="53"/>
      <c r="L1539" s="53"/>
    </row>
    <row r="1540" spans="1:12" x14ac:dyDescent="0.3">
      <c r="A1540" s="49"/>
      <c r="B1540" s="49"/>
      <c r="C1540" s="49"/>
      <c r="D1540" s="49"/>
      <c r="E1540" s="49"/>
      <c r="F1540" s="49"/>
      <c r="G1540" s="51"/>
      <c r="H1540" s="51"/>
      <c r="I1540" s="51"/>
      <c r="J1540" s="53"/>
      <c r="K1540" s="53"/>
      <c r="L1540" s="53"/>
    </row>
    <row r="1541" spans="1:12" x14ac:dyDescent="0.3">
      <c r="A1541" s="49"/>
      <c r="B1541" s="49"/>
      <c r="C1541" s="49"/>
      <c r="D1541" s="49"/>
      <c r="E1541" s="49"/>
      <c r="F1541" s="49"/>
      <c r="G1541" s="51"/>
      <c r="H1541" s="51"/>
      <c r="I1541" s="51"/>
      <c r="J1541" s="53"/>
      <c r="K1541" s="53"/>
      <c r="L1541" s="53"/>
    </row>
    <row r="1542" spans="1:12" x14ac:dyDescent="0.3">
      <c r="A1542" s="49"/>
      <c r="B1542" s="49"/>
      <c r="C1542" s="49"/>
      <c r="D1542" s="49"/>
      <c r="E1542" s="49"/>
      <c r="F1542" s="49"/>
      <c r="G1542" s="51"/>
      <c r="H1542" s="51"/>
      <c r="I1542" s="51"/>
      <c r="J1542" s="53"/>
      <c r="K1542" s="53"/>
      <c r="L1542" s="53"/>
    </row>
    <row r="1543" spans="1:12" x14ac:dyDescent="0.3">
      <c r="A1543" s="10"/>
      <c r="B1543" s="10"/>
      <c r="C1543" s="10"/>
      <c r="D1543" s="10"/>
      <c r="E1543" s="10"/>
      <c r="F1543" s="10"/>
      <c r="G1543" s="52"/>
      <c r="H1543" s="52"/>
      <c r="I1543" s="52"/>
      <c r="J1543" s="11"/>
      <c r="K1543" s="11"/>
      <c r="L1543" s="11"/>
    </row>
    <row r="1544" spans="1:12" x14ac:dyDescent="0.3">
      <c r="A1544" s="49"/>
      <c r="B1544" s="49"/>
      <c r="C1544" s="49"/>
      <c r="D1544" s="49"/>
      <c r="E1544" s="49"/>
      <c r="F1544" s="49"/>
      <c r="G1544" s="51"/>
      <c r="H1544" s="51"/>
      <c r="I1544" s="51"/>
      <c r="J1544" s="53"/>
      <c r="K1544" s="53"/>
      <c r="L1544" s="53"/>
    </row>
    <row r="1545" spans="1:12" x14ac:dyDescent="0.3">
      <c r="A1545" s="49"/>
      <c r="B1545" s="49"/>
      <c r="C1545" s="49"/>
      <c r="D1545" s="49"/>
      <c r="E1545" s="49"/>
      <c r="F1545" s="49"/>
      <c r="G1545" s="51"/>
      <c r="H1545" s="51"/>
      <c r="I1545" s="51"/>
      <c r="J1545" s="53"/>
      <c r="K1545" s="53"/>
      <c r="L1545" s="53"/>
    </row>
    <row r="1546" spans="1:12" x14ac:dyDescent="0.3">
      <c r="A1546" s="49"/>
      <c r="B1546" s="49"/>
      <c r="C1546" s="49"/>
      <c r="D1546" s="49"/>
      <c r="E1546" s="49"/>
      <c r="F1546" s="49"/>
      <c r="G1546" s="51"/>
      <c r="H1546" s="51"/>
      <c r="I1546" s="51"/>
      <c r="J1546" s="53"/>
      <c r="K1546" s="53"/>
      <c r="L1546" s="53"/>
    </row>
    <row r="1547" spans="1:12" x14ac:dyDescent="0.3">
      <c r="A1547" s="49"/>
      <c r="B1547" s="49"/>
      <c r="C1547" s="49"/>
      <c r="D1547" s="49"/>
      <c r="E1547" s="49"/>
      <c r="F1547" s="49"/>
      <c r="G1547" s="51"/>
      <c r="H1547" s="51"/>
      <c r="I1547" s="51"/>
      <c r="J1547" s="53"/>
      <c r="K1547" s="53"/>
      <c r="L1547" s="53"/>
    </row>
    <row r="1548" spans="1:12" x14ac:dyDescent="0.3">
      <c r="A1548" s="49"/>
      <c r="B1548" s="49"/>
      <c r="C1548" s="49"/>
      <c r="D1548" s="49"/>
      <c r="E1548" s="49"/>
      <c r="F1548" s="49"/>
      <c r="G1548" s="51"/>
      <c r="H1548" s="51"/>
      <c r="I1548" s="51"/>
      <c r="J1548" s="53"/>
      <c r="K1548" s="53"/>
      <c r="L1548" s="53"/>
    </row>
    <row r="1549" spans="1:12" x14ac:dyDescent="0.3">
      <c r="A1549" s="49"/>
      <c r="B1549" s="49"/>
      <c r="C1549" s="49"/>
      <c r="D1549" s="49"/>
      <c r="E1549" s="49"/>
      <c r="F1549" s="49"/>
      <c r="G1549" s="51"/>
      <c r="H1549" s="51"/>
      <c r="I1549" s="51"/>
      <c r="J1549" s="53"/>
      <c r="K1549" s="53"/>
      <c r="L1549" s="53"/>
    </row>
    <row r="1550" spans="1:12" x14ac:dyDescent="0.3">
      <c r="A1550" s="49"/>
      <c r="B1550" s="49"/>
      <c r="C1550" s="49"/>
      <c r="D1550" s="49"/>
      <c r="E1550" s="49"/>
      <c r="F1550" s="49"/>
      <c r="G1550" s="51"/>
      <c r="H1550" s="51"/>
      <c r="I1550" s="51"/>
      <c r="J1550" s="53"/>
      <c r="K1550" s="53"/>
      <c r="L1550" s="53"/>
    </row>
    <row r="1551" spans="1:12" x14ac:dyDescent="0.3">
      <c r="A1551" s="49"/>
      <c r="B1551" s="49"/>
      <c r="C1551" s="49"/>
      <c r="D1551" s="49"/>
      <c r="E1551" s="49"/>
      <c r="F1551" s="49"/>
      <c r="G1551" s="51"/>
      <c r="H1551" s="51"/>
      <c r="I1551" s="51"/>
      <c r="J1551" s="53"/>
      <c r="K1551" s="53"/>
      <c r="L1551" s="53"/>
    </row>
    <row r="1552" spans="1:12" x14ac:dyDescent="0.3">
      <c r="A1552" s="49"/>
      <c r="B1552" s="49"/>
      <c r="C1552" s="49"/>
      <c r="D1552" s="49"/>
      <c r="E1552" s="49"/>
      <c r="F1552" s="49"/>
      <c r="G1552" s="51"/>
      <c r="H1552" s="51"/>
      <c r="I1552" s="51"/>
      <c r="J1552" s="53"/>
      <c r="K1552" s="53"/>
      <c r="L1552" s="53"/>
    </row>
    <row r="1553" spans="1:12" x14ac:dyDescent="0.3">
      <c r="A1553" s="49"/>
      <c r="B1553" s="49"/>
      <c r="C1553" s="49"/>
      <c r="D1553" s="49"/>
      <c r="E1553" s="49"/>
      <c r="F1553" s="49"/>
      <c r="G1553" s="51"/>
      <c r="H1553" s="51"/>
      <c r="I1553" s="51"/>
      <c r="J1553" s="53"/>
      <c r="K1553" s="53"/>
      <c r="L1553" s="53"/>
    </row>
    <row r="1554" spans="1:12" x14ac:dyDescent="0.3">
      <c r="A1554" s="49"/>
      <c r="B1554" s="49"/>
      <c r="C1554" s="49"/>
      <c r="D1554" s="49"/>
      <c r="E1554" s="49"/>
      <c r="F1554" s="49"/>
      <c r="G1554" s="51"/>
      <c r="H1554" s="51"/>
      <c r="I1554" s="51"/>
      <c r="J1554" s="53"/>
      <c r="K1554" s="53"/>
      <c r="L1554" s="53"/>
    </row>
    <row r="1555" spans="1:12" x14ac:dyDescent="0.3">
      <c r="A1555" s="49"/>
      <c r="B1555" s="49"/>
      <c r="C1555" s="49"/>
      <c r="D1555" s="49"/>
      <c r="E1555" s="49"/>
      <c r="F1555" s="49"/>
      <c r="G1555" s="51"/>
      <c r="H1555" s="51"/>
      <c r="I1555" s="51"/>
      <c r="J1555" s="53"/>
      <c r="K1555" s="53"/>
      <c r="L1555" s="53"/>
    </row>
    <row r="1556" spans="1:12" x14ac:dyDescent="0.3">
      <c r="A1556" s="10"/>
      <c r="B1556" s="10"/>
      <c r="C1556" s="10"/>
      <c r="D1556" s="10"/>
      <c r="E1556" s="10"/>
      <c r="F1556" s="10"/>
      <c r="G1556" s="52"/>
      <c r="H1556" s="52"/>
      <c r="I1556" s="52"/>
      <c r="J1556" s="11"/>
      <c r="K1556" s="11"/>
      <c r="L1556" s="11"/>
    </row>
    <row r="1557" spans="1:12" x14ac:dyDescent="0.3">
      <c r="A1557" s="49"/>
      <c r="B1557" s="49"/>
      <c r="C1557" s="49"/>
      <c r="D1557" s="49"/>
      <c r="E1557" s="49"/>
      <c r="F1557" s="49"/>
      <c r="G1557" s="51"/>
      <c r="H1557" s="51"/>
      <c r="I1557" s="51"/>
      <c r="J1557" s="53"/>
      <c r="K1557" s="53"/>
      <c r="L1557" s="53"/>
    </row>
    <row r="1558" spans="1:12" x14ac:dyDescent="0.3">
      <c r="A1558" s="49"/>
      <c r="B1558" s="49"/>
      <c r="C1558" s="49"/>
      <c r="D1558" s="49"/>
      <c r="E1558" s="49"/>
      <c r="F1558" s="49"/>
      <c r="G1558" s="51"/>
      <c r="H1558" s="51"/>
      <c r="I1558" s="51"/>
      <c r="J1558" s="53"/>
      <c r="K1558" s="53"/>
      <c r="L1558" s="53"/>
    </row>
    <row r="1559" spans="1:12" x14ac:dyDescent="0.3">
      <c r="A1559" s="49"/>
      <c r="B1559" s="49"/>
      <c r="C1559" s="49"/>
      <c r="D1559" s="49"/>
      <c r="E1559" s="49"/>
      <c r="F1559" s="49"/>
      <c r="G1559" s="51"/>
      <c r="H1559" s="51"/>
      <c r="I1559" s="51"/>
      <c r="J1559" s="53"/>
      <c r="K1559" s="53"/>
      <c r="L1559" s="53"/>
    </row>
    <row r="1560" spans="1:12" x14ac:dyDescent="0.3">
      <c r="A1560" s="49"/>
      <c r="B1560" s="49"/>
      <c r="C1560" s="49"/>
      <c r="D1560" s="49"/>
      <c r="E1560" s="49"/>
      <c r="F1560" s="49"/>
      <c r="G1560" s="51"/>
      <c r="H1560" s="51"/>
      <c r="I1560" s="51"/>
      <c r="J1560" s="53"/>
      <c r="K1560" s="53"/>
      <c r="L1560" s="53"/>
    </row>
    <row r="1561" spans="1:12" x14ac:dyDescent="0.3">
      <c r="A1561" s="49"/>
      <c r="B1561" s="49"/>
      <c r="C1561" s="49"/>
      <c r="D1561" s="49"/>
      <c r="E1561" s="49"/>
      <c r="F1561" s="49"/>
      <c r="G1561" s="51"/>
      <c r="H1561" s="51"/>
      <c r="I1561" s="51"/>
      <c r="J1561" s="53"/>
      <c r="K1561" s="53"/>
      <c r="L1561" s="53"/>
    </row>
    <row r="1562" spans="1:12" x14ac:dyDescent="0.3">
      <c r="A1562" s="49"/>
      <c r="B1562" s="49"/>
      <c r="C1562" s="49"/>
      <c r="D1562" s="49"/>
      <c r="E1562" s="49"/>
      <c r="F1562" s="49"/>
      <c r="G1562" s="51"/>
      <c r="H1562" s="51"/>
      <c r="I1562" s="51"/>
      <c r="J1562" s="53"/>
      <c r="K1562" s="53"/>
      <c r="L1562" s="53"/>
    </row>
    <row r="1563" spans="1:12" x14ac:dyDescent="0.3">
      <c r="A1563" s="49"/>
      <c r="B1563" s="49"/>
      <c r="C1563" s="49"/>
      <c r="D1563" s="49"/>
      <c r="E1563" s="49"/>
      <c r="F1563" s="49"/>
      <c r="G1563" s="51"/>
      <c r="H1563" s="51"/>
      <c r="I1563" s="51"/>
      <c r="J1563" s="53"/>
      <c r="K1563" s="53"/>
      <c r="L1563" s="53"/>
    </row>
    <row r="1564" spans="1:12" x14ac:dyDescent="0.3">
      <c r="A1564" s="49"/>
      <c r="B1564" s="49"/>
      <c r="C1564" s="49"/>
      <c r="D1564" s="49"/>
      <c r="E1564" s="49"/>
      <c r="F1564" s="49"/>
      <c r="G1564" s="51"/>
      <c r="H1564" s="51"/>
      <c r="I1564" s="51"/>
      <c r="J1564" s="53"/>
      <c r="K1564" s="53"/>
      <c r="L1564" s="53"/>
    </row>
    <row r="1565" spans="1:12" x14ac:dyDescent="0.3">
      <c r="A1565" s="49"/>
      <c r="B1565" s="49"/>
      <c r="C1565" s="49"/>
      <c r="D1565" s="49"/>
      <c r="E1565" s="49"/>
      <c r="F1565" s="49"/>
      <c r="G1565" s="51"/>
      <c r="H1565" s="51"/>
      <c r="I1565" s="51"/>
      <c r="J1565" s="53"/>
      <c r="K1565" s="53"/>
      <c r="L1565" s="53"/>
    </row>
    <row r="1566" spans="1:12" x14ac:dyDescent="0.3">
      <c r="A1566" s="49"/>
      <c r="B1566" s="49"/>
      <c r="C1566" s="49"/>
      <c r="D1566" s="49"/>
      <c r="E1566" s="49"/>
      <c r="F1566" s="49"/>
      <c r="G1566" s="51"/>
      <c r="H1566" s="51"/>
      <c r="I1566" s="51"/>
      <c r="J1566" s="53"/>
      <c r="K1566" s="53"/>
      <c r="L1566" s="53"/>
    </row>
    <row r="1567" spans="1:12" x14ac:dyDescent="0.3">
      <c r="A1567" s="49"/>
      <c r="B1567" s="49"/>
      <c r="C1567" s="49"/>
      <c r="D1567" s="49"/>
      <c r="E1567" s="49"/>
      <c r="F1567" s="49"/>
      <c r="G1567" s="51"/>
      <c r="H1567" s="51"/>
      <c r="I1567" s="51"/>
      <c r="J1567" s="53"/>
      <c r="K1567" s="53"/>
      <c r="L1567" s="53"/>
    </row>
    <row r="1568" spans="1:12" x14ac:dyDescent="0.3">
      <c r="A1568" s="49"/>
      <c r="B1568" s="49"/>
      <c r="C1568" s="49"/>
      <c r="D1568" s="49"/>
      <c r="E1568" s="49"/>
      <c r="F1568" s="49"/>
      <c r="G1568" s="51"/>
      <c r="H1568" s="51"/>
      <c r="I1568" s="51"/>
      <c r="J1568" s="53"/>
      <c r="K1568" s="53"/>
      <c r="L1568" s="53"/>
    </row>
    <row r="1569" spans="1:12" x14ac:dyDescent="0.3">
      <c r="A1569" s="49"/>
      <c r="B1569" s="49"/>
      <c r="C1569" s="49"/>
      <c r="D1569" s="49"/>
      <c r="E1569" s="49"/>
      <c r="F1569" s="49"/>
      <c r="G1569" s="51"/>
      <c r="H1569" s="51"/>
      <c r="I1569" s="51"/>
      <c r="J1569" s="53"/>
      <c r="K1569" s="53"/>
      <c r="L1569" s="53"/>
    </row>
    <row r="1570" spans="1:12" x14ac:dyDescent="0.3">
      <c r="A1570" s="49"/>
      <c r="B1570" s="49"/>
      <c r="C1570" s="49"/>
      <c r="D1570" s="49"/>
      <c r="E1570" s="49"/>
      <c r="F1570" s="49"/>
      <c r="G1570" s="51"/>
      <c r="H1570" s="51"/>
      <c r="I1570" s="51"/>
      <c r="J1570" s="53"/>
      <c r="K1570" s="53"/>
      <c r="L1570" s="53"/>
    </row>
    <row r="1571" spans="1:12" x14ac:dyDescent="0.3">
      <c r="A1571" s="49"/>
      <c r="B1571" s="49"/>
      <c r="C1571" s="49"/>
      <c r="D1571" s="49"/>
      <c r="E1571" s="49"/>
      <c r="F1571" s="49"/>
      <c r="G1571" s="51"/>
      <c r="H1571" s="51"/>
      <c r="I1571" s="51"/>
      <c r="J1571" s="53"/>
      <c r="K1571" s="53"/>
      <c r="L1571" s="53"/>
    </row>
    <row r="1572" spans="1:12" x14ac:dyDescent="0.3">
      <c r="A1572" s="49"/>
      <c r="B1572" s="49"/>
      <c r="C1572" s="49"/>
      <c r="D1572" s="49"/>
      <c r="E1572" s="49"/>
      <c r="F1572" s="49"/>
      <c r="G1572" s="51"/>
      <c r="H1572" s="51"/>
      <c r="I1572" s="51"/>
      <c r="J1572" s="53"/>
      <c r="K1572" s="53"/>
      <c r="L1572" s="53"/>
    </row>
    <row r="1573" spans="1:12" x14ac:dyDescent="0.3">
      <c r="A1573" s="49"/>
      <c r="B1573" s="49"/>
      <c r="C1573" s="49"/>
      <c r="D1573" s="49"/>
      <c r="E1573" s="49"/>
      <c r="F1573" s="49"/>
      <c r="G1573" s="51"/>
      <c r="H1573" s="51"/>
      <c r="I1573" s="51"/>
      <c r="J1573" s="53"/>
      <c r="K1573" s="53"/>
      <c r="L1573" s="53"/>
    </row>
    <row r="1574" spans="1:12" x14ac:dyDescent="0.3">
      <c r="A1574" s="49"/>
      <c r="B1574" s="49"/>
      <c r="C1574" s="49"/>
      <c r="D1574" s="49"/>
      <c r="E1574" s="49"/>
      <c r="F1574" s="49"/>
      <c r="G1574" s="51"/>
      <c r="H1574" s="51"/>
      <c r="I1574" s="51"/>
      <c r="J1574" s="53"/>
      <c r="K1574" s="53"/>
      <c r="L1574" s="53"/>
    </row>
    <row r="1575" spans="1:12" x14ac:dyDescent="0.3">
      <c r="A1575" s="49"/>
      <c r="B1575" s="49"/>
      <c r="C1575" s="49"/>
      <c r="D1575" s="49"/>
      <c r="E1575" s="49"/>
      <c r="F1575" s="49"/>
      <c r="G1575" s="51"/>
      <c r="H1575" s="51"/>
      <c r="I1575" s="51"/>
      <c r="J1575" s="53"/>
      <c r="K1575" s="53"/>
      <c r="L1575" s="53"/>
    </row>
    <row r="1576" spans="1:12" x14ac:dyDescent="0.3">
      <c r="A1576" s="49"/>
      <c r="B1576" s="49"/>
      <c r="C1576" s="49"/>
      <c r="D1576" s="49"/>
      <c r="E1576" s="49"/>
      <c r="F1576" s="49"/>
      <c r="G1576" s="51"/>
      <c r="H1576" s="51"/>
      <c r="I1576" s="51"/>
      <c r="J1576" s="53"/>
      <c r="K1576" s="53"/>
      <c r="L1576" s="53"/>
    </row>
    <row r="1577" spans="1:12" x14ac:dyDescent="0.3">
      <c r="A1577" s="49"/>
      <c r="B1577" s="49"/>
      <c r="C1577" s="49"/>
      <c r="D1577" s="49"/>
      <c r="E1577" s="49"/>
      <c r="F1577" s="49"/>
      <c r="G1577" s="51"/>
      <c r="H1577" s="51"/>
      <c r="I1577" s="51"/>
      <c r="J1577" s="53"/>
      <c r="K1577" s="53"/>
      <c r="L1577" s="53"/>
    </row>
    <row r="1578" spans="1:12" x14ac:dyDescent="0.3">
      <c r="A1578" s="49"/>
      <c r="B1578" s="49"/>
      <c r="C1578" s="49"/>
      <c r="D1578" s="49"/>
      <c r="E1578" s="49"/>
      <c r="F1578" s="49"/>
      <c r="G1578" s="51"/>
      <c r="H1578" s="51"/>
      <c r="I1578" s="51"/>
      <c r="J1578" s="53"/>
      <c r="K1578" s="53"/>
      <c r="L1578" s="53"/>
    </row>
    <row r="1579" spans="1:12" x14ac:dyDescent="0.3">
      <c r="A1579" s="49"/>
      <c r="B1579" s="49"/>
      <c r="C1579" s="49"/>
      <c r="D1579" s="49"/>
      <c r="E1579" s="49"/>
      <c r="F1579" s="49"/>
      <c r="G1579" s="51"/>
      <c r="H1579" s="51"/>
      <c r="I1579" s="51"/>
      <c r="J1579" s="53"/>
      <c r="K1579" s="53"/>
      <c r="L1579" s="53"/>
    </row>
    <row r="1580" spans="1:12" x14ac:dyDescent="0.3">
      <c r="A1580" s="49"/>
      <c r="B1580" s="49"/>
      <c r="C1580" s="49"/>
      <c r="D1580" s="49"/>
      <c r="E1580" s="49"/>
      <c r="F1580" s="49"/>
      <c r="G1580" s="51"/>
      <c r="H1580" s="51"/>
      <c r="I1580" s="51"/>
      <c r="J1580" s="53"/>
      <c r="K1580" s="53"/>
      <c r="L1580" s="53"/>
    </row>
    <row r="1581" spans="1:12" x14ac:dyDescent="0.3">
      <c r="A1581" s="49"/>
      <c r="B1581" s="49"/>
      <c r="C1581" s="49"/>
      <c r="D1581" s="49"/>
      <c r="E1581" s="49"/>
      <c r="F1581" s="49"/>
      <c r="G1581" s="51"/>
      <c r="H1581" s="51"/>
      <c r="I1581" s="51"/>
      <c r="J1581" s="53"/>
      <c r="K1581" s="53"/>
      <c r="L1581" s="53"/>
    </row>
    <row r="1582" spans="1:12" x14ac:dyDescent="0.3">
      <c r="A1582" s="49"/>
      <c r="B1582" s="49"/>
      <c r="C1582" s="49"/>
      <c r="D1582" s="49"/>
      <c r="E1582" s="49"/>
      <c r="F1582" s="49"/>
      <c r="G1582" s="51"/>
      <c r="H1582" s="51"/>
      <c r="I1582" s="51"/>
      <c r="J1582" s="53"/>
      <c r="K1582" s="53"/>
      <c r="L1582" s="53"/>
    </row>
    <row r="1583" spans="1:12" x14ac:dyDescent="0.3">
      <c r="A1583" s="49"/>
      <c r="B1583" s="49"/>
      <c r="C1583" s="49"/>
      <c r="D1583" s="49"/>
      <c r="E1583" s="49"/>
      <c r="F1583" s="49"/>
      <c r="G1583" s="51"/>
      <c r="H1583" s="51"/>
      <c r="I1583" s="51"/>
      <c r="J1583" s="53"/>
      <c r="K1583" s="53"/>
      <c r="L1583" s="53"/>
    </row>
    <row r="1584" spans="1:12" x14ac:dyDescent="0.3">
      <c r="A1584" s="49"/>
      <c r="B1584" s="49"/>
      <c r="C1584" s="49"/>
      <c r="D1584" s="49"/>
      <c r="E1584" s="49"/>
      <c r="F1584" s="49"/>
      <c r="G1584" s="51"/>
      <c r="H1584" s="51"/>
      <c r="I1584" s="51"/>
      <c r="J1584" s="53"/>
      <c r="K1584" s="53"/>
      <c r="L1584" s="53"/>
    </row>
    <row r="1585" spans="1:12" x14ac:dyDescent="0.3">
      <c r="A1585" s="49"/>
      <c r="B1585" s="49"/>
      <c r="C1585" s="49"/>
      <c r="D1585" s="49"/>
      <c r="E1585" s="49"/>
      <c r="F1585" s="49"/>
      <c r="G1585" s="51"/>
      <c r="H1585" s="51"/>
      <c r="I1585" s="51"/>
      <c r="J1585" s="53"/>
      <c r="K1585" s="53"/>
      <c r="L1585" s="53"/>
    </row>
    <row r="1586" spans="1:12" x14ac:dyDescent="0.3">
      <c r="A1586" s="49"/>
      <c r="B1586" s="49"/>
      <c r="C1586" s="49"/>
      <c r="D1586" s="49"/>
      <c r="E1586" s="49"/>
      <c r="F1586" s="49"/>
      <c r="G1586" s="51"/>
      <c r="H1586" s="51"/>
      <c r="I1586" s="51"/>
      <c r="J1586" s="53"/>
      <c r="K1586" s="53"/>
      <c r="L1586" s="53"/>
    </row>
    <row r="1587" spans="1:12" x14ac:dyDescent="0.3">
      <c r="A1587" s="49"/>
      <c r="B1587" s="49"/>
      <c r="C1587" s="49"/>
      <c r="D1587" s="49"/>
      <c r="E1587" s="49"/>
      <c r="F1587" s="49"/>
      <c r="G1587" s="51"/>
      <c r="H1587" s="51"/>
      <c r="I1587" s="51"/>
      <c r="J1587" s="53"/>
      <c r="K1587" s="53"/>
      <c r="L1587" s="53"/>
    </row>
    <row r="1588" spans="1:12" x14ac:dyDescent="0.3">
      <c r="A1588" s="49"/>
      <c r="B1588" s="49"/>
      <c r="C1588" s="49"/>
      <c r="D1588" s="49"/>
      <c r="E1588" s="49"/>
      <c r="F1588" s="49"/>
      <c r="G1588" s="51"/>
      <c r="H1588" s="51"/>
      <c r="I1588" s="51"/>
      <c r="J1588" s="53"/>
      <c r="K1588" s="53"/>
      <c r="L1588" s="53"/>
    </row>
    <row r="1589" spans="1:12" x14ac:dyDescent="0.3">
      <c r="A1589" s="49"/>
      <c r="B1589" s="49"/>
      <c r="C1589" s="49"/>
      <c r="D1589" s="49"/>
      <c r="E1589" s="49"/>
      <c r="F1589" s="49"/>
      <c r="G1589" s="51"/>
      <c r="H1589" s="51"/>
      <c r="I1589" s="51"/>
      <c r="J1589" s="53"/>
      <c r="K1589" s="53"/>
      <c r="L1589" s="53"/>
    </row>
    <row r="1590" spans="1:12" x14ac:dyDescent="0.3">
      <c r="A1590" s="49"/>
      <c r="B1590" s="49"/>
      <c r="C1590" s="49"/>
      <c r="D1590" s="49"/>
      <c r="E1590" s="49"/>
      <c r="F1590" s="49"/>
      <c r="G1590" s="51"/>
      <c r="H1590" s="51"/>
      <c r="I1590" s="51"/>
      <c r="J1590" s="53"/>
      <c r="K1590" s="53"/>
      <c r="L1590" s="53"/>
    </row>
    <row r="1591" spans="1:12" x14ac:dyDescent="0.3">
      <c r="A1591" s="49"/>
      <c r="B1591" s="49"/>
      <c r="C1591" s="49"/>
      <c r="D1591" s="49"/>
      <c r="E1591" s="49"/>
      <c r="F1591" s="49"/>
      <c r="G1591" s="51"/>
      <c r="H1591" s="51"/>
      <c r="I1591" s="51"/>
      <c r="J1591" s="53"/>
      <c r="K1591" s="53"/>
      <c r="L1591" s="53"/>
    </row>
    <row r="1592" spans="1:12" x14ac:dyDescent="0.3">
      <c r="A1592" s="49"/>
      <c r="B1592" s="49"/>
      <c r="C1592" s="49"/>
      <c r="D1592" s="49"/>
      <c r="E1592" s="49"/>
      <c r="F1592" s="49"/>
      <c r="G1592" s="51"/>
      <c r="H1592" s="51"/>
      <c r="I1592" s="51"/>
      <c r="J1592" s="53"/>
      <c r="K1592" s="53"/>
      <c r="L1592" s="53"/>
    </row>
    <row r="1593" spans="1:12" x14ac:dyDescent="0.3">
      <c r="A1593" s="49"/>
      <c r="B1593" s="49"/>
      <c r="C1593" s="49"/>
      <c r="D1593" s="49"/>
      <c r="E1593" s="49"/>
      <c r="F1593" s="49"/>
      <c r="G1593" s="51"/>
      <c r="H1593" s="51"/>
      <c r="I1593" s="51"/>
      <c r="J1593" s="53"/>
      <c r="K1593" s="53"/>
      <c r="L1593" s="53"/>
    </row>
    <row r="1594" spans="1:12" x14ac:dyDescent="0.3">
      <c r="A1594" s="49"/>
      <c r="B1594" s="49"/>
      <c r="C1594" s="49"/>
      <c r="D1594" s="49"/>
      <c r="E1594" s="49"/>
      <c r="F1594" s="49"/>
      <c r="G1594" s="51"/>
      <c r="H1594" s="51"/>
      <c r="I1594" s="51"/>
      <c r="J1594" s="53"/>
      <c r="K1594" s="53"/>
      <c r="L1594" s="53"/>
    </row>
    <row r="1595" spans="1:12" x14ac:dyDescent="0.3">
      <c r="A1595" s="49"/>
      <c r="B1595" s="49"/>
      <c r="C1595" s="49"/>
      <c r="D1595" s="49"/>
      <c r="E1595" s="49"/>
      <c r="F1595" s="49"/>
      <c r="G1595" s="51"/>
      <c r="H1595" s="51"/>
      <c r="I1595" s="51"/>
      <c r="J1595" s="53"/>
      <c r="K1595" s="53"/>
      <c r="L1595" s="53"/>
    </row>
    <row r="1596" spans="1:12" x14ac:dyDescent="0.3">
      <c r="A1596" s="49"/>
      <c r="B1596" s="49"/>
      <c r="C1596" s="49"/>
      <c r="D1596" s="49"/>
      <c r="E1596" s="49"/>
      <c r="F1596" s="49"/>
      <c r="G1596" s="51"/>
      <c r="H1596" s="51"/>
      <c r="I1596" s="51"/>
      <c r="J1596" s="53"/>
      <c r="K1596" s="53"/>
      <c r="L1596" s="53"/>
    </row>
    <row r="1597" spans="1:12" x14ac:dyDescent="0.3">
      <c r="A1597" s="49"/>
      <c r="B1597" s="49"/>
      <c r="C1597" s="49"/>
      <c r="D1597" s="49"/>
      <c r="E1597" s="49"/>
      <c r="F1597" s="49"/>
      <c r="G1597" s="51"/>
      <c r="H1597" s="51"/>
      <c r="I1597" s="51"/>
      <c r="J1597" s="53"/>
      <c r="K1597" s="53"/>
      <c r="L1597" s="53"/>
    </row>
    <row r="1598" spans="1:12" x14ac:dyDescent="0.3">
      <c r="A1598" s="49"/>
      <c r="B1598" s="49"/>
      <c r="C1598" s="49"/>
      <c r="D1598" s="49"/>
      <c r="E1598" s="49"/>
      <c r="F1598" s="49"/>
      <c r="G1598" s="51"/>
      <c r="H1598" s="51"/>
      <c r="I1598" s="51"/>
      <c r="J1598" s="53"/>
      <c r="K1598" s="53"/>
      <c r="L1598" s="53"/>
    </row>
    <row r="1599" spans="1:12" x14ac:dyDescent="0.3">
      <c r="A1599" s="49"/>
      <c r="B1599" s="49"/>
      <c r="C1599" s="49"/>
      <c r="D1599" s="49"/>
      <c r="E1599" s="49"/>
      <c r="F1599" s="49"/>
      <c r="G1599" s="51"/>
      <c r="H1599" s="51"/>
      <c r="I1599" s="51"/>
      <c r="J1599" s="53"/>
      <c r="K1599" s="53"/>
      <c r="L1599" s="53"/>
    </row>
    <row r="1600" spans="1:12" x14ac:dyDescent="0.3">
      <c r="A1600" s="49"/>
      <c r="B1600" s="49"/>
      <c r="C1600" s="49"/>
      <c r="D1600" s="49"/>
      <c r="E1600" s="49"/>
      <c r="F1600" s="49"/>
      <c r="G1600" s="51"/>
      <c r="H1600" s="51"/>
      <c r="I1600" s="51"/>
      <c r="J1600" s="53"/>
      <c r="K1600" s="53"/>
      <c r="L1600" s="53"/>
    </row>
    <row r="1601" spans="1:12" x14ac:dyDescent="0.3">
      <c r="A1601" s="49"/>
      <c r="B1601" s="49"/>
      <c r="C1601" s="49"/>
      <c r="D1601" s="49"/>
      <c r="E1601" s="49"/>
      <c r="F1601" s="49"/>
      <c r="G1601" s="51"/>
      <c r="H1601" s="51"/>
      <c r="I1601" s="51"/>
      <c r="J1601" s="53"/>
      <c r="K1601" s="53"/>
      <c r="L1601" s="53"/>
    </row>
    <row r="1602" spans="1:12" x14ac:dyDescent="0.3">
      <c r="A1602" s="49"/>
      <c r="B1602" s="49"/>
      <c r="C1602" s="49"/>
      <c r="D1602" s="49"/>
      <c r="E1602" s="49"/>
      <c r="F1602" s="49"/>
      <c r="G1602" s="51"/>
      <c r="H1602" s="51"/>
      <c r="I1602" s="51"/>
      <c r="J1602" s="53"/>
      <c r="K1602" s="53"/>
      <c r="L1602" s="53"/>
    </row>
    <row r="1603" spans="1:12" x14ac:dyDescent="0.3">
      <c r="A1603" s="49"/>
      <c r="B1603" s="49"/>
      <c r="C1603" s="49"/>
      <c r="D1603" s="49"/>
      <c r="E1603" s="49"/>
      <c r="F1603" s="49"/>
      <c r="G1603" s="51"/>
      <c r="H1603" s="51"/>
      <c r="I1603" s="51"/>
      <c r="J1603" s="53"/>
      <c r="K1603" s="53"/>
      <c r="L1603" s="53"/>
    </row>
    <row r="1604" spans="1:12" x14ac:dyDescent="0.3">
      <c r="A1604" s="49"/>
      <c r="B1604" s="49"/>
      <c r="C1604" s="49"/>
      <c r="D1604" s="49"/>
      <c r="E1604" s="49"/>
      <c r="F1604" s="49"/>
      <c r="G1604" s="51"/>
      <c r="H1604" s="51"/>
      <c r="I1604" s="51"/>
      <c r="J1604" s="53"/>
      <c r="K1604" s="53"/>
      <c r="L1604" s="53"/>
    </row>
    <row r="1605" spans="1:12" x14ac:dyDescent="0.3">
      <c r="A1605" s="49"/>
      <c r="B1605" s="49"/>
      <c r="C1605" s="49"/>
      <c r="D1605" s="49"/>
      <c r="E1605" s="49"/>
      <c r="F1605" s="49"/>
      <c r="G1605" s="51"/>
      <c r="H1605" s="51"/>
      <c r="I1605" s="51"/>
      <c r="J1605" s="53"/>
      <c r="K1605" s="53"/>
      <c r="L1605" s="53"/>
    </row>
    <row r="1606" spans="1:12" x14ac:dyDescent="0.3">
      <c r="A1606" s="49"/>
      <c r="B1606" s="49"/>
      <c r="C1606" s="49"/>
      <c r="D1606" s="49"/>
      <c r="E1606" s="49"/>
      <c r="F1606" s="49"/>
      <c r="G1606" s="51"/>
      <c r="H1606" s="51"/>
      <c r="I1606" s="51"/>
      <c r="J1606" s="53"/>
      <c r="K1606" s="53"/>
      <c r="L1606" s="53"/>
    </row>
    <row r="1607" spans="1:12" x14ac:dyDescent="0.3">
      <c r="A1607" s="49"/>
      <c r="B1607" s="49"/>
      <c r="C1607" s="49"/>
      <c r="D1607" s="49"/>
      <c r="E1607" s="49"/>
      <c r="F1607" s="49"/>
      <c r="G1607" s="51"/>
      <c r="H1607" s="51"/>
      <c r="I1607" s="51"/>
      <c r="J1607" s="53"/>
      <c r="K1607" s="53"/>
      <c r="L1607" s="53"/>
    </row>
    <row r="1608" spans="1:12" x14ac:dyDescent="0.3">
      <c r="A1608" s="49"/>
      <c r="B1608" s="49"/>
      <c r="C1608" s="49"/>
      <c r="D1608" s="49"/>
      <c r="E1608" s="49"/>
      <c r="F1608" s="49"/>
      <c r="G1608" s="51"/>
      <c r="H1608" s="51"/>
      <c r="I1608" s="51"/>
      <c r="J1608" s="53"/>
      <c r="K1608" s="53"/>
      <c r="L1608" s="53"/>
    </row>
    <row r="1609" spans="1:12" x14ac:dyDescent="0.3">
      <c r="A1609" s="49"/>
      <c r="B1609" s="49"/>
      <c r="C1609" s="49"/>
      <c r="D1609" s="49"/>
      <c r="E1609" s="49"/>
      <c r="F1609" s="49"/>
      <c r="G1609" s="51"/>
      <c r="H1609" s="51"/>
      <c r="I1609" s="51"/>
      <c r="J1609" s="53"/>
      <c r="K1609" s="53"/>
      <c r="L1609" s="53"/>
    </row>
    <row r="1610" spans="1:12" x14ac:dyDescent="0.3">
      <c r="A1610" s="49"/>
      <c r="B1610" s="49"/>
      <c r="C1610" s="49"/>
      <c r="D1610" s="49"/>
      <c r="E1610" s="49"/>
      <c r="F1610" s="49"/>
      <c r="G1610" s="51"/>
      <c r="H1610" s="51"/>
      <c r="I1610" s="51"/>
      <c r="J1610" s="53"/>
      <c r="K1610" s="53"/>
      <c r="L1610" s="53"/>
    </row>
    <row r="1611" spans="1:12" x14ac:dyDescent="0.3">
      <c r="A1611" s="49"/>
      <c r="B1611" s="49"/>
      <c r="C1611" s="49"/>
      <c r="D1611" s="49"/>
      <c r="E1611" s="49"/>
      <c r="F1611" s="49"/>
      <c r="G1611" s="51"/>
      <c r="H1611" s="51"/>
      <c r="I1611" s="51"/>
      <c r="J1611" s="53"/>
      <c r="K1611" s="53"/>
      <c r="L1611" s="53"/>
    </row>
    <row r="1612" spans="1:12" x14ac:dyDescent="0.3">
      <c r="A1612" s="49"/>
      <c r="B1612" s="49"/>
      <c r="C1612" s="49"/>
      <c r="D1612" s="49"/>
      <c r="E1612" s="49"/>
      <c r="F1612" s="49"/>
      <c r="G1612" s="51"/>
      <c r="H1612" s="51"/>
      <c r="I1612" s="51"/>
      <c r="J1612" s="53"/>
      <c r="K1612" s="53"/>
      <c r="L1612" s="53"/>
    </row>
    <row r="1613" spans="1:12" x14ac:dyDescent="0.3">
      <c r="A1613" s="10"/>
      <c r="B1613" s="10"/>
      <c r="C1613" s="10"/>
      <c r="D1613" s="10"/>
      <c r="E1613" s="10"/>
      <c r="F1613" s="10"/>
      <c r="G1613" s="52"/>
      <c r="H1613" s="52"/>
      <c r="I1613" s="52"/>
      <c r="J1613" s="11"/>
      <c r="K1613" s="11"/>
      <c r="L1613" s="11"/>
    </row>
    <row r="1614" spans="1:12" x14ac:dyDescent="0.3">
      <c r="A1614" s="10"/>
      <c r="B1614" s="10"/>
      <c r="C1614" s="10"/>
      <c r="D1614" s="10"/>
      <c r="E1614" s="10"/>
      <c r="F1614" s="10"/>
      <c r="G1614" s="52"/>
      <c r="H1614" s="52"/>
      <c r="I1614" s="52"/>
      <c r="J1614" s="11"/>
      <c r="K1614" s="11"/>
      <c r="L1614" s="11"/>
    </row>
    <row r="1615" spans="1:12" x14ac:dyDescent="0.3">
      <c r="A1615" s="10"/>
      <c r="B1615" s="10"/>
      <c r="C1615" s="10"/>
      <c r="D1615" s="10"/>
      <c r="E1615" s="10"/>
      <c r="F1615" s="10"/>
      <c r="G1615" s="52"/>
      <c r="H1615" s="52"/>
      <c r="I1615" s="52"/>
      <c r="J1615" s="11"/>
      <c r="K1615" s="11"/>
      <c r="L1615" s="11"/>
    </row>
    <row r="1616" spans="1:12" x14ac:dyDescent="0.3">
      <c r="A1616" s="10"/>
      <c r="B1616" s="10"/>
      <c r="C1616" s="10"/>
      <c r="D1616" s="10"/>
      <c r="E1616" s="10"/>
      <c r="F1616" s="10"/>
      <c r="G1616" s="52"/>
      <c r="H1616" s="52"/>
      <c r="I1616" s="52"/>
      <c r="J1616" s="11"/>
      <c r="K1616" s="11"/>
      <c r="L1616" s="11"/>
    </row>
    <row r="1617" spans="1:12" x14ac:dyDescent="0.3">
      <c r="A1617" s="10"/>
      <c r="B1617" s="10"/>
      <c r="C1617" s="10"/>
      <c r="D1617" s="10"/>
      <c r="E1617" s="10"/>
      <c r="F1617" s="10"/>
      <c r="G1617" s="52"/>
      <c r="H1617" s="52"/>
      <c r="I1617" s="52"/>
      <c r="J1617" s="11"/>
      <c r="K1617" s="11"/>
      <c r="L1617" s="11"/>
    </row>
    <row r="1618" spans="1:12" x14ac:dyDescent="0.3">
      <c r="A1618" s="49"/>
      <c r="B1618" s="49"/>
      <c r="C1618" s="49"/>
      <c r="D1618" s="49"/>
      <c r="E1618" s="49"/>
      <c r="F1618" s="49"/>
      <c r="G1618" s="51"/>
      <c r="H1618" s="51"/>
      <c r="I1618" s="51"/>
      <c r="J1618" s="53"/>
      <c r="K1618" s="53"/>
      <c r="L1618" s="53"/>
    </row>
    <row r="1619" spans="1:12" x14ac:dyDescent="0.3">
      <c r="A1619" s="49"/>
      <c r="B1619" s="49"/>
      <c r="C1619" s="49"/>
      <c r="D1619" s="49"/>
      <c r="E1619" s="49"/>
      <c r="F1619" s="49"/>
      <c r="G1619" s="51"/>
      <c r="H1619" s="51"/>
      <c r="I1619" s="51"/>
      <c r="J1619" s="53"/>
      <c r="K1619" s="53"/>
      <c r="L1619" s="53"/>
    </row>
    <row r="1620" spans="1:12" x14ac:dyDescent="0.3">
      <c r="A1620" s="49"/>
      <c r="B1620" s="49"/>
      <c r="C1620" s="49"/>
      <c r="D1620" s="49"/>
      <c r="E1620" s="49"/>
      <c r="F1620" s="49"/>
      <c r="G1620" s="51"/>
      <c r="H1620" s="51"/>
      <c r="I1620" s="51"/>
      <c r="J1620" s="53"/>
      <c r="K1620" s="53"/>
      <c r="L1620" s="53"/>
    </row>
    <row r="1621" spans="1:12" x14ac:dyDescent="0.3">
      <c r="A1621" s="49"/>
      <c r="B1621" s="49"/>
      <c r="C1621" s="49"/>
      <c r="D1621" s="49"/>
      <c r="E1621" s="49"/>
      <c r="F1621" s="49"/>
      <c r="G1621" s="51"/>
      <c r="H1621" s="51"/>
      <c r="I1621" s="51"/>
      <c r="J1621" s="53"/>
      <c r="K1621" s="53"/>
      <c r="L1621" s="53"/>
    </row>
    <row r="1622" spans="1:12" x14ac:dyDescent="0.3">
      <c r="A1622" s="49"/>
      <c r="B1622" s="49"/>
      <c r="C1622" s="49"/>
      <c r="D1622" s="49"/>
      <c r="E1622" s="49"/>
      <c r="F1622" s="49"/>
      <c r="G1622" s="51"/>
      <c r="H1622" s="51"/>
      <c r="I1622" s="51"/>
      <c r="J1622" s="53"/>
      <c r="K1622" s="53"/>
      <c r="L1622" s="53"/>
    </row>
    <row r="1623" spans="1:12" x14ac:dyDescent="0.3">
      <c r="A1623" s="36"/>
      <c r="B1623" s="36"/>
      <c r="C1623" s="36"/>
      <c r="D1623" s="36"/>
      <c r="E1623" s="36"/>
      <c r="F1623" s="36"/>
      <c r="G1623" s="56"/>
      <c r="H1623" s="56"/>
      <c r="I1623" s="56"/>
      <c r="J1623" s="44"/>
      <c r="K1623" s="44"/>
      <c r="L1623" s="44"/>
    </row>
    <row r="1624" spans="1:12" x14ac:dyDescent="0.3">
      <c r="A1624" s="49"/>
      <c r="B1624" s="49"/>
      <c r="C1624" s="49"/>
      <c r="D1624" s="49"/>
      <c r="E1624" s="49"/>
      <c r="F1624" s="49"/>
      <c r="G1624" s="51"/>
      <c r="H1624" s="51"/>
      <c r="I1624" s="51"/>
      <c r="J1624" s="53"/>
      <c r="K1624" s="53"/>
      <c r="L1624" s="53"/>
    </row>
    <row r="1625" spans="1:12" x14ac:dyDescent="0.3">
      <c r="A1625" s="49"/>
      <c r="B1625" s="49"/>
      <c r="C1625" s="49"/>
      <c r="D1625" s="49"/>
      <c r="E1625" s="49"/>
      <c r="F1625" s="49"/>
      <c r="G1625" s="51"/>
      <c r="H1625" s="51"/>
      <c r="I1625" s="51"/>
      <c r="J1625" s="53"/>
      <c r="K1625" s="53"/>
      <c r="L1625" s="53"/>
    </row>
    <row r="1626" spans="1:12" x14ac:dyDescent="0.3">
      <c r="A1626" s="49"/>
      <c r="B1626" s="49"/>
      <c r="C1626" s="49"/>
      <c r="D1626" s="49"/>
      <c r="E1626" s="49"/>
      <c r="F1626" s="49"/>
      <c r="G1626" s="51"/>
      <c r="H1626" s="51"/>
      <c r="I1626" s="51"/>
      <c r="J1626" s="53"/>
      <c r="K1626" s="53"/>
      <c r="L1626" s="53"/>
    </row>
    <row r="1627" spans="1:12" x14ac:dyDescent="0.3">
      <c r="A1627" s="49"/>
      <c r="B1627" s="49"/>
      <c r="C1627" s="49"/>
      <c r="D1627" s="49"/>
      <c r="E1627" s="49"/>
      <c r="F1627" s="49"/>
      <c r="G1627" s="51"/>
      <c r="H1627" s="51"/>
      <c r="I1627" s="51"/>
      <c r="J1627" s="53"/>
      <c r="K1627" s="53"/>
      <c r="L1627" s="53"/>
    </row>
    <row r="1628" spans="1:12" x14ac:dyDescent="0.3">
      <c r="A1628" s="49"/>
      <c r="B1628" s="49"/>
      <c r="C1628" s="49"/>
      <c r="D1628" s="49"/>
      <c r="E1628" s="49"/>
      <c r="F1628" s="49"/>
      <c r="G1628" s="51"/>
      <c r="H1628" s="51"/>
      <c r="I1628" s="51"/>
      <c r="J1628" s="53"/>
      <c r="K1628" s="53"/>
      <c r="L1628" s="53"/>
    </row>
    <row r="1629" spans="1:12" x14ac:dyDescent="0.3">
      <c r="A1629" s="49"/>
      <c r="B1629" s="49"/>
      <c r="C1629" s="49"/>
      <c r="D1629" s="49"/>
      <c r="E1629" s="49"/>
      <c r="F1629" s="49"/>
      <c r="G1629" s="51"/>
      <c r="H1629" s="51"/>
      <c r="I1629" s="51"/>
      <c r="J1629" s="53"/>
      <c r="K1629" s="53"/>
      <c r="L1629" s="53"/>
    </row>
    <row r="1630" spans="1:12" x14ac:dyDescent="0.3">
      <c r="A1630" s="49"/>
      <c r="B1630" s="49"/>
      <c r="C1630" s="49"/>
      <c r="D1630" s="49"/>
      <c r="E1630" s="49"/>
      <c r="F1630" s="49"/>
      <c r="G1630" s="51"/>
      <c r="H1630" s="51"/>
      <c r="I1630" s="51"/>
      <c r="J1630" s="53"/>
      <c r="K1630" s="53"/>
      <c r="L1630" s="53"/>
    </row>
    <row r="1631" spans="1:12" x14ac:dyDescent="0.3">
      <c r="A1631" s="49"/>
      <c r="B1631" s="49"/>
      <c r="C1631" s="49"/>
      <c r="D1631" s="49"/>
      <c r="E1631" s="49"/>
      <c r="F1631" s="49"/>
      <c r="G1631" s="51"/>
      <c r="H1631" s="51"/>
      <c r="I1631" s="51"/>
      <c r="J1631" s="53"/>
      <c r="K1631" s="53"/>
      <c r="L1631" s="53"/>
    </row>
    <row r="1632" spans="1:12" x14ac:dyDescent="0.3">
      <c r="A1632" s="49"/>
      <c r="B1632" s="49"/>
      <c r="C1632" s="49"/>
      <c r="D1632" s="49"/>
      <c r="E1632" s="49"/>
      <c r="F1632" s="49"/>
      <c r="G1632" s="51"/>
      <c r="H1632" s="51"/>
      <c r="I1632" s="51"/>
      <c r="J1632" s="53"/>
      <c r="K1632" s="53"/>
      <c r="L1632" s="53"/>
    </row>
    <row r="1633" spans="1:12" x14ac:dyDescent="0.3">
      <c r="A1633" s="49"/>
      <c r="B1633" s="49"/>
      <c r="C1633" s="49"/>
      <c r="D1633" s="49"/>
      <c r="E1633" s="49"/>
      <c r="F1633" s="49"/>
      <c r="G1633" s="51"/>
      <c r="H1633" s="51"/>
      <c r="I1633" s="51"/>
      <c r="J1633" s="53"/>
      <c r="K1633" s="53"/>
      <c r="L1633" s="53"/>
    </row>
    <row r="1634" spans="1:12" x14ac:dyDescent="0.3">
      <c r="A1634" s="49"/>
      <c r="B1634" s="49"/>
      <c r="C1634" s="49"/>
      <c r="D1634" s="49"/>
      <c r="E1634" s="49"/>
      <c r="F1634" s="49"/>
      <c r="G1634" s="51"/>
      <c r="H1634" s="51"/>
      <c r="I1634" s="51"/>
      <c r="J1634" s="53"/>
      <c r="K1634" s="53"/>
      <c r="L1634" s="53"/>
    </row>
    <row r="1635" spans="1:12" x14ac:dyDescent="0.3">
      <c r="A1635" s="49"/>
      <c r="B1635" s="49"/>
      <c r="C1635" s="49"/>
      <c r="D1635" s="49"/>
      <c r="E1635" s="49"/>
      <c r="F1635" s="49"/>
      <c r="G1635" s="51"/>
      <c r="H1635" s="51"/>
      <c r="I1635" s="51"/>
      <c r="J1635" s="53"/>
      <c r="K1635" s="53"/>
      <c r="L1635" s="53"/>
    </row>
    <row r="1636" spans="1:12" x14ac:dyDescent="0.3">
      <c r="A1636" s="49"/>
      <c r="B1636" s="49"/>
      <c r="C1636" s="49"/>
      <c r="D1636" s="49"/>
      <c r="E1636" s="49"/>
      <c r="F1636" s="49"/>
      <c r="G1636" s="51"/>
      <c r="H1636" s="51"/>
      <c r="I1636" s="51"/>
      <c r="J1636" s="53"/>
      <c r="K1636" s="53"/>
      <c r="L1636" s="53"/>
    </row>
    <row r="1637" spans="1:12" x14ac:dyDescent="0.3">
      <c r="A1637" s="49"/>
      <c r="B1637" s="49"/>
      <c r="C1637" s="49"/>
      <c r="D1637" s="49"/>
      <c r="E1637" s="49"/>
      <c r="F1637" s="49"/>
      <c r="G1637" s="51"/>
      <c r="H1637" s="51"/>
      <c r="I1637" s="51"/>
      <c r="J1637" s="53"/>
      <c r="K1637" s="53"/>
      <c r="L1637" s="53"/>
    </row>
    <row r="1638" spans="1:12" x14ac:dyDescent="0.3">
      <c r="A1638" s="49"/>
      <c r="B1638" s="49"/>
      <c r="C1638" s="49"/>
      <c r="D1638" s="49"/>
      <c r="E1638" s="49"/>
      <c r="F1638" s="49"/>
      <c r="G1638" s="51"/>
      <c r="H1638" s="51"/>
      <c r="I1638" s="51"/>
      <c r="J1638" s="53"/>
      <c r="K1638" s="53"/>
      <c r="L1638" s="53"/>
    </row>
    <row r="1639" spans="1:12" x14ac:dyDescent="0.3">
      <c r="A1639" s="49"/>
      <c r="B1639" s="49"/>
      <c r="C1639" s="49"/>
      <c r="D1639" s="49"/>
      <c r="E1639" s="49"/>
      <c r="F1639" s="49"/>
      <c r="G1639" s="51"/>
      <c r="H1639" s="51"/>
      <c r="I1639" s="51"/>
      <c r="J1639" s="53"/>
      <c r="K1639" s="53"/>
      <c r="L1639" s="53"/>
    </row>
    <row r="1640" spans="1:12" x14ac:dyDescent="0.3">
      <c r="A1640" s="49"/>
      <c r="B1640" s="49"/>
      <c r="C1640" s="49"/>
      <c r="D1640" s="49"/>
      <c r="E1640" s="49"/>
      <c r="F1640" s="49"/>
      <c r="G1640" s="51"/>
      <c r="H1640" s="51"/>
      <c r="I1640" s="51"/>
      <c r="J1640" s="53"/>
      <c r="K1640" s="53"/>
      <c r="L1640" s="53"/>
    </row>
    <row r="1641" spans="1:12" x14ac:dyDescent="0.3">
      <c r="A1641" s="49"/>
      <c r="B1641" s="49"/>
      <c r="C1641" s="49"/>
      <c r="D1641" s="49"/>
      <c r="E1641" s="49"/>
      <c r="F1641" s="49"/>
      <c r="G1641" s="51"/>
      <c r="H1641" s="51"/>
      <c r="I1641" s="51"/>
      <c r="J1641" s="53"/>
      <c r="K1641" s="53"/>
      <c r="L1641" s="53"/>
    </row>
    <row r="1642" spans="1:12" x14ac:dyDescent="0.3">
      <c r="A1642" s="49"/>
      <c r="B1642" s="49"/>
      <c r="C1642" s="49"/>
      <c r="D1642" s="49"/>
      <c r="E1642" s="49"/>
      <c r="F1642" s="49"/>
      <c r="G1642" s="51"/>
      <c r="H1642" s="51"/>
      <c r="I1642" s="51"/>
      <c r="J1642" s="53"/>
      <c r="K1642" s="53"/>
      <c r="L1642" s="53"/>
    </row>
    <row r="1643" spans="1:12" x14ac:dyDescent="0.3">
      <c r="A1643" s="49"/>
      <c r="B1643" s="49"/>
      <c r="C1643" s="49"/>
      <c r="D1643" s="49"/>
      <c r="E1643" s="49"/>
      <c r="F1643" s="49"/>
      <c r="G1643" s="51"/>
      <c r="H1643" s="51"/>
      <c r="I1643" s="51"/>
      <c r="J1643" s="53"/>
      <c r="K1643" s="53"/>
      <c r="L1643" s="53"/>
    </row>
    <row r="1644" spans="1:12" x14ac:dyDescent="0.3">
      <c r="A1644" s="49"/>
      <c r="B1644" s="49"/>
      <c r="C1644" s="49"/>
      <c r="D1644" s="49"/>
      <c r="E1644" s="49"/>
      <c r="F1644" s="49"/>
      <c r="G1644" s="51"/>
      <c r="H1644" s="51"/>
      <c r="I1644" s="51"/>
      <c r="J1644" s="53"/>
      <c r="K1644" s="53"/>
      <c r="L1644" s="53"/>
    </row>
    <row r="1645" spans="1:12" x14ac:dyDescent="0.3">
      <c r="A1645" s="49"/>
      <c r="B1645" s="49"/>
      <c r="C1645" s="49"/>
      <c r="D1645" s="49"/>
      <c r="E1645" s="49"/>
      <c r="F1645" s="49"/>
      <c r="G1645" s="51"/>
      <c r="H1645" s="51"/>
      <c r="I1645" s="51"/>
      <c r="J1645" s="53"/>
      <c r="K1645" s="53"/>
      <c r="L1645" s="53"/>
    </row>
    <row r="1646" spans="1:12" x14ac:dyDescent="0.3">
      <c r="A1646" s="49"/>
      <c r="B1646" s="49"/>
      <c r="C1646" s="49"/>
      <c r="D1646" s="49"/>
      <c r="E1646" s="49"/>
      <c r="F1646" s="49"/>
      <c r="G1646" s="51"/>
      <c r="H1646" s="51"/>
      <c r="I1646" s="51"/>
      <c r="J1646" s="53"/>
      <c r="K1646" s="53"/>
      <c r="L1646" s="53"/>
    </row>
    <row r="1647" spans="1:12" x14ac:dyDescent="0.3">
      <c r="A1647" s="49"/>
      <c r="B1647" s="49"/>
      <c r="C1647" s="49"/>
      <c r="D1647" s="49"/>
      <c r="E1647" s="49"/>
      <c r="F1647" s="49"/>
      <c r="G1647" s="51"/>
      <c r="H1647" s="51"/>
      <c r="I1647" s="51"/>
      <c r="J1647" s="53"/>
      <c r="K1647" s="53"/>
      <c r="L1647" s="53"/>
    </row>
    <row r="1648" spans="1:12" x14ac:dyDescent="0.3">
      <c r="A1648" s="49"/>
      <c r="B1648" s="49"/>
      <c r="C1648" s="49"/>
      <c r="D1648" s="49"/>
      <c r="E1648" s="49"/>
      <c r="F1648" s="49"/>
      <c r="G1648" s="51"/>
      <c r="H1648" s="51"/>
      <c r="I1648" s="51"/>
      <c r="J1648" s="53"/>
      <c r="K1648" s="53"/>
      <c r="L1648" s="53"/>
    </row>
    <row r="1649" spans="1:12" x14ac:dyDescent="0.3">
      <c r="A1649" s="49"/>
      <c r="B1649" s="49"/>
      <c r="C1649" s="49"/>
      <c r="D1649" s="49"/>
      <c r="E1649" s="49"/>
      <c r="F1649" s="49"/>
      <c r="G1649" s="51"/>
      <c r="H1649" s="51"/>
      <c r="I1649" s="51"/>
      <c r="J1649" s="53"/>
      <c r="K1649" s="53"/>
      <c r="L1649" s="53"/>
    </row>
    <row r="1650" spans="1:12" x14ac:dyDescent="0.3">
      <c r="A1650" s="49"/>
      <c r="B1650" s="49"/>
      <c r="C1650" s="49"/>
      <c r="D1650" s="49"/>
      <c r="E1650" s="49"/>
      <c r="F1650" s="49"/>
      <c r="G1650" s="51"/>
      <c r="H1650" s="51"/>
      <c r="I1650" s="51"/>
      <c r="J1650" s="53"/>
      <c r="K1650" s="53"/>
      <c r="L1650" s="53"/>
    </row>
    <row r="1651" spans="1:12" x14ac:dyDescent="0.3">
      <c r="A1651" s="49"/>
      <c r="B1651" s="49"/>
      <c r="C1651" s="49"/>
      <c r="D1651" s="49"/>
      <c r="E1651" s="49"/>
      <c r="F1651" s="49"/>
      <c r="G1651" s="51"/>
      <c r="H1651" s="51"/>
      <c r="I1651" s="51"/>
      <c r="J1651" s="53"/>
      <c r="K1651" s="53"/>
      <c r="L1651" s="53"/>
    </row>
    <row r="1652" spans="1:12" x14ac:dyDescent="0.3">
      <c r="A1652" s="49"/>
      <c r="B1652" s="49"/>
      <c r="C1652" s="49"/>
      <c r="D1652" s="49"/>
      <c r="E1652" s="49"/>
      <c r="F1652" s="49"/>
      <c r="G1652" s="51"/>
      <c r="H1652" s="51"/>
      <c r="I1652" s="51"/>
      <c r="J1652" s="53"/>
      <c r="K1652" s="53"/>
      <c r="L1652" s="53"/>
    </row>
    <row r="1653" spans="1:12" x14ac:dyDescent="0.3">
      <c r="A1653" s="49"/>
      <c r="B1653" s="49"/>
      <c r="C1653" s="49"/>
      <c r="D1653" s="49"/>
      <c r="E1653" s="49"/>
      <c r="F1653" s="49"/>
      <c r="G1653" s="51"/>
      <c r="H1653" s="51"/>
      <c r="I1653" s="51"/>
      <c r="J1653" s="53"/>
      <c r="K1653" s="53"/>
      <c r="L1653" s="53"/>
    </row>
    <row r="1654" spans="1:12" x14ac:dyDescent="0.3">
      <c r="A1654" s="49"/>
      <c r="B1654" s="49"/>
      <c r="C1654" s="49"/>
      <c r="D1654" s="49"/>
      <c r="E1654" s="49"/>
      <c r="F1654" s="49"/>
      <c r="G1654" s="51"/>
      <c r="H1654" s="51"/>
      <c r="I1654" s="51"/>
      <c r="J1654" s="53"/>
      <c r="K1654" s="53"/>
      <c r="L1654" s="53"/>
    </row>
    <row r="1655" spans="1:12" x14ac:dyDescent="0.3">
      <c r="A1655" s="49"/>
      <c r="B1655" s="49"/>
      <c r="C1655" s="49"/>
      <c r="D1655" s="49"/>
      <c r="E1655" s="49"/>
      <c r="F1655" s="49"/>
      <c r="G1655" s="51"/>
      <c r="H1655" s="51"/>
      <c r="I1655" s="51"/>
      <c r="J1655" s="53"/>
      <c r="K1655" s="53"/>
      <c r="L1655" s="53"/>
    </row>
    <row r="1656" spans="1:12" x14ac:dyDescent="0.3">
      <c r="A1656" s="49"/>
      <c r="B1656" s="49"/>
      <c r="C1656" s="49"/>
      <c r="D1656" s="49"/>
      <c r="E1656" s="49"/>
      <c r="F1656" s="49"/>
      <c r="G1656" s="51"/>
      <c r="H1656" s="51"/>
      <c r="I1656" s="51"/>
      <c r="J1656" s="53"/>
      <c r="K1656" s="53"/>
      <c r="L1656" s="53"/>
    </row>
    <row r="1657" spans="1:12" x14ac:dyDescent="0.3">
      <c r="A1657" s="49"/>
      <c r="B1657" s="49"/>
      <c r="C1657" s="49"/>
      <c r="D1657" s="49"/>
      <c r="E1657" s="49"/>
      <c r="F1657" s="49"/>
      <c r="G1657" s="51"/>
      <c r="H1657" s="51"/>
      <c r="I1657" s="51"/>
      <c r="J1657" s="53"/>
      <c r="K1657" s="53"/>
      <c r="L1657" s="53"/>
    </row>
    <row r="1658" spans="1:12" x14ac:dyDescent="0.3">
      <c r="A1658" s="49"/>
      <c r="B1658" s="49"/>
      <c r="C1658" s="49"/>
      <c r="D1658" s="49"/>
      <c r="E1658" s="49"/>
      <c r="F1658" s="49"/>
      <c r="G1658" s="51"/>
      <c r="H1658" s="51"/>
      <c r="I1658" s="51"/>
      <c r="J1658" s="53"/>
      <c r="K1658" s="53"/>
      <c r="L1658" s="53"/>
    </row>
    <row r="1659" spans="1:12" x14ac:dyDescent="0.3">
      <c r="A1659" s="49"/>
      <c r="B1659" s="49"/>
      <c r="C1659" s="49"/>
      <c r="D1659" s="49"/>
      <c r="E1659" s="49"/>
      <c r="F1659" s="49"/>
      <c r="G1659" s="51"/>
      <c r="H1659" s="51"/>
      <c r="I1659" s="51"/>
      <c r="J1659" s="53"/>
      <c r="K1659" s="53"/>
      <c r="L1659" s="53"/>
    </row>
    <row r="1660" spans="1:12" x14ac:dyDescent="0.3">
      <c r="A1660" s="49"/>
      <c r="B1660" s="49"/>
      <c r="C1660" s="49"/>
      <c r="D1660" s="49"/>
      <c r="E1660" s="49"/>
      <c r="F1660" s="49"/>
      <c r="G1660" s="51"/>
      <c r="H1660" s="51"/>
      <c r="I1660" s="51"/>
      <c r="J1660" s="53"/>
      <c r="K1660" s="53"/>
      <c r="L1660" s="53"/>
    </row>
    <row r="1661" spans="1:12" x14ac:dyDescent="0.3">
      <c r="A1661" s="49"/>
      <c r="B1661" s="49"/>
      <c r="C1661" s="49"/>
      <c r="D1661" s="49"/>
      <c r="E1661" s="49"/>
      <c r="F1661" s="49"/>
      <c r="G1661" s="51"/>
      <c r="H1661" s="51"/>
      <c r="I1661" s="51"/>
      <c r="J1661" s="53"/>
      <c r="K1661" s="53"/>
      <c r="L1661" s="53"/>
    </row>
    <row r="1662" spans="1:12" x14ac:dyDescent="0.3">
      <c r="A1662" s="49"/>
      <c r="B1662" s="49"/>
      <c r="C1662" s="49"/>
      <c r="D1662" s="49"/>
      <c r="E1662" s="49"/>
      <c r="F1662" s="49"/>
      <c r="G1662" s="51"/>
      <c r="H1662" s="51"/>
      <c r="I1662" s="51"/>
      <c r="J1662" s="53"/>
      <c r="K1662" s="53"/>
      <c r="L1662" s="53"/>
    </row>
    <row r="1663" spans="1:12" x14ac:dyDescent="0.3">
      <c r="A1663" s="49"/>
      <c r="B1663" s="49"/>
      <c r="C1663" s="49"/>
      <c r="D1663" s="49"/>
      <c r="E1663" s="49"/>
      <c r="F1663" s="49"/>
      <c r="G1663" s="51"/>
      <c r="H1663" s="51"/>
      <c r="I1663" s="51"/>
      <c r="J1663" s="53"/>
      <c r="K1663" s="53"/>
      <c r="L1663" s="53"/>
    </row>
    <row r="1664" spans="1:12" x14ac:dyDescent="0.3">
      <c r="A1664" s="49"/>
      <c r="B1664" s="49"/>
      <c r="C1664" s="49"/>
      <c r="D1664" s="49"/>
      <c r="E1664" s="49"/>
      <c r="F1664" s="49"/>
      <c r="G1664" s="51"/>
      <c r="H1664" s="51"/>
      <c r="I1664" s="51"/>
      <c r="J1664" s="53"/>
      <c r="K1664" s="53"/>
      <c r="L1664" s="53"/>
    </row>
    <row r="1665" spans="1:12" x14ac:dyDescent="0.3">
      <c r="A1665" s="49"/>
      <c r="B1665" s="49"/>
      <c r="C1665" s="49"/>
      <c r="D1665" s="49"/>
      <c r="E1665" s="49"/>
      <c r="F1665" s="49"/>
      <c r="G1665" s="51"/>
      <c r="H1665" s="51"/>
      <c r="I1665" s="51"/>
      <c r="J1665" s="53"/>
      <c r="K1665" s="53"/>
      <c r="L1665" s="53"/>
    </row>
    <row r="1666" spans="1:12" x14ac:dyDescent="0.3">
      <c r="A1666" s="49"/>
      <c r="B1666" s="49"/>
      <c r="C1666" s="49"/>
      <c r="D1666" s="49"/>
      <c r="E1666" s="49"/>
      <c r="F1666" s="49"/>
      <c r="G1666" s="51"/>
      <c r="H1666" s="51"/>
      <c r="I1666" s="51"/>
      <c r="J1666" s="53"/>
      <c r="K1666" s="53"/>
      <c r="L1666" s="53"/>
    </row>
    <row r="1667" spans="1:12" x14ac:dyDescent="0.3">
      <c r="A1667" s="49"/>
      <c r="B1667" s="49"/>
      <c r="C1667" s="49"/>
      <c r="D1667" s="49"/>
      <c r="E1667" s="49"/>
      <c r="F1667" s="49"/>
      <c r="G1667" s="51"/>
      <c r="H1667" s="51"/>
      <c r="I1667" s="51"/>
      <c r="J1667" s="53"/>
      <c r="K1667" s="53"/>
      <c r="L1667" s="53"/>
    </row>
    <row r="1668" spans="1:12" x14ac:dyDescent="0.3">
      <c r="A1668" s="49"/>
      <c r="B1668" s="49"/>
      <c r="C1668" s="49"/>
      <c r="D1668" s="49"/>
      <c r="E1668" s="49"/>
      <c r="F1668" s="49"/>
      <c r="G1668" s="51"/>
      <c r="H1668" s="51"/>
      <c r="I1668" s="51"/>
      <c r="J1668" s="53"/>
      <c r="K1668" s="53"/>
      <c r="L1668" s="53"/>
    </row>
    <row r="1669" spans="1:12" x14ac:dyDescent="0.3">
      <c r="A1669" s="49"/>
      <c r="B1669" s="49"/>
      <c r="C1669" s="49"/>
      <c r="D1669" s="49"/>
      <c r="E1669" s="49"/>
      <c r="F1669" s="49"/>
      <c r="G1669" s="51"/>
      <c r="H1669" s="51"/>
      <c r="I1669" s="51"/>
      <c r="J1669" s="53"/>
      <c r="K1669" s="53"/>
      <c r="L1669" s="53"/>
    </row>
    <row r="1670" spans="1:12" x14ac:dyDescent="0.3">
      <c r="A1670" s="49"/>
      <c r="B1670" s="49"/>
      <c r="C1670" s="49"/>
      <c r="D1670" s="49"/>
      <c r="E1670" s="49"/>
      <c r="F1670" s="49"/>
      <c r="G1670" s="51"/>
      <c r="H1670" s="51"/>
      <c r="I1670" s="51"/>
      <c r="J1670" s="53"/>
      <c r="K1670" s="53"/>
      <c r="L1670" s="53"/>
    </row>
    <row r="1671" spans="1:12" x14ac:dyDescent="0.3">
      <c r="A1671" s="49"/>
      <c r="B1671" s="49"/>
      <c r="C1671" s="49"/>
      <c r="D1671" s="49"/>
      <c r="E1671" s="49"/>
      <c r="F1671" s="49"/>
      <c r="G1671" s="51"/>
      <c r="H1671" s="51"/>
      <c r="I1671" s="51"/>
      <c r="J1671" s="53"/>
      <c r="K1671" s="53"/>
      <c r="L1671" s="53"/>
    </row>
    <row r="1672" spans="1:12" x14ac:dyDescent="0.3">
      <c r="A1672" s="49"/>
      <c r="B1672" s="49"/>
      <c r="C1672" s="49"/>
      <c r="D1672" s="49"/>
      <c r="E1672" s="49"/>
      <c r="F1672" s="49"/>
      <c r="G1672" s="51"/>
      <c r="H1672" s="51"/>
      <c r="I1672" s="51"/>
      <c r="J1672" s="53"/>
      <c r="K1672" s="53"/>
      <c r="L1672" s="53"/>
    </row>
    <row r="1673" spans="1:12" x14ac:dyDescent="0.3">
      <c r="A1673" s="49"/>
      <c r="B1673" s="49"/>
      <c r="C1673" s="49"/>
      <c r="D1673" s="49"/>
      <c r="E1673" s="49"/>
      <c r="F1673" s="49"/>
      <c r="G1673" s="51"/>
      <c r="H1673" s="51"/>
      <c r="I1673" s="51"/>
      <c r="J1673" s="53"/>
      <c r="K1673" s="53"/>
      <c r="L1673" s="53"/>
    </row>
    <row r="1674" spans="1:12" x14ac:dyDescent="0.3">
      <c r="A1674" s="49"/>
      <c r="B1674" s="49"/>
      <c r="C1674" s="49"/>
      <c r="D1674" s="49"/>
      <c r="E1674" s="49"/>
      <c r="F1674" s="49"/>
      <c r="G1674" s="51"/>
      <c r="H1674" s="51"/>
      <c r="I1674" s="51"/>
      <c r="J1674" s="53"/>
      <c r="K1674" s="53"/>
      <c r="L1674" s="53"/>
    </row>
    <row r="1675" spans="1:12" x14ac:dyDescent="0.3">
      <c r="A1675" s="49"/>
      <c r="B1675" s="49"/>
      <c r="C1675" s="49"/>
      <c r="D1675" s="49"/>
      <c r="E1675" s="49"/>
      <c r="F1675" s="49"/>
      <c r="G1675" s="51"/>
      <c r="H1675" s="51"/>
      <c r="I1675" s="51"/>
      <c r="J1675" s="53"/>
      <c r="K1675" s="53"/>
      <c r="L1675" s="53"/>
    </row>
    <row r="1676" spans="1:12" x14ac:dyDescent="0.3">
      <c r="A1676" s="49"/>
      <c r="B1676" s="49"/>
      <c r="C1676" s="49"/>
      <c r="D1676" s="49"/>
      <c r="E1676" s="49"/>
      <c r="F1676" s="49"/>
      <c r="G1676" s="51"/>
      <c r="H1676" s="51"/>
      <c r="I1676" s="51"/>
      <c r="J1676" s="53"/>
      <c r="K1676" s="53"/>
      <c r="L1676" s="53"/>
    </row>
    <row r="1677" spans="1:12" x14ac:dyDescent="0.3">
      <c r="A1677" s="49"/>
      <c r="B1677" s="49"/>
      <c r="C1677" s="49"/>
      <c r="D1677" s="49"/>
      <c r="E1677" s="49"/>
      <c r="F1677" s="49"/>
      <c r="G1677" s="51"/>
      <c r="H1677" s="51"/>
      <c r="I1677" s="51"/>
      <c r="J1677" s="53"/>
      <c r="K1677" s="53"/>
      <c r="L1677" s="53"/>
    </row>
    <row r="1678" spans="1:12" x14ac:dyDescent="0.3">
      <c r="A1678" s="49"/>
      <c r="B1678" s="49"/>
      <c r="C1678" s="49"/>
      <c r="D1678" s="49"/>
      <c r="E1678" s="49"/>
      <c r="F1678" s="49"/>
      <c r="G1678" s="51"/>
      <c r="H1678" s="51"/>
      <c r="I1678" s="51"/>
      <c r="J1678" s="53"/>
      <c r="K1678" s="53"/>
      <c r="L1678" s="53"/>
    </row>
    <row r="1679" spans="1:12" x14ac:dyDescent="0.3">
      <c r="A1679" s="49"/>
      <c r="B1679" s="49"/>
      <c r="C1679" s="49"/>
      <c r="D1679" s="49"/>
      <c r="E1679" s="49"/>
      <c r="F1679" s="49"/>
      <c r="G1679" s="51"/>
      <c r="H1679" s="51"/>
      <c r="I1679" s="51"/>
      <c r="J1679" s="53"/>
      <c r="K1679" s="53"/>
      <c r="L1679" s="53"/>
    </row>
    <row r="1680" spans="1:12" x14ac:dyDescent="0.3">
      <c r="A1680" s="49"/>
      <c r="B1680" s="49"/>
      <c r="C1680" s="49"/>
      <c r="D1680" s="49"/>
      <c r="E1680" s="49"/>
      <c r="F1680" s="49"/>
      <c r="G1680" s="51"/>
      <c r="H1680" s="51"/>
      <c r="I1680" s="51"/>
      <c r="J1680" s="53"/>
      <c r="K1680" s="53"/>
      <c r="L1680" s="53"/>
    </row>
    <row r="1681" spans="1:12" x14ac:dyDescent="0.3">
      <c r="A1681" s="49"/>
      <c r="B1681" s="49"/>
      <c r="C1681" s="49"/>
      <c r="D1681" s="49"/>
      <c r="E1681" s="49"/>
      <c r="F1681" s="49"/>
      <c r="G1681" s="51"/>
      <c r="H1681" s="51"/>
      <c r="I1681" s="51"/>
      <c r="J1681" s="53"/>
      <c r="K1681" s="53"/>
      <c r="L1681" s="53"/>
    </row>
    <row r="1682" spans="1:12" x14ac:dyDescent="0.3">
      <c r="A1682" s="49"/>
      <c r="B1682" s="49"/>
      <c r="C1682" s="49"/>
      <c r="D1682" s="49"/>
      <c r="E1682" s="49"/>
      <c r="F1682" s="49"/>
      <c r="G1682" s="51"/>
      <c r="H1682" s="51"/>
      <c r="I1682" s="51"/>
      <c r="J1682" s="53"/>
      <c r="K1682" s="53"/>
      <c r="L1682" s="53"/>
    </row>
    <row r="1683" spans="1:12" x14ac:dyDescent="0.3">
      <c r="A1683" s="49"/>
      <c r="B1683" s="49"/>
      <c r="C1683" s="49"/>
      <c r="D1683" s="49"/>
      <c r="E1683" s="49"/>
      <c r="F1683" s="49"/>
      <c r="G1683" s="51"/>
      <c r="H1683" s="51"/>
      <c r="I1683" s="51"/>
      <c r="J1683" s="53"/>
      <c r="K1683" s="53"/>
      <c r="L1683" s="53"/>
    </row>
    <row r="1684" spans="1:12" x14ac:dyDescent="0.3">
      <c r="A1684" s="49"/>
      <c r="B1684" s="49"/>
      <c r="C1684" s="49"/>
      <c r="D1684" s="49"/>
      <c r="E1684" s="49"/>
      <c r="F1684" s="49"/>
      <c r="G1684" s="51"/>
      <c r="H1684" s="51"/>
      <c r="I1684" s="51"/>
      <c r="J1684" s="53"/>
      <c r="K1684" s="53"/>
      <c r="L1684" s="53"/>
    </row>
    <row r="1685" spans="1:12" x14ac:dyDescent="0.3">
      <c r="A1685" s="49"/>
      <c r="B1685" s="49"/>
      <c r="C1685" s="49"/>
      <c r="D1685" s="49"/>
      <c r="E1685" s="49"/>
      <c r="F1685" s="49"/>
      <c r="G1685" s="51"/>
      <c r="H1685" s="51"/>
      <c r="I1685" s="51"/>
      <c r="J1685" s="53"/>
      <c r="K1685" s="53"/>
      <c r="L1685" s="53"/>
    </row>
    <row r="1686" spans="1:12" x14ac:dyDescent="0.3">
      <c r="A1686" s="49"/>
      <c r="B1686" s="49"/>
      <c r="C1686" s="49"/>
      <c r="D1686" s="49"/>
      <c r="E1686" s="49"/>
      <c r="F1686" s="49"/>
      <c r="G1686" s="51"/>
      <c r="H1686" s="51"/>
      <c r="I1686" s="51"/>
      <c r="J1686" s="53"/>
      <c r="K1686" s="53"/>
      <c r="L1686" s="53"/>
    </row>
    <row r="1687" spans="1:12" x14ac:dyDescent="0.3">
      <c r="A1687" s="49"/>
      <c r="B1687" s="49"/>
      <c r="C1687" s="49"/>
      <c r="D1687" s="49"/>
      <c r="E1687" s="49"/>
      <c r="F1687" s="49"/>
      <c r="G1687" s="51"/>
      <c r="H1687" s="51"/>
      <c r="I1687" s="51"/>
      <c r="J1687" s="53"/>
      <c r="K1687" s="53"/>
      <c r="L1687" s="53"/>
    </row>
    <row r="1688" spans="1:12" x14ac:dyDescent="0.3">
      <c r="A1688" s="49"/>
      <c r="B1688" s="49"/>
      <c r="C1688" s="49"/>
      <c r="D1688" s="49"/>
      <c r="E1688" s="49"/>
      <c r="F1688" s="49"/>
      <c r="G1688" s="51"/>
      <c r="H1688" s="51"/>
      <c r="I1688" s="51"/>
      <c r="J1688" s="53"/>
      <c r="K1688" s="53"/>
      <c r="L1688" s="53"/>
    </row>
    <row r="1689" spans="1:12" x14ac:dyDescent="0.3">
      <c r="A1689" s="49"/>
      <c r="B1689" s="49"/>
      <c r="C1689" s="49"/>
      <c r="D1689" s="49"/>
      <c r="E1689" s="49"/>
      <c r="F1689" s="49"/>
      <c r="G1689" s="51"/>
      <c r="H1689" s="51"/>
      <c r="I1689" s="51"/>
      <c r="J1689" s="53"/>
      <c r="K1689" s="53"/>
      <c r="L1689" s="53"/>
    </row>
    <row r="1690" spans="1:12" x14ac:dyDescent="0.3">
      <c r="A1690" s="49"/>
      <c r="B1690" s="49"/>
      <c r="C1690" s="49"/>
      <c r="D1690" s="49"/>
      <c r="E1690" s="49"/>
      <c r="F1690" s="49"/>
      <c r="G1690" s="51"/>
      <c r="H1690" s="51"/>
      <c r="I1690" s="51"/>
      <c r="J1690" s="53"/>
      <c r="K1690" s="53"/>
      <c r="L1690" s="53"/>
    </row>
    <row r="1691" spans="1:12" x14ac:dyDescent="0.3">
      <c r="A1691" s="49"/>
      <c r="B1691" s="49"/>
      <c r="C1691" s="49"/>
      <c r="D1691" s="49"/>
      <c r="E1691" s="49"/>
      <c r="F1691" s="49"/>
      <c r="G1691" s="51"/>
      <c r="H1691" s="51"/>
      <c r="I1691" s="51"/>
      <c r="J1691" s="53"/>
      <c r="K1691" s="53"/>
      <c r="L1691" s="53"/>
    </row>
    <row r="1692" spans="1:12" x14ac:dyDescent="0.3">
      <c r="A1692" s="49"/>
      <c r="B1692" s="49"/>
      <c r="C1692" s="49"/>
      <c r="D1692" s="49"/>
      <c r="E1692" s="49"/>
      <c r="F1692" s="49"/>
      <c r="G1692" s="51"/>
      <c r="H1692" s="51"/>
      <c r="I1692" s="51"/>
      <c r="J1692" s="53"/>
      <c r="K1692" s="53"/>
      <c r="L1692" s="53"/>
    </row>
    <row r="1693" spans="1:12" x14ac:dyDescent="0.3">
      <c r="A1693" s="49"/>
      <c r="B1693" s="49"/>
      <c r="C1693" s="49"/>
      <c r="D1693" s="49"/>
      <c r="E1693" s="49"/>
      <c r="F1693" s="49"/>
      <c r="G1693" s="51"/>
      <c r="H1693" s="51"/>
      <c r="I1693" s="51"/>
      <c r="J1693" s="53"/>
      <c r="K1693" s="53"/>
      <c r="L1693" s="53"/>
    </row>
    <row r="1694" spans="1:12" x14ac:dyDescent="0.3">
      <c r="A1694" s="49"/>
      <c r="B1694" s="49"/>
      <c r="C1694" s="49"/>
      <c r="D1694" s="49"/>
      <c r="E1694" s="49"/>
      <c r="F1694" s="49"/>
      <c r="G1694" s="51"/>
      <c r="H1694" s="51"/>
      <c r="I1694" s="51"/>
      <c r="J1694" s="53"/>
      <c r="K1694" s="53"/>
      <c r="L1694" s="53"/>
    </row>
    <row r="1695" spans="1:12" x14ac:dyDescent="0.3">
      <c r="A1695" s="49"/>
      <c r="B1695" s="49"/>
      <c r="C1695" s="49"/>
      <c r="D1695" s="49"/>
      <c r="E1695" s="49"/>
      <c r="F1695" s="49"/>
      <c r="G1695" s="51"/>
      <c r="H1695" s="51"/>
      <c r="I1695" s="51"/>
      <c r="J1695" s="53"/>
      <c r="K1695" s="53"/>
      <c r="L1695" s="53"/>
    </row>
    <row r="1696" spans="1:12" x14ac:dyDescent="0.3">
      <c r="A1696" s="49"/>
      <c r="B1696" s="49"/>
      <c r="C1696" s="49"/>
      <c r="D1696" s="49"/>
      <c r="E1696" s="49"/>
      <c r="F1696" s="49"/>
      <c r="G1696" s="51"/>
      <c r="H1696" s="51"/>
      <c r="I1696" s="51"/>
      <c r="J1696" s="53"/>
      <c r="K1696" s="53"/>
      <c r="L1696" s="53"/>
    </row>
    <row r="1697" spans="1:12" x14ac:dyDescent="0.3">
      <c r="A1697" s="49"/>
      <c r="B1697" s="49"/>
      <c r="C1697" s="49"/>
      <c r="D1697" s="49"/>
      <c r="E1697" s="49"/>
      <c r="F1697" s="49"/>
      <c r="G1697" s="51"/>
      <c r="H1697" s="51"/>
      <c r="I1697" s="51"/>
      <c r="J1697" s="53"/>
      <c r="K1697" s="53"/>
      <c r="L1697" s="53"/>
    </row>
    <row r="1698" spans="1:12" x14ac:dyDescent="0.3">
      <c r="A1698" s="49"/>
      <c r="B1698" s="49"/>
      <c r="C1698" s="49"/>
      <c r="D1698" s="49"/>
      <c r="E1698" s="49"/>
      <c r="F1698" s="49"/>
      <c r="G1698" s="51"/>
      <c r="H1698" s="51"/>
      <c r="I1698" s="51"/>
      <c r="J1698" s="53"/>
      <c r="K1698" s="53"/>
      <c r="L1698" s="53"/>
    </row>
    <row r="1699" spans="1:12" x14ac:dyDescent="0.3">
      <c r="A1699" s="49"/>
      <c r="B1699" s="49"/>
      <c r="C1699" s="49"/>
      <c r="D1699" s="49"/>
      <c r="E1699" s="49"/>
      <c r="F1699" s="49"/>
      <c r="G1699" s="51"/>
      <c r="H1699" s="51"/>
      <c r="I1699" s="51"/>
      <c r="J1699" s="53"/>
      <c r="K1699" s="53"/>
      <c r="L1699" s="53"/>
    </row>
    <row r="1700" spans="1:12" x14ac:dyDescent="0.3">
      <c r="A1700" s="49"/>
      <c r="B1700" s="49"/>
      <c r="C1700" s="49"/>
      <c r="D1700" s="49"/>
      <c r="E1700" s="49"/>
      <c r="F1700" s="49"/>
      <c r="G1700" s="51"/>
      <c r="H1700" s="51"/>
      <c r="I1700" s="51"/>
      <c r="J1700" s="53"/>
      <c r="K1700" s="53"/>
      <c r="L1700" s="53"/>
    </row>
    <row r="1701" spans="1:12" x14ac:dyDescent="0.3">
      <c r="A1701" s="49"/>
      <c r="B1701" s="49"/>
      <c r="C1701" s="49"/>
      <c r="D1701" s="49"/>
      <c r="E1701" s="49"/>
      <c r="F1701" s="49"/>
      <c r="G1701" s="51"/>
      <c r="H1701" s="51"/>
      <c r="I1701" s="51"/>
      <c r="J1701" s="53"/>
      <c r="K1701" s="53"/>
      <c r="L1701" s="53"/>
    </row>
    <row r="1702" spans="1:12" x14ac:dyDescent="0.3">
      <c r="A1702" s="49"/>
      <c r="B1702" s="49"/>
      <c r="C1702" s="49"/>
      <c r="D1702" s="49"/>
      <c r="E1702" s="49"/>
      <c r="F1702" s="49"/>
      <c r="G1702" s="51"/>
      <c r="H1702" s="51"/>
      <c r="I1702" s="51"/>
      <c r="J1702" s="53"/>
      <c r="K1702" s="53"/>
      <c r="L1702" s="53"/>
    </row>
    <row r="1703" spans="1:12" x14ac:dyDescent="0.3">
      <c r="A1703" s="49"/>
      <c r="B1703" s="49"/>
      <c r="C1703" s="49"/>
      <c r="D1703" s="49"/>
      <c r="E1703" s="49"/>
      <c r="F1703" s="49"/>
      <c r="G1703" s="51"/>
      <c r="H1703" s="51"/>
      <c r="I1703" s="51"/>
      <c r="J1703" s="53"/>
      <c r="K1703" s="53"/>
      <c r="L1703" s="53"/>
    </row>
    <row r="1704" spans="1:12" x14ac:dyDescent="0.3">
      <c r="A1704" s="49"/>
      <c r="B1704" s="49"/>
      <c r="C1704" s="49"/>
      <c r="D1704" s="49"/>
      <c r="E1704" s="49"/>
      <c r="F1704" s="49"/>
      <c r="G1704" s="51"/>
      <c r="H1704" s="51"/>
      <c r="I1704" s="51"/>
      <c r="J1704" s="53"/>
      <c r="K1704" s="53"/>
      <c r="L1704" s="53"/>
    </row>
    <row r="1705" spans="1:12" x14ac:dyDescent="0.3">
      <c r="A1705" s="49"/>
      <c r="B1705" s="49"/>
      <c r="C1705" s="49"/>
      <c r="D1705" s="49"/>
      <c r="E1705" s="49"/>
      <c r="F1705" s="49"/>
      <c r="G1705" s="51"/>
      <c r="H1705" s="51"/>
      <c r="I1705" s="51"/>
      <c r="J1705" s="53"/>
      <c r="K1705" s="53"/>
      <c r="L1705" s="53"/>
    </row>
    <row r="1706" spans="1:12" x14ac:dyDescent="0.3">
      <c r="A1706" s="49"/>
      <c r="B1706" s="49"/>
      <c r="C1706" s="49"/>
      <c r="D1706" s="49"/>
      <c r="E1706" s="49"/>
      <c r="F1706" s="49"/>
      <c r="G1706" s="51"/>
      <c r="H1706" s="51"/>
      <c r="I1706" s="51"/>
      <c r="J1706" s="53"/>
      <c r="K1706" s="53"/>
      <c r="L1706" s="53"/>
    </row>
    <row r="1707" spans="1:12" x14ac:dyDescent="0.3">
      <c r="A1707" s="49"/>
      <c r="B1707" s="49"/>
      <c r="C1707" s="49"/>
      <c r="D1707" s="49"/>
      <c r="E1707" s="49"/>
      <c r="F1707" s="49"/>
      <c r="G1707" s="51"/>
      <c r="H1707" s="51"/>
      <c r="I1707" s="51"/>
      <c r="J1707" s="53"/>
      <c r="K1707" s="53"/>
      <c r="L1707" s="53"/>
    </row>
    <row r="1708" spans="1:12" x14ac:dyDescent="0.3">
      <c r="A1708" s="49"/>
      <c r="B1708" s="49"/>
      <c r="C1708" s="49"/>
      <c r="D1708" s="49"/>
      <c r="E1708" s="49"/>
      <c r="F1708" s="49"/>
      <c r="G1708" s="51"/>
      <c r="H1708" s="51"/>
      <c r="I1708" s="51"/>
      <c r="J1708" s="53"/>
      <c r="K1708" s="53"/>
      <c r="L1708" s="53"/>
    </row>
    <row r="1709" spans="1:12" x14ac:dyDescent="0.3">
      <c r="A1709" s="49"/>
      <c r="B1709" s="49"/>
      <c r="C1709" s="49"/>
      <c r="D1709" s="49"/>
      <c r="E1709" s="49"/>
      <c r="F1709" s="49"/>
      <c r="G1709" s="51"/>
      <c r="H1709" s="51"/>
      <c r="I1709" s="51"/>
      <c r="J1709" s="53"/>
      <c r="K1709" s="53"/>
      <c r="L1709" s="53"/>
    </row>
    <row r="1710" spans="1:12" x14ac:dyDescent="0.3">
      <c r="A1710" s="49"/>
      <c r="B1710" s="49"/>
      <c r="C1710" s="49"/>
      <c r="D1710" s="49"/>
      <c r="E1710" s="49"/>
      <c r="F1710" s="49"/>
      <c r="G1710" s="51"/>
      <c r="H1710" s="51"/>
      <c r="I1710" s="51"/>
      <c r="J1710" s="53"/>
      <c r="K1710" s="53"/>
      <c r="L1710" s="53"/>
    </row>
    <row r="1711" spans="1:12" x14ac:dyDescent="0.3">
      <c r="A1711" s="49"/>
      <c r="B1711" s="49"/>
      <c r="C1711" s="49"/>
      <c r="D1711" s="49"/>
      <c r="E1711" s="49"/>
      <c r="F1711" s="49"/>
      <c r="G1711" s="51"/>
      <c r="H1711" s="51"/>
      <c r="I1711" s="51"/>
      <c r="J1711" s="53"/>
      <c r="K1711" s="53"/>
      <c r="L1711" s="53"/>
    </row>
    <row r="1712" spans="1:12" x14ac:dyDescent="0.3">
      <c r="A1712" s="49"/>
      <c r="B1712" s="49"/>
      <c r="C1712" s="49"/>
      <c r="D1712" s="49"/>
      <c r="E1712" s="49"/>
      <c r="F1712" s="49"/>
      <c r="G1712" s="51"/>
      <c r="H1712" s="51"/>
      <c r="I1712" s="51"/>
      <c r="J1712" s="53"/>
      <c r="K1712" s="53"/>
      <c r="L1712" s="53"/>
    </row>
    <row r="1713" spans="1:12" x14ac:dyDescent="0.3">
      <c r="A1713" s="49"/>
      <c r="B1713" s="49"/>
      <c r="C1713" s="49"/>
      <c r="D1713" s="49"/>
      <c r="E1713" s="49"/>
      <c r="F1713" s="49"/>
      <c r="G1713" s="51"/>
      <c r="H1713" s="51"/>
      <c r="I1713" s="51"/>
      <c r="J1713" s="53"/>
      <c r="K1713" s="53"/>
      <c r="L1713" s="53"/>
    </row>
    <row r="1714" spans="1:12" x14ac:dyDescent="0.3">
      <c r="A1714" s="49"/>
      <c r="B1714" s="49"/>
      <c r="C1714" s="49"/>
      <c r="D1714" s="49"/>
      <c r="E1714" s="49"/>
      <c r="F1714" s="49"/>
      <c r="G1714" s="51"/>
      <c r="H1714" s="51"/>
      <c r="I1714" s="51"/>
      <c r="J1714" s="53"/>
      <c r="K1714" s="53"/>
      <c r="L1714" s="53"/>
    </row>
    <row r="1715" spans="1:12" x14ac:dyDescent="0.3">
      <c r="A1715" s="49"/>
      <c r="B1715" s="49"/>
      <c r="C1715" s="49"/>
      <c r="D1715" s="49"/>
      <c r="E1715" s="49"/>
      <c r="F1715" s="49"/>
      <c r="G1715" s="51"/>
      <c r="H1715" s="51"/>
      <c r="I1715" s="51"/>
      <c r="J1715" s="53"/>
      <c r="K1715" s="53"/>
      <c r="L1715" s="53"/>
    </row>
    <row r="1716" spans="1:12" x14ac:dyDescent="0.3">
      <c r="A1716" s="49"/>
      <c r="B1716" s="49"/>
      <c r="C1716" s="49"/>
      <c r="D1716" s="49"/>
      <c r="E1716" s="49"/>
      <c r="F1716" s="49"/>
      <c r="G1716" s="51"/>
      <c r="H1716" s="51"/>
      <c r="I1716" s="51"/>
      <c r="J1716" s="53"/>
      <c r="K1716" s="53"/>
      <c r="L1716" s="53"/>
    </row>
    <row r="1717" spans="1:12" x14ac:dyDescent="0.3">
      <c r="A1717" s="49"/>
      <c r="B1717" s="49"/>
      <c r="C1717" s="49"/>
      <c r="D1717" s="49"/>
      <c r="E1717" s="49"/>
      <c r="F1717" s="49"/>
      <c r="G1717" s="51"/>
      <c r="H1717" s="51"/>
      <c r="I1717" s="51"/>
      <c r="J1717" s="53"/>
      <c r="K1717" s="53"/>
      <c r="L1717" s="53"/>
    </row>
    <row r="1718" spans="1:12" x14ac:dyDescent="0.3">
      <c r="A1718" s="49"/>
      <c r="B1718" s="49"/>
      <c r="C1718" s="49"/>
      <c r="D1718" s="49"/>
      <c r="E1718" s="49"/>
      <c r="F1718" s="49"/>
      <c r="G1718" s="51"/>
      <c r="H1718" s="51"/>
      <c r="I1718" s="51"/>
      <c r="J1718" s="53"/>
      <c r="K1718" s="53"/>
      <c r="L1718" s="53"/>
    </row>
    <row r="1719" spans="1:12" x14ac:dyDescent="0.3">
      <c r="A1719" s="49"/>
      <c r="B1719" s="49"/>
      <c r="C1719" s="49"/>
      <c r="D1719" s="49"/>
      <c r="E1719" s="49"/>
      <c r="F1719" s="49"/>
      <c r="G1719" s="51"/>
      <c r="H1719" s="51"/>
      <c r="I1719" s="51"/>
      <c r="J1719" s="53"/>
      <c r="K1719" s="53"/>
      <c r="L1719" s="53"/>
    </row>
    <row r="1720" spans="1:12" x14ac:dyDescent="0.3">
      <c r="A1720" s="49"/>
      <c r="B1720" s="49"/>
      <c r="C1720" s="49"/>
      <c r="D1720" s="49"/>
      <c r="E1720" s="49"/>
      <c r="F1720" s="49"/>
      <c r="G1720" s="51"/>
      <c r="H1720" s="51"/>
      <c r="I1720" s="51"/>
      <c r="J1720" s="53"/>
      <c r="K1720" s="53"/>
      <c r="L1720" s="53"/>
    </row>
    <row r="1721" spans="1:12" x14ac:dyDescent="0.3">
      <c r="A1721" s="49"/>
      <c r="B1721" s="49"/>
      <c r="C1721" s="49"/>
      <c r="D1721" s="49"/>
      <c r="E1721" s="49"/>
      <c r="F1721" s="49"/>
      <c r="G1721" s="51"/>
      <c r="H1721" s="51"/>
      <c r="I1721" s="51"/>
      <c r="J1721" s="53"/>
      <c r="K1721" s="53"/>
      <c r="L1721" s="53"/>
    </row>
    <row r="1722" spans="1:12" x14ac:dyDescent="0.3">
      <c r="A1722" s="49"/>
      <c r="B1722" s="49"/>
      <c r="C1722" s="49"/>
      <c r="D1722" s="49"/>
      <c r="E1722" s="49"/>
      <c r="F1722" s="49"/>
      <c r="G1722" s="51"/>
      <c r="H1722" s="51"/>
      <c r="I1722" s="51"/>
      <c r="J1722" s="53"/>
      <c r="K1722" s="53"/>
      <c r="L1722" s="53"/>
    </row>
    <row r="1723" spans="1:12" x14ac:dyDescent="0.3">
      <c r="A1723" s="49"/>
      <c r="B1723" s="49"/>
      <c r="C1723" s="49"/>
      <c r="D1723" s="49"/>
      <c r="E1723" s="49"/>
      <c r="F1723" s="49"/>
      <c r="G1723" s="51"/>
      <c r="H1723" s="51"/>
      <c r="I1723" s="51"/>
      <c r="J1723" s="53"/>
      <c r="K1723" s="53"/>
      <c r="L1723" s="53"/>
    </row>
    <row r="1724" spans="1:12" x14ac:dyDescent="0.3">
      <c r="A1724" s="49"/>
      <c r="B1724" s="49"/>
      <c r="C1724" s="49"/>
      <c r="D1724" s="49"/>
      <c r="E1724" s="49"/>
      <c r="F1724" s="49"/>
      <c r="G1724" s="51"/>
      <c r="H1724" s="51"/>
      <c r="I1724" s="51"/>
      <c r="J1724" s="53"/>
      <c r="K1724" s="53"/>
      <c r="L1724" s="53"/>
    </row>
    <row r="1725" spans="1:12" x14ac:dyDescent="0.3">
      <c r="A1725" s="49"/>
      <c r="B1725" s="49"/>
      <c r="C1725" s="49"/>
      <c r="D1725" s="49"/>
      <c r="E1725" s="49"/>
      <c r="F1725" s="49"/>
      <c r="G1725" s="51"/>
      <c r="H1725" s="51"/>
      <c r="I1725" s="51"/>
      <c r="J1725" s="53"/>
      <c r="K1725" s="53"/>
      <c r="L1725" s="53"/>
    </row>
    <row r="1726" spans="1:12" x14ac:dyDescent="0.3">
      <c r="A1726" s="49"/>
      <c r="B1726" s="49"/>
      <c r="C1726" s="49"/>
      <c r="D1726" s="49"/>
      <c r="E1726" s="49"/>
      <c r="F1726" s="49"/>
      <c r="G1726" s="51"/>
      <c r="H1726" s="51"/>
      <c r="I1726" s="51"/>
      <c r="J1726" s="53"/>
      <c r="K1726" s="53"/>
      <c r="L1726" s="53"/>
    </row>
    <row r="1727" spans="1:12" x14ac:dyDescent="0.3">
      <c r="A1727" s="49"/>
      <c r="B1727" s="49"/>
      <c r="C1727" s="49"/>
      <c r="D1727" s="49"/>
      <c r="E1727" s="49"/>
      <c r="F1727" s="49"/>
      <c r="G1727" s="51"/>
      <c r="H1727" s="51"/>
      <c r="I1727" s="51"/>
      <c r="J1727" s="53"/>
      <c r="K1727" s="53"/>
      <c r="L1727" s="53"/>
    </row>
    <row r="1728" spans="1:12" x14ac:dyDescent="0.3">
      <c r="A1728" s="49"/>
      <c r="B1728" s="49"/>
      <c r="C1728" s="49"/>
      <c r="D1728" s="49"/>
      <c r="E1728" s="49"/>
      <c r="F1728" s="49"/>
      <c r="G1728" s="51"/>
      <c r="H1728" s="51"/>
      <c r="I1728" s="51"/>
      <c r="J1728" s="53"/>
      <c r="K1728" s="53"/>
      <c r="L1728" s="53"/>
    </row>
    <row r="1729" spans="1:12" x14ac:dyDescent="0.3">
      <c r="A1729" s="49"/>
      <c r="B1729" s="49"/>
      <c r="C1729" s="49"/>
      <c r="D1729" s="49"/>
      <c r="E1729" s="49"/>
      <c r="F1729" s="49"/>
      <c r="G1729" s="51"/>
      <c r="H1729" s="51"/>
      <c r="I1729" s="51"/>
      <c r="J1729" s="53"/>
      <c r="K1729" s="53"/>
      <c r="L1729" s="53"/>
    </row>
    <row r="1730" spans="1:12" x14ac:dyDescent="0.3">
      <c r="A1730" s="49"/>
      <c r="B1730" s="49"/>
      <c r="C1730" s="49"/>
      <c r="D1730" s="49"/>
      <c r="E1730" s="49"/>
      <c r="F1730" s="49"/>
      <c r="G1730" s="51"/>
      <c r="H1730" s="51"/>
      <c r="I1730" s="51"/>
      <c r="J1730" s="53"/>
      <c r="K1730" s="53"/>
      <c r="L1730" s="53"/>
    </row>
    <row r="1731" spans="1:12" x14ac:dyDescent="0.3">
      <c r="A1731" s="49"/>
      <c r="B1731" s="49"/>
      <c r="C1731" s="49"/>
      <c r="D1731" s="49"/>
      <c r="E1731" s="49"/>
      <c r="F1731" s="49"/>
      <c r="G1731" s="51"/>
      <c r="H1731" s="51"/>
      <c r="I1731" s="51"/>
      <c r="J1731" s="53"/>
      <c r="K1731" s="53"/>
      <c r="L1731" s="53"/>
    </row>
    <row r="1732" spans="1:12" x14ac:dyDescent="0.3">
      <c r="A1732" s="49"/>
      <c r="B1732" s="49"/>
      <c r="C1732" s="49"/>
      <c r="D1732" s="49"/>
      <c r="E1732" s="49"/>
      <c r="F1732" s="49"/>
      <c r="G1732" s="51"/>
      <c r="H1732" s="51"/>
      <c r="I1732" s="51"/>
      <c r="J1732" s="53"/>
      <c r="K1732" s="53"/>
      <c r="L1732" s="53"/>
    </row>
    <row r="1733" spans="1:12" x14ac:dyDescent="0.3">
      <c r="A1733" s="49"/>
      <c r="B1733" s="49"/>
      <c r="C1733" s="49"/>
      <c r="D1733" s="49"/>
      <c r="E1733" s="49"/>
      <c r="F1733" s="49"/>
      <c r="G1733" s="51"/>
      <c r="H1733" s="51"/>
      <c r="I1733" s="51"/>
      <c r="J1733" s="53"/>
      <c r="K1733" s="53"/>
      <c r="L1733" s="53"/>
    </row>
    <row r="1734" spans="1:12" x14ac:dyDescent="0.3">
      <c r="A1734" s="49"/>
      <c r="B1734" s="49"/>
      <c r="C1734" s="49"/>
      <c r="D1734" s="49"/>
      <c r="E1734" s="49"/>
      <c r="F1734" s="49"/>
      <c r="G1734" s="51"/>
      <c r="H1734" s="51"/>
      <c r="I1734" s="51"/>
      <c r="J1734" s="53"/>
      <c r="K1734" s="53"/>
      <c r="L1734" s="53"/>
    </row>
    <row r="1735" spans="1:12" x14ac:dyDescent="0.3">
      <c r="A1735" s="49"/>
      <c r="B1735" s="49"/>
      <c r="C1735" s="49"/>
      <c r="D1735" s="49"/>
      <c r="E1735" s="49"/>
      <c r="F1735" s="49"/>
      <c r="G1735" s="51"/>
      <c r="H1735" s="51"/>
      <c r="I1735" s="51"/>
      <c r="J1735" s="53"/>
      <c r="K1735" s="53"/>
      <c r="L1735" s="53"/>
    </row>
    <row r="1736" spans="1:12" x14ac:dyDescent="0.3">
      <c r="A1736" s="49"/>
      <c r="B1736" s="49"/>
      <c r="C1736" s="49"/>
      <c r="D1736" s="49"/>
      <c r="E1736" s="49"/>
      <c r="F1736" s="49"/>
      <c r="G1736" s="51"/>
      <c r="H1736" s="51"/>
      <c r="I1736" s="51"/>
      <c r="J1736" s="53"/>
      <c r="K1736" s="53"/>
      <c r="L1736" s="53"/>
    </row>
    <row r="1737" spans="1:12" x14ac:dyDescent="0.3">
      <c r="A1737" s="49"/>
      <c r="B1737" s="49"/>
      <c r="C1737" s="49"/>
      <c r="D1737" s="49"/>
      <c r="E1737" s="49"/>
      <c r="F1737" s="49"/>
      <c r="G1737" s="51"/>
      <c r="H1737" s="51"/>
      <c r="I1737" s="51"/>
      <c r="J1737" s="53"/>
      <c r="K1737" s="53"/>
      <c r="L1737" s="53"/>
    </row>
    <row r="1738" spans="1:12" x14ac:dyDescent="0.3">
      <c r="A1738" s="49"/>
      <c r="B1738" s="49"/>
      <c r="C1738" s="49"/>
      <c r="D1738" s="49"/>
      <c r="E1738" s="49"/>
      <c r="F1738" s="49"/>
      <c r="G1738" s="51"/>
      <c r="H1738" s="51"/>
      <c r="I1738" s="51"/>
      <c r="J1738" s="53"/>
      <c r="K1738" s="53"/>
      <c r="L1738" s="53"/>
    </row>
    <row r="1739" spans="1:12" x14ac:dyDescent="0.3">
      <c r="A1739" s="49"/>
      <c r="B1739" s="49"/>
      <c r="C1739" s="49"/>
      <c r="D1739" s="49"/>
      <c r="E1739" s="49"/>
      <c r="F1739" s="49"/>
      <c r="G1739" s="51"/>
      <c r="H1739" s="51"/>
      <c r="I1739" s="51"/>
      <c r="J1739" s="53"/>
      <c r="K1739" s="53"/>
      <c r="L1739" s="53"/>
    </row>
    <row r="1740" spans="1:12" x14ac:dyDescent="0.3">
      <c r="A1740" s="49"/>
      <c r="B1740" s="49"/>
      <c r="C1740" s="49"/>
      <c r="D1740" s="49"/>
      <c r="E1740" s="49"/>
      <c r="F1740" s="49"/>
      <c r="G1740" s="51"/>
      <c r="H1740" s="51"/>
      <c r="I1740" s="51"/>
      <c r="J1740" s="53"/>
      <c r="K1740" s="53"/>
      <c r="L1740" s="53"/>
    </row>
    <row r="1741" spans="1:12" x14ac:dyDescent="0.3">
      <c r="A1741" s="49"/>
      <c r="B1741" s="49"/>
      <c r="C1741" s="49"/>
      <c r="D1741" s="49"/>
      <c r="E1741" s="49"/>
      <c r="F1741" s="49"/>
      <c r="G1741" s="51"/>
      <c r="H1741" s="51"/>
      <c r="I1741" s="51"/>
      <c r="J1741" s="53"/>
      <c r="K1741" s="53"/>
      <c r="L1741" s="53"/>
    </row>
    <row r="1742" spans="1:12" x14ac:dyDescent="0.3">
      <c r="A1742" s="49"/>
      <c r="B1742" s="49"/>
      <c r="C1742" s="49"/>
      <c r="D1742" s="49"/>
      <c r="E1742" s="49"/>
      <c r="F1742" s="49"/>
      <c r="G1742" s="51"/>
      <c r="H1742" s="51"/>
      <c r="I1742" s="51"/>
      <c r="J1742" s="53"/>
      <c r="K1742" s="53"/>
      <c r="L1742" s="53"/>
    </row>
    <row r="1743" spans="1:12" x14ac:dyDescent="0.3">
      <c r="A1743" s="49"/>
      <c r="B1743" s="49"/>
      <c r="C1743" s="49"/>
      <c r="D1743" s="49"/>
      <c r="E1743" s="49"/>
      <c r="F1743" s="49"/>
      <c r="G1743" s="51"/>
      <c r="H1743" s="51"/>
      <c r="I1743" s="51"/>
      <c r="J1743" s="53"/>
      <c r="K1743" s="53"/>
      <c r="L1743" s="53"/>
    </row>
    <row r="1744" spans="1:12" x14ac:dyDescent="0.3">
      <c r="A1744" s="49"/>
      <c r="B1744" s="49"/>
      <c r="C1744" s="49"/>
      <c r="D1744" s="49"/>
      <c r="E1744" s="49"/>
      <c r="F1744" s="49"/>
      <c r="G1744" s="51"/>
      <c r="H1744" s="51"/>
      <c r="I1744" s="51"/>
      <c r="J1744" s="53"/>
      <c r="K1744" s="53"/>
      <c r="L1744" s="53"/>
    </row>
    <row r="1745" spans="1:12" x14ac:dyDescent="0.3">
      <c r="A1745" s="49"/>
      <c r="B1745" s="49"/>
      <c r="C1745" s="49"/>
      <c r="D1745" s="49"/>
      <c r="E1745" s="49"/>
      <c r="F1745" s="49"/>
      <c r="G1745" s="51"/>
      <c r="H1745" s="51"/>
      <c r="I1745" s="51"/>
      <c r="J1745" s="53"/>
      <c r="K1745" s="53"/>
      <c r="L1745" s="53"/>
    </row>
    <row r="1746" spans="1:12" x14ac:dyDescent="0.3">
      <c r="A1746" s="49"/>
      <c r="B1746" s="49"/>
      <c r="C1746" s="49"/>
      <c r="D1746" s="49"/>
      <c r="E1746" s="49"/>
      <c r="F1746" s="49"/>
      <c r="G1746" s="51"/>
      <c r="H1746" s="51"/>
      <c r="I1746" s="51"/>
      <c r="J1746" s="53"/>
      <c r="K1746" s="53"/>
      <c r="L1746" s="53"/>
    </row>
    <row r="1747" spans="1:12" x14ac:dyDescent="0.3">
      <c r="A1747" s="49"/>
      <c r="B1747" s="49"/>
      <c r="C1747" s="49"/>
      <c r="D1747" s="49"/>
      <c r="E1747" s="49"/>
      <c r="F1747" s="49"/>
      <c r="G1747" s="51"/>
      <c r="H1747" s="51"/>
      <c r="I1747" s="51"/>
      <c r="J1747" s="53"/>
      <c r="K1747" s="53"/>
      <c r="L1747" s="53"/>
    </row>
    <row r="1748" spans="1:12" x14ac:dyDescent="0.3">
      <c r="A1748" s="49"/>
      <c r="B1748" s="49"/>
      <c r="C1748" s="49"/>
      <c r="D1748" s="49"/>
      <c r="E1748" s="49"/>
      <c r="F1748" s="49"/>
      <c r="G1748" s="51"/>
      <c r="H1748" s="51"/>
      <c r="I1748" s="51"/>
      <c r="J1748" s="53"/>
      <c r="K1748" s="53"/>
      <c r="L1748" s="53"/>
    </row>
    <row r="1749" spans="1:12" x14ac:dyDescent="0.3">
      <c r="A1749" s="49"/>
      <c r="B1749" s="49"/>
      <c r="C1749" s="49"/>
      <c r="D1749" s="49"/>
      <c r="E1749" s="49"/>
      <c r="F1749" s="49"/>
      <c r="G1749" s="51"/>
      <c r="H1749" s="51"/>
      <c r="I1749" s="51"/>
      <c r="J1749" s="53"/>
      <c r="K1749" s="53"/>
      <c r="L1749" s="53"/>
    </row>
    <row r="1750" spans="1:12" x14ac:dyDescent="0.3">
      <c r="A1750" s="49"/>
      <c r="B1750" s="49"/>
      <c r="C1750" s="49"/>
      <c r="D1750" s="49"/>
      <c r="E1750" s="49"/>
      <c r="F1750" s="49"/>
      <c r="G1750" s="51"/>
      <c r="H1750" s="51"/>
      <c r="I1750" s="51"/>
      <c r="J1750" s="53"/>
      <c r="K1750" s="53"/>
      <c r="L1750" s="53"/>
    </row>
    <row r="1751" spans="1:12" x14ac:dyDescent="0.3">
      <c r="A1751" s="49"/>
      <c r="B1751" s="49"/>
      <c r="C1751" s="49"/>
      <c r="D1751" s="49"/>
      <c r="E1751" s="49"/>
      <c r="F1751" s="49"/>
      <c r="G1751" s="51"/>
      <c r="H1751" s="51"/>
      <c r="I1751" s="51"/>
      <c r="J1751" s="53"/>
      <c r="K1751" s="53"/>
      <c r="L1751" s="53"/>
    </row>
    <row r="1752" spans="1:12" x14ac:dyDescent="0.3">
      <c r="A1752" s="49"/>
      <c r="B1752" s="49"/>
      <c r="C1752" s="49"/>
      <c r="D1752" s="49"/>
      <c r="E1752" s="49"/>
      <c r="F1752" s="49"/>
      <c r="G1752" s="51"/>
      <c r="H1752" s="51"/>
      <c r="I1752" s="51"/>
      <c r="J1752" s="53"/>
      <c r="K1752" s="53"/>
      <c r="L1752" s="53"/>
    </row>
    <row r="1753" spans="1:12" x14ac:dyDescent="0.3">
      <c r="A1753" s="49"/>
      <c r="B1753" s="49"/>
      <c r="C1753" s="49"/>
      <c r="D1753" s="49"/>
      <c r="E1753" s="49"/>
      <c r="F1753" s="49"/>
      <c r="G1753" s="51"/>
      <c r="H1753" s="51"/>
      <c r="I1753" s="51"/>
      <c r="J1753" s="53"/>
      <c r="K1753" s="53"/>
      <c r="L1753" s="53"/>
    </row>
    <row r="1754" spans="1:12" x14ac:dyDescent="0.3">
      <c r="A1754" s="49"/>
      <c r="B1754" s="49"/>
      <c r="C1754" s="49"/>
      <c r="D1754" s="49"/>
      <c r="E1754" s="49"/>
      <c r="F1754" s="49"/>
      <c r="G1754" s="51"/>
      <c r="H1754" s="51"/>
      <c r="I1754" s="51"/>
      <c r="J1754" s="53"/>
      <c r="K1754" s="53"/>
      <c r="L1754" s="53"/>
    </row>
    <row r="1755" spans="1:12" x14ac:dyDescent="0.3">
      <c r="A1755" s="49"/>
      <c r="B1755" s="49"/>
      <c r="C1755" s="49"/>
      <c r="D1755" s="49"/>
      <c r="E1755" s="49"/>
      <c r="F1755" s="49"/>
      <c r="G1755" s="51"/>
      <c r="H1755" s="51"/>
      <c r="I1755" s="51"/>
      <c r="J1755" s="53"/>
      <c r="K1755" s="53"/>
      <c r="L1755" s="53"/>
    </row>
    <row r="1756" spans="1:12" x14ac:dyDescent="0.3">
      <c r="A1756" s="49"/>
      <c r="B1756" s="49"/>
      <c r="C1756" s="49"/>
      <c r="D1756" s="49"/>
      <c r="E1756" s="49"/>
      <c r="F1756" s="49"/>
      <c r="G1756" s="51"/>
      <c r="H1756" s="51"/>
      <c r="I1756" s="51"/>
      <c r="J1756" s="53"/>
      <c r="K1756" s="53"/>
      <c r="L1756" s="53"/>
    </row>
    <row r="1757" spans="1:12" x14ac:dyDescent="0.3">
      <c r="A1757" s="49"/>
      <c r="B1757" s="49"/>
      <c r="C1757" s="49"/>
      <c r="D1757" s="49"/>
      <c r="E1757" s="49"/>
      <c r="F1757" s="49"/>
      <c r="G1757" s="51"/>
      <c r="H1757" s="51"/>
      <c r="I1757" s="51"/>
      <c r="J1757" s="53"/>
      <c r="K1757" s="53"/>
      <c r="L1757" s="53"/>
    </row>
    <row r="1758" spans="1:12" x14ac:dyDescent="0.3">
      <c r="A1758" s="49"/>
      <c r="B1758" s="49"/>
      <c r="C1758" s="49"/>
      <c r="D1758" s="49"/>
      <c r="E1758" s="49"/>
      <c r="F1758" s="49"/>
      <c r="G1758" s="51"/>
      <c r="H1758" s="51"/>
      <c r="I1758" s="51"/>
      <c r="J1758" s="53"/>
      <c r="K1758" s="53"/>
      <c r="L1758" s="53"/>
    </row>
    <row r="1759" spans="1:12" x14ac:dyDescent="0.3">
      <c r="A1759" s="49"/>
      <c r="B1759" s="49"/>
      <c r="C1759" s="49"/>
      <c r="D1759" s="49"/>
      <c r="E1759" s="49"/>
      <c r="F1759" s="49"/>
      <c r="G1759" s="51"/>
      <c r="H1759" s="51"/>
      <c r="I1759" s="51"/>
      <c r="J1759" s="53"/>
      <c r="K1759" s="53"/>
      <c r="L1759" s="53"/>
    </row>
    <row r="1760" spans="1:12" x14ac:dyDescent="0.3">
      <c r="A1760" s="49"/>
      <c r="B1760" s="49"/>
      <c r="C1760" s="49"/>
      <c r="D1760" s="49"/>
      <c r="E1760" s="49"/>
      <c r="F1760" s="49"/>
      <c r="G1760" s="51"/>
      <c r="H1760" s="51"/>
      <c r="I1760" s="51"/>
      <c r="J1760" s="53"/>
      <c r="K1760" s="53"/>
      <c r="L1760" s="53"/>
    </row>
    <row r="1761" spans="1:12" x14ac:dyDescent="0.3">
      <c r="A1761" s="49"/>
      <c r="B1761" s="49"/>
      <c r="C1761" s="49"/>
      <c r="D1761" s="49"/>
      <c r="E1761" s="49"/>
      <c r="F1761" s="49"/>
      <c r="G1761" s="51"/>
      <c r="H1761" s="51"/>
      <c r="I1761" s="51"/>
      <c r="J1761" s="53"/>
      <c r="K1761" s="53"/>
      <c r="L1761" s="53"/>
    </row>
    <row r="1762" spans="1:12" x14ac:dyDescent="0.3">
      <c r="A1762" s="49"/>
      <c r="B1762" s="49"/>
      <c r="C1762" s="49"/>
      <c r="D1762" s="49"/>
      <c r="E1762" s="49"/>
      <c r="F1762" s="49"/>
      <c r="G1762" s="51"/>
      <c r="H1762" s="51"/>
      <c r="I1762" s="51"/>
      <c r="J1762" s="53"/>
      <c r="K1762" s="53"/>
      <c r="L1762" s="53"/>
    </row>
    <row r="1763" spans="1:12" x14ac:dyDescent="0.3">
      <c r="A1763" s="49"/>
      <c r="B1763" s="49"/>
      <c r="C1763" s="49"/>
      <c r="D1763" s="49"/>
      <c r="E1763" s="49"/>
      <c r="F1763" s="49"/>
      <c r="G1763" s="51"/>
      <c r="H1763" s="51"/>
      <c r="I1763" s="51"/>
      <c r="J1763" s="53"/>
      <c r="K1763" s="53"/>
      <c r="L1763" s="53"/>
    </row>
    <row r="1764" spans="1:12" x14ac:dyDescent="0.3">
      <c r="A1764" s="49"/>
      <c r="B1764" s="49"/>
      <c r="C1764" s="49"/>
      <c r="D1764" s="49"/>
      <c r="E1764" s="49"/>
      <c r="F1764" s="49"/>
      <c r="G1764" s="51"/>
      <c r="H1764" s="51"/>
      <c r="I1764" s="51"/>
      <c r="J1764" s="53"/>
      <c r="K1764" s="53"/>
      <c r="L1764" s="53"/>
    </row>
    <row r="1765" spans="1:12" x14ac:dyDescent="0.3">
      <c r="A1765" s="49"/>
      <c r="B1765" s="49"/>
      <c r="C1765" s="49"/>
      <c r="D1765" s="49"/>
      <c r="E1765" s="49"/>
      <c r="F1765" s="49"/>
      <c r="G1765" s="51"/>
      <c r="H1765" s="51"/>
      <c r="I1765" s="51"/>
      <c r="J1765" s="53"/>
      <c r="K1765" s="53"/>
      <c r="L1765" s="53"/>
    </row>
    <row r="1766" spans="1:12" x14ac:dyDescent="0.3">
      <c r="A1766" s="49"/>
      <c r="B1766" s="49"/>
      <c r="C1766" s="49"/>
      <c r="D1766" s="49"/>
      <c r="E1766" s="49"/>
      <c r="F1766" s="49"/>
      <c r="G1766" s="51"/>
      <c r="H1766" s="51"/>
      <c r="I1766" s="51"/>
      <c r="J1766" s="53"/>
      <c r="K1766" s="53"/>
      <c r="L1766" s="53"/>
    </row>
    <row r="1767" spans="1:12" x14ac:dyDescent="0.3">
      <c r="A1767" s="49"/>
      <c r="B1767" s="49"/>
      <c r="C1767" s="49"/>
      <c r="D1767" s="49"/>
      <c r="E1767" s="49"/>
      <c r="F1767" s="49"/>
      <c r="G1767" s="51"/>
      <c r="H1767" s="51"/>
      <c r="I1767" s="51"/>
      <c r="J1767" s="53"/>
      <c r="K1767" s="53"/>
      <c r="L1767" s="53"/>
    </row>
    <row r="1768" spans="1:12" x14ac:dyDescent="0.3">
      <c r="A1768" s="49"/>
      <c r="B1768" s="49"/>
      <c r="C1768" s="49"/>
      <c r="D1768" s="49"/>
      <c r="E1768" s="49"/>
      <c r="F1768" s="49"/>
      <c r="G1768" s="51"/>
      <c r="H1768" s="51"/>
      <c r="I1768" s="51"/>
      <c r="J1768" s="53"/>
      <c r="K1768" s="53"/>
      <c r="L1768" s="53"/>
    </row>
    <row r="1769" spans="1:12" x14ac:dyDescent="0.3">
      <c r="A1769" s="49"/>
      <c r="B1769" s="49"/>
      <c r="C1769" s="49"/>
      <c r="D1769" s="49"/>
      <c r="E1769" s="49"/>
      <c r="F1769" s="49"/>
      <c r="G1769" s="51"/>
      <c r="H1769" s="51"/>
      <c r="I1769" s="51"/>
      <c r="J1769" s="53"/>
      <c r="K1769" s="53"/>
      <c r="L1769" s="53"/>
    </row>
    <row r="1770" spans="1:12" x14ac:dyDescent="0.3">
      <c r="A1770" s="49"/>
      <c r="B1770" s="49"/>
      <c r="C1770" s="49"/>
      <c r="D1770" s="49"/>
      <c r="E1770" s="49"/>
      <c r="F1770" s="49"/>
      <c r="G1770" s="51"/>
      <c r="H1770" s="51"/>
      <c r="I1770" s="51"/>
      <c r="J1770" s="53"/>
      <c r="K1770" s="53"/>
      <c r="L1770" s="53"/>
    </row>
    <row r="1771" spans="1:12" x14ac:dyDescent="0.3">
      <c r="A1771" s="49"/>
      <c r="B1771" s="49"/>
      <c r="C1771" s="49"/>
      <c r="D1771" s="49"/>
      <c r="E1771" s="49"/>
      <c r="F1771" s="49"/>
      <c r="G1771" s="51"/>
      <c r="H1771" s="51"/>
      <c r="I1771" s="51"/>
      <c r="J1771" s="53"/>
      <c r="K1771" s="53"/>
      <c r="L1771" s="53"/>
    </row>
    <row r="1772" spans="1:12" x14ac:dyDescent="0.3">
      <c r="A1772" s="49"/>
      <c r="B1772" s="49"/>
      <c r="C1772" s="49"/>
      <c r="D1772" s="49"/>
      <c r="E1772" s="49"/>
      <c r="F1772" s="49"/>
      <c r="G1772" s="51"/>
      <c r="H1772" s="51"/>
      <c r="I1772" s="51"/>
      <c r="J1772" s="53"/>
      <c r="K1772" s="53"/>
      <c r="L1772" s="53"/>
    </row>
    <row r="1773" spans="1:12" x14ac:dyDescent="0.3">
      <c r="A1773" s="49"/>
      <c r="B1773" s="49"/>
      <c r="C1773" s="49"/>
      <c r="D1773" s="49"/>
      <c r="E1773" s="49"/>
      <c r="F1773" s="49"/>
      <c r="G1773" s="51"/>
      <c r="H1773" s="51"/>
      <c r="I1773" s="51"/>
      <c r="J1773" s="53"/>
      <c r="K1773" s="53"/>
      <c r="L1773" s="53"/>
    </row>
    <row r="1774" spans="1:12" x14ac:dyDescent="0.3">
      <c r="A1774" s="49"/>
      <c r="B1774" s="49"/>
      <c r="C1774" s="49"/>
      <c r="D1774" s="49"/>
      <c r="E1774" s="49"/>
      <c r="F1774" s="49"/>
      <c r="G1774" s="51"/>
      <c r="H1774" s="51"/>
      <c r="I1774" s="51"/>
      <c r="J1774" s="53"/>
      <c r="K1774" s="53"/>
      <c r="L1774" s="53"/>
    </row>
    <row r="1775" spans="1:12" x14ac:dyDescent="0.3">
      <c r="A1775" s="49"/>
      <c r="B1775" s="49"/>
      <c r="C1775" s="49"/>
      <c r="D1775" s="49"/>
      <c r="E1775" s="49"/>
      <c r="F1775" s="49"/>
      <c r="G1775" s="51"/>
      <c r="H1775" s="51"/>
      <c r="I1775" s="51"/>
      <c r="J1775" s="53"/>
      <c r="K1775" s="53"/>
      <c r="L1775" s="53"/>
    </row>
    <row r="1776" spans="1:12" x14ac:dyDescent="0.3">
      <c r="A1776" s="49"/>
      <c r="B1776" s="49"/>
      <c r="C1776" s="49"/>
      <c r="D1776" s="49"/>
      <c r="E1776" s="49"/>
      <c r="F1776" s="49"/>
      <c r="G1776" s="51"/>
      <c r="H1776" s="51"/>
      <c r="I1776" s="51"/>
      <c r="J1776" s="53"/>
      <c r="K1776" s="53"/>
      <c r="L1776" s="53"/>
    </row>
    <row r="1777" spans="1:12" x14ac:dyDescent="0.3">
      <c r="A1777" s="49"/>
      <c r="B1777" s="49"/>
      <c r="C1777" s="49"/>
      <c r="D1777" s="49"/>
      <c r="E1777" s="49"/>
      <c r="F1777" s="49"/>
      <c r="G1777" s="51"/>
      <c r="H1777" s="51"/>
      <c r="I1777" s="51"/>
      <c r="J1777" s="53"/>
      <c r="K1777" s="53"/>
      <c r="L1777" s="53"/>
    </row>
    <row r="1778" spans="1:12" x14ac:dyDescent="0.3">
      <c r="A1778" s="49"/>
      <c r="B1778" s="49"/>
      <c r="C1778" s="49"/>
      <c r="D1778" s="49"/>
      <c r="E1778" s="49"/>
      <c r="F1778" s="49"/>
      <c r="G1778" s="51"/>
      <c r="H1778" s="51"/>
      <c r="I1778" s="51"/>
      <c r="J1778" s="53"/>
      <c r="K1778" s="53"/>
      <c r="L1778" s="53"/>
    </row>
    <row r="1779" spans="1:12" x14ac:dyDescent="0.3">
      <c r="A1779" s="49"/>
      <c r="B1779" s="49"/>
      <c r="C1779" s="49"/>
      <c r="D1779" s="49"/>
      <c r="E1779" s="49"/>
      <c r="F1779" s="49"/>
      <c r="G1779" s="51"/>
      <c r="H1779" s="51"/>
      <c r="I1779" s="51"/>
      <c r="J1779" s="53"/>
      <c r="K1779" s="53"/>
      <c r="L1779" s="53"/>
    </row>
    <row r="1780" spans="1:12" x14ac:dyDescent="0.3">
      <c r="A1780" s="49"/>
      <c r="B1780" s="49"/>
      <c r="C1780" s="49"/>
      <c r="D1780" s="49"/>
      <c r="E1780" s="49"/>
      <c r="F1780" s="49"/>
      <c r="G1780" s="51"/>
      <c r="H1780" s="51"/>
      <c r="I1780" s="51"/>
      <c r="J1780" s="53"/>
      <c r="K1780" s="53"/>
      <c r="L1780" s="53"/>
    </row>
    <row r="1781" spans="1:12" x14ac:dyDescent="0.3">
      <c r="A1781" s="49"/>
      <c r="B1781" s="49"/>
      <c r="C1781" s="49"/>
      <c r="D1781" s="49"/>
      <c r="E1781" s="49"/>
      <c r="F1781" s="49"/>
      <c r="G1781" s="51"/>
      <c r="H1781" s="51"/>
      <c r="I1781" s="51"/>
      <c r="J1781" s="53"/>
      <c r="K1781" s="53"/>
      <c r="L1781" s="53"/>
    </row>
    <row r="1782" spans="1:12" x14ac:dyDescent="0.3">
      <c r="A1782" s="49"/>
      <c r="B1782" s="49"/>
      <c r="C1782" s="49"/>
      <c r="D1782" s="49"/>
      <c r="E1782" s="49"/>
      <c r="F1782" s="49"/>
      <c r="G1782" s="51"/>
      <c r="H1782" s="51"/>
      <c r="I1782" s="51"/>
      <c r="J1782" s="53"/>
      <c r="K1782" s="53"/>
      <c r="L1782" s="53"/>
    </row>
    <row r="1783" spans="1:12" x14ac:dyDescent="0.3">
      <c r="A1783" s="49"/>
      <c r="B1783" s="49"/>
      <c r="C1783" s="49"/>
      <c r="D1783" s="49"/>
      <c r="E1783" s="49"/>
      <c r="F1783" s="49"/>
      <c r="G1783" s="51"/>
      <c r="H1783" s="51"/>
      <c r="I1783" s="51"/>
      <c r="J1783" s="53"/>
      <c r="K1783" s="53"/>
      <c r="L1783" s="53"/>
    </row>
    <row r="1784" spans="1:12" x14ac:dyDescent="0.3">
      <c r="A1784" s="49"/>
      <c r="B1784" s="49"/>
      <c r="C1784" s="49"/>
      <c r="D1784" s="49"/>
      <c r="E1784" s="49"/>
      <c r="F1784" s="49"/>
      <c r="G1784" s="51"/>
      <c r="H1784" s="51"/>
      <c r="I1784" s="51"/>
      <c r="J1784" s="53"/>
      <c r="K1784" s="53"/>
      <c r="L1784" s="53"/>
    </row>
    <row r="1785" spans="1:12" x14ac:dyDescent="0.3">
      <c r="A1785" s="49"/>
      <c r="B1785" s="49"/>
      <c r="C1785" s="49"/>
      <c r="D1785" s="49"/>
      <c r="E1785" s="49"/>
      <c r="F1785" s="49"/>
      <c r="G1785" s="51"/>
      <c r="H1785" s="51"/>
      <c r="I1785" s="51"/>
      <c r="J1785" s="53"/>
      <c r="K1785" s="53"/>
      <c r="L1785" s="53"/>
    </row>
    <row r="1786" spans="1:12" x14ac:dyDescent="0.3">
      <c r="A1786" s="49"/>
      <c r="B1786" s="49"/>
      <c r="C1786" s="49"/>
      <c r="D1786" s="49"/>
      <c r="E1786" s="49"/>
      <c r="F1786" s="49"/>
      <c r="G1786" s="51"/>
      <c r="H1786" s="51"/>
      <c r="I1786" s="51"/>
      <c r="J1786" s="53"/>
      <c r="K1786" s="53"/>
      <c r="L1786" s="53"/>
    </row>
    <row r="1787" spans="1:12" x14ac:dyDescent="0.3">
      <c r="A1787" s="49"/>
      <c r="B1787" s="49"/>
      <c r="C1787" s="49"/>
      <c r="D1787" s="49"/>
      <c r="E1787" s="49"/>
      <c r="F1787" s="49"/>
      <c r="G1787" s="51"/>
      <c r="H1787" s="51"/>
      <c r="I1787" s="51"/>
      <c r="J1787" s="53"/>
      <c r="K1787" s="53"/>
      <c r="L1787" s="53"/>
    </row>
    <row r="1788" spans="1:12" x14ac:dyDescent="0.3">
      <c r="A1788" s="49"/>
      <c r="B1788" s="49"/>
      <c r="C1788" s="49"/>
      <c r="D1788" s="49"/>
      <c r="E1788" s="49"/>
      <c r="F1788" s="49"/>
      <c r="G1788" s="51"/>
      <c r="H1788" s="51"/>
      <c r="I1788" s="51"/>
      <c r="J1788" s="53"/>
      <c r="K1788" s="53"/>
      <c r="L1788" s="53"/>
    </row>
    <row r="1789" spans="1:12" x14ac:dyDescent="0.3">
      <c r="A1789" s="49"/>
      <c r="B1789" s="49"/>
      <c r="C1789" s="49"/>
      <c r="D1789" s="49"/>
      <c r="E1789" s="49"/>
      <c r="F1789" s="49"/>
      <c r="G1789" s="51"/>
      <c r="H1789" s="51"/>
      <c r="I1789" s="51"/>
      <c r="J1789" s="53"/>
      <c r="K1789" s="53"/>
      <c r="L1789" s="53"/>
    </row>
    <row r="1790" spans="1:12" x14ac:dyDescent="0.3">
      <c r="A1790" s="49"/>
      <c r="B1790" s="49"/>
      <c r="C1790" s="49"/>
      <c r="D1790" s="49"/>
      <c r="E1790" s="49"/>
      <c r="F1790" s="49"/>
      <c r="G1790" s="51"/>
      <c r="H1790" s="51"/>
      <c r="I1790" s="51"/>
      <c r="J1790" s="53"/>
      <c r="K1790" s="53"/>
      <c r="L1790" s="53"/>
    </row>
    <row r="1791" spans="1:12" x14ac:dyDescent="0.3">
      <c r="A1791" s="49"/>
      <c r="B1791" s="49"/>
      <c r="C1791" s="49"/>
      <c r="D1791" s="49"/>
      <c r="E1791" s="49"/>
      <c r="F1791" s="49"/>
      <c r="G1791" s="51"/>
      <c r="H1791" s="51"/>
      <c r="I1791" s="51"/>
      <c r="J1791" s="53"/>
      <c r="K1791" s="53"/>
      <c r="L1791" s="53"/>
    </row>
    <row r="1792" spans="1:12" x14ac:dyDescent="0.3">
      <c r="A1792" s="49"/>
      <c r="B1792" s="49"/>
      <c r="C1792" s="49"/>
      <c r="D1792" s="49"/>
      <c r="E1792" s="49"/>
      <c r="F1792" s="49"/>
      <c r="G1792" s="51"/>
      <c r="H1792" s="51"/>
      <c r="I1792" s="51"/>
      <c r="J1792" s="53"/>
      <c r="K1792" s="53"/>
      <c r="L1792" s="53"/>
    </row>
    <row r="1793" spans="1:12" x14ac:dyDescent="0.3">
      <c r="A1793" s="49"/>
      <c r="B1793" s="49"/>
      <c r="C1793" s="49"/>
      <c r="D1793" s="49"/>
      <c r="E1793" s="49"/>
      <c r="F1793" s="49"/>
      <c r="G1793" s="51"/>
      <c r="H1793" s="51"/>
      <c r="I1793" s="51"/>
      <c r="J1793" s="53"/>
      <c r="K1793" s="53"/>
      <c r="L1793" s="53"/>
    </row>
    <row r="1794" spans="1:12" x14ac:dyDescent="0.3">
      <c r="A1794" s="49"/>
      <c r="B1794" s="49"/>
      <c r="C1794" s="49"/>
      <c r="D1794" s="49"/>
      <c r="E1794" s="49"/>
      <c r="F1794" s="49"/>
      <c r="G1794" s="51"/>
      <c r="H1794" s="51"/>
      <c r="I1794" s="51"/>
      <c r="J1794" s="53"/>
      <c r="K1794" s="53"/>
      <c r="L1794" s="53"/>
    </row>
    <row r="1795" spans="1:12" x14ac:dyDescent="0.3">
      <c r="A1795" s="49"/>
      <c r="B1795" s="49"/>
      <c r="C1795" s="49"/>
      <c r="D1795" s="49"/>
      <c r="E1795" s="49"/>
      <c r="F1795" s="49"/>
      <c r="G1795" s="51"/>
      <c r="H1795" s="51"/>
      <c r="I1795" s="51"/>
      <c r="J1795" s="53"/>
      <c r="K1795" s="53"/>
      <c r="L1795" s="53"/>
    </row>
    <row r="1796" spans="1:12" x14ac:dyDescent="0.3">
      <c r="A1796" s="49"/>
      <c r="B1796" s="49"/>
      <c r="C1796" s="49"/>
      <c r="D1796" s="49"/>
      <c r="E1796" s="49"/>
      <c r="F1796" s="49"/>
      <c r="G1796" s="51"/>
      <c r="H1796" s="51"/>
      <c r="I1796" s="51"/>
      <c r="J1796" s="53"/>
      <c r="K1796" s="53"/>
      <c r="L1796" s="53"/>
    </row>
    <row r="1797" spans="1:12" x14ac:dyDescent="0.3">
      <c r="A1797" s="49"/>
      <c r="B1797" s="49"/>
      <c r="C1797" s="49"/>
      <c r="D1797" s="49"/>
      <c r="E1797" s="49"/>
      <c r="F1797" s="49"/>
      <c r="G1797" s="51"/>
      <c r="H1797" s="51"/>
      <c r="I1797" s="51"/>
      <c r="J1797" s="53"/>
      <c r="K1797" s="53"/>
      <c r="L1797" s="53"/>
    </row>
    <row r="1798" spans="1:12" x14ac:dyDescent="0.3">
      <c r="A1798" s="49"/>
      <c r="B1798" s="49"/>
      <c r="C1798" s="49"/>
      <c r="D1798" s="49"/>
      <c r="E1798" s="49"/>
      <c r="F1798" s="49"/>
      <c r="G1798" s="51"/>
      <c r="H1798" s="51"/>
      <c r="I1798" s="51"/>
      <c r="J1798" s="53"/>
      <c r="K1798" s="53"/>
      <c r="L1798" s="53"/>
    </row>
    <row r="1799" spans="1:12" x14ac:dyDescent="0.3">
      <c r="A1799" s="49"/>
      <c r="B1799" s="49"/>
      <c r="C1799" s="49"/>
      <c r="D1799" s="49"/>
      <c r="E1799" s="49"/>
      <c r="F1799" s="49"/>
      <c r="G1799" s="51"/>
      <c r="H1799" s="51"/>
      <c r="I1799" s="51"/>
      <c r="J1799" s="53"/>
      <c r="K1799" s="53"/>
      <c r="L1799" s="53"/>
    </row>
    <row r="1800" spans="1:12" x14ac:dyDescent="0.3">
      <c r="A1800" s="49"/>
      <c r="B1800" s="49"/>
      <c r="C1800" s="49"/>
      <c r="D1800" s="49"/>
      <c r="E1800" s="49"/>
      <c r="F1800" s="49"/>
      <c r="G1800" s="51"/>
      <c r="H1800" s="51"/>
      <c r="I1800" s="51"/>
      <c r="J1800" s="53"/>
      <c r="K1800" s="53"/>
      <c r="L1800" s="53"/>
    </row>
    <row r="1801" spans="1:12" x14ac:dyDescent="0.3">
      <c r="A1801" s="49"/>
      <c r="B1801" s="49"/>
      <c r="C1801" s="49"/>
      <c r="D1801" s="49"/>
      <c r="E1801" s="49"/>
      <c r="F1801" s="49"/>
      <c r="G1801" s="51"/>
      <c r="H1801" s="51"/>
      <c r="I1801" s="51"/>
      <c r="J1801" s="53"/>
      <c r="K1801" s="53"/>
      <c r="L1801" s="53"/>
    </row>
    <row r="1802" spans="1:12" x14ac:dyDescent="0.3">
      <c r="A1802" s="49"/>
      <c r="B1802" s="49"/>
      <c r="C1802" s="49"/>
      <c r="D1802" s="49"/>
      <c r="E1802" s="49"/>
      <c r="F1802" s="49"/>
      <c r="G1802" s="51"/>
      <c r="H1802" s="51"/>
      <c r="I1802" s="51"/>
      <c r="J1802" s="53"/>
      <c r="K1802" s="53"/>
      <c r="L1802" s="53"/>
    </row>
    <row r="1803" spans="1:12" x14ac:dyDescent="0.3">
      <c r="A1803" s="49"/>
      <c r="B1803" s="49"/>
      <c r="C1803" s="49"/>
      <c r="D1803" s="49"/>
      <c r="E1803" s="49"/>
      <c r="F1803" s="49"/>
      <c r="G1803" s="51"/>
      <c r="H1803" s="51"/>
      <c r="I1803" s="51"/>
      <c r="J1803" s="53"/>
      <c r="K1803" s="53"/>
      <c r="L1803" s="53"/>
    </row>
    <row r="1804" spans="1:12" x14ac:dyDescent="0.3">
      <c r="A1804" s="49"/>
      <c r="B1804" s="49"/>
      <c r="C1804" s="49"/>
      <c r="D1804" s="49"/>
      <c r="E1804" s="49"/>
      <c r="F1804" s="49"/>
      <c r="G1804" s="51"/>
      <c r="H1804" s="51"/>
      <c r="I1804" s="51"/>
      <c r="J1804" s="53"/>
      <c r="K1804" s="53"/>
      <c r="L1804" s="53"/>
    </row>
    <row r="1805" spans="1:12" x14ac:dyDescent="0.3">
      <c r="A1805" s="49"/>
      <c r="B1805" s="49"/>
      <c r="C1805" s="49"/>
      <c r="D1805" s="49"/>
      <c r="E1805" s="49"/>
      <c r="F1805" s="49"/>
      <c r="G1805" s="51"/>
      <c r="H1805" s="51"/>
      <c r="I1805" s="51"/>
      <c r="J1805" s="53"/>
      <c r="K1805" s="53"/>
      <c r="L1805" s="53"/>
    </row>
    <row r="1806" spans="1:12" x14ac:dyDescent="0.3">
      <c r="A1806" s="49"/>
      <c r="B1806" s="49"/>
      <c r="C1806" s="49"/>
      <c r="D1806" s="49"/>
      <c r="E1806" s="49"/>
      <c r="F1806" s="49"/>
      <c r="G1806" s="51"/>
      <c r="H1806" s="51"/>
      <c r="I1806" s="51"/>
      <c r="J1806" s="53"/>
      <c r="K1806" s="53"/>
      <c r="L1806" s="53"/>
    </row>
    <row r="1807" spans="1:12" x14ac:dyDescent="0.3">
      <c r="A1807" s="49"/>
      <c r="B1807" s="49"/>
      <c r="C1807" s="49"/>
      <c r="D1807" s="49"/>
      <c r="E1807" s="49"/>
      <c r="F1807" s="49"/>
      <c r="G1807" s="51"/>
      <c r="H1807" s="51"/>
      <c r="I1807" s="51"/>
      <c r="J1807" s="53"/>
      <c r="K1807" s="53"/>
      <c r="L1807" s="53"/>
    </row>
    <row r="1808" spans="1:12" x14ac:dyDescent="0.3">
      <c r="A1808" s="49"/>
      <c r="B1808" s="49"/>
      <c r="C1808" s="49"/>
      <c r="D1808" s="49"/>
      <c r="E1808" s="49"/>
      <c r="F1808" s="49"/>
      <c r="G1808" s="51"/>
      <c r="H1808" s="51"/>
      <c r="I1808" s="51"/>
      <c r="J1808" s="53"/>
      <c r="K1808" s="53"/>
      <c r="L1808" s="53"/>
    </row>
    <row r="1809" spans="1:12" x14ac:dyDescent="0.3">
      <c r="A1809" s="10"/>
      <c r="B1809" s="10"/>
      <c r="C1809" s="10"/>
      <c r="D1809" s="10"/>
      <c r="E1809" s="10"/>
      <c r="F1809" s="10"/>
      <c r="G1809" s="52"/>
      <c r="H1809" s="52"/>
      <c r="I1809" s="52"/>
      <c r="J1809" s="11"/>
      <c r="K1809" s="11"/>
      <c r="L1809" s="11"/>
    </row>
    <row r="1810" spans="1:12" x14ac:dyDescent="0.3">
      <c r="A1810" s="10"/>
      <c r="B1810" s="10"/>
      <c r="C1810" s="10"/>
      <c r="D1810" s="10"/>
      <c r="E1810" s="10"/>
      <c r="F1810" s="10"/>
      <c r="G1810" s="52"/>
      <c r="H1810" s="52"/>
      <c r="I1810" s="52"/>
      <c r="J1810" s="11"/>
      <c r="K1810" s="11"/>
      <c r="L1810" s="11"/>
    </row>
    <row r="1811" spans="1:12" x14ac:dyDescent="0.3">
      <c r="A1811" s="49"/>
      <c r="B1811" s="49"/>
      <c r="C1811" s="49"/>
      <c r="D1811" s="49"/>
      <c r="E1811" s="49"/>
      <c r="F1811" s="49"/>
      <c r="G1811" s="51"/>
      <c r="H1811" s="51"/>
      <c r="I1811" s="51"/>
      <c r="J1811" s="53"/>
      <c r="K1811" s="53"/>
      <c r="L1811" s="53"/>
    </row>
    <row r="1812" spans="1:12" x14ac:dyDescent="0.3">
      <c r="A1812" s="49"/>
      <c r="B1812" s="49"/>
      <c r="C1812" s="49"/>
      <c r="D1812" s="49"/>
      <c r="E1812" s="49"/>
      <c r="F1812" s="49"/>
      <c r="G1812" s="51"/>
      <c r="H1812" s="51"/>
      <c r="I1812" s="51"/>
      <c r="J1812" s="53"/>
      <c r="K1812" s="53"/>
      <c r="L1812" s="53"/>
    </row>
    <row r="1813" spans="1:12" x14ac:dyDescent="0.3">
      <c r="A1813" s="49"/>
      <c r="B1813" s="49"/>
      <c r="C1813" s="49"/>
      <c r="D1813" s="49"/>
      <c r="E1813" s="49"/>
      <c r="F1813" s="49"/>
      <c r="G1813" s="51"/>
      <c r="H1813" s="51"/>
      <c r="I1813" s="51"/>
      <c r="J1813" s="53"/>
      <c r="K1813" s="53"/>
      <c r="L1813" s="53"/>
    </row>
    <row r="1814" spans="1:12" x14ac:dyDescent="0.3">
      <c r="A1814" s="49"/>
      <c r="B1814" s="49"/>
      <c r="C1814" s="49"/>
      <c r="D1814" s="49"/>
      <c r="E1814" s="49"/>
      <c r="F1814" s="49"/>
      <c r="G1814" s="51"/>
      <c r="H1814" s="51"/>
      <c r="I1814" s="51"/>
      <c r="J1814" s="53"/>
      <c r="K1814" s="53"/>
      <c r="L1814" s="53"/>
    </row>
    <row r="1815" spans="1:12" x14ac:dyDescent="0.3">
      <c r="A1815" s="49"/>
      <c r="B1815" s="49"/>
      <c r="C1815" s="49"/>
      <c r="D1815" s="49"/>
      <c r="E1815" s="49"/>
      <c r="F1815" s="49"/>
      <c r="G1815" s="51"/>
      <c r="H1815" s="51"/>
      <c r="I1815" s="51"/>
      <c r="J1815" s="53"/>
      <c r="K1815" s="53"/>
      <c r="L1815" s="53"/>
    </row>
    <row r="1816" spans="1:12" x14ac:dyDescent="0.3">
      <c r="A1816" s="49"/>
      <c r="B1816" s="49"/>
      <c r="C1816" s="49"/>
      <c r="D1816" s="49"/>
      <c r="E1816" s="49"/>
      <c r="F1816" s="49"/>
      <c r="G1816" s="51"/>
      <c r="H1816" s="51"/>
      <c r="I1816" s="51"/>
      <c r="J1816" s="53"/>
      <c r="K1816" s="53"/>
      <c r="L1816" s="53"/>
    </row>
    <row r="1817" spans="1:12" x14ac:dyDescent="0.3">
      <c r="A1817" s="49"/>
      <c r="B1817" s="49"/>
      <c r="C1817" s="49"/>
      <c r="D1817" s="49"/>
      <c r="E1817" s="49"/>
      <c r="F1817" s="49"/>
      <c r="G1817" s="51"/>
      <c r="H1817" s="51"/>
      <c r="I1817" s="51"/>
      <c r="J1817" s="53"/>
      <c r="K1817" s="53"/>
      <c r="L1817" s="53"/>
    </row>
    <row r="1818" spans="1:12" x14ac:dyDescent="0.3">
      <c r="A1818" s="49"/>
      <c r="B1818" s="49"/>
      <c r="C1818" s="49"/>
      <c r="D1818" s="49"/>
      <c r="E1818" s="49"/>
      <c r="F1818" s="49"/>
      <c r="G1818" s="51"/>
      <c r="H1818" s="51"/>
      <c r="I1818" s="51"/>
      <c r="J1818" s="53"/>
      <c r="K1818" s="53"/>
      <c r="L1818" s="53"/>
    </row>
    <row r="1819" spans="1:12" x14ac:dyDescent="0.3">
      <c r="A1819" s="49"/>
      <c r="B1819" s="49"/>
      <c r="C1819" s="49"/>
      <c r="D1819" s="49"/>
      <c r="E1819" s="49"/>
      <c r="F1819" s="49"/>
      <c r="G1819" s="51"/>
      <c r="H1819" s="51"/>
      <c r="I1819" s="51"/>
      <c r="J1819" s="53"/>
      <c r="K1819" s="53"/>
      <c r="L1819" s="53"/>
    </row>
    <row r="1820" spans="1:12" x14ac:dyDescent="0.3">
      <c r="A1820" s="49"/>
      <c r="B1820" s="49"/>
      <c r="C1820" s="49"/>
      <c r="D1820" s="49"/>
      <c r="E1820" s="49"/>
      <c r="F1820" s="49"/>
      <c r="G1820" s="51"/>
      <c r="H1820" s="51"/>
      <c r="I1820" s="51"/>
      <c r="J1820" s="53"/>
      <c r="K1820" s="53"/>
      <c r="L1820" s="53"/>
    </row>
    <row r="1821" spans="1:12" x14ac:dyDescent="0.3">
      <c r="A1821" s="49"/>
      <c r="B1821" s="49"/>
      <c r="C1821" s="49"/>
      <c r="D1821" s="49"/>
      <c r="E1821" s="49"/>
      <c r="F1821" s="49"/>
      <c r="G1821" s="51"/>
      <c r="H1821" s="51"/>
      <c r="I1821" s="51"/>
      <c r="J1821" s="53"/>
      <c r="K1821" s="53"/>
      <c r="L1821" s="53"/>
    </row>
    <row r="1822" spans="1:12" x14ac:dyDescent="0.3">
      <c r="A1822" s="49"/>
      <c r="B1822" s="49"/>
      <c r="C1822" s="49"/>
      <c r="D1822" s="49"/>
      <c r="E1822" s="49"/>
      <c r="F1822" s="49"/>
      <c r="G1822" s="51"/>
      <c r="H1822" s="51"/>
      <c r="I1822" s="51"/>
      <c r="J1822" s="53"/>
      <c r="K1822" s="53"/>
      <c r="L1822" s="53"/>
    </row>
    <row r="1823" spans="1:12" x14ac:dyDescent="0.3">
      <c r="A1823" s="49"/>
      <c r="B1823" s="49"/>
      <c r="C1823" s="49"/>
      <c r="D1823" s="49"/>
      <c r="E1823" s="49"/>
      <c r="F1823" s="49"/>
      <c r="G1823" s="51"/>
      <c r="H1823" s="51"/>
      <c r="I1823" s="51"/>
      <c r="J1823" s="53"/>
      <c r="K1823" s="53"/>
      <c r="L1823" s="53"/>
    </row>
    <row r="1824" spans="1:12" x14ac:dyDescent="0.3">
      <c r="A1824" s="49"/>
      <c r="B1824" s="49"/>
      <c r="C1824" s="49"/>
      <c r="D1824" s="49"/>
      <c r="E1824" s="49"/>
      <c r="F1824" s="49"/>
      <c r="G1824" s="51"/>
      <c r="H1824" s="51"/>
      <c r="I1824" s="51"/>
      <c r="J1824" s="53"/>
      <c r="K1824" s="53"/>
      <c r="L1824" s="53"/>
    </row>
    <row r="1825" spans="1:12" x14ac:dyDescent="0.3">
      <c r="A1825" s="49"/>
      <c r="B1825" s="49"/>
      <c r="C1825" s="49"/>
      <c r="D1825" s="49"/>
      <c r="E1825" s="49"/>
      <c r="F1825" s="49"/>
      <c r="G1825" s="51"/>
      <c r="H1825" s="51"/>
      <c r="I1825" s="51"/>
      <c r="J1825" s="53"/>
      <c r="K1825" s="53"/>
      <c r="L1825" s="53"/>
    </row>
    <row r="1826" spans="1:12" x14ac:dyDescent="0.3">
      <c r="A1826" s="49"/>
      <c r="B1826" s="49"/>
      <c r="C1826" s="49"/>
      <c r="D1826" s="49"/>
      <c r="E1826" s="49"/>
      <c r="F1826" s="49"/>
      <c r="G1826" s="51"/>
      <c r="H1826" s="51"/>
      <c r="I1826" s="51"/>
      <c r="J1826" s="53"/>
      <c r="K1826" s="53"/>
      <c r="L1826" s="53"/>
    </row>
    <row r="1827" spans="1:12" x14ac:dyDescent="0.3">
      <c r="A1827" s="49"/>
      <c r="B1827" s="49"/>
      <c r="C1827" s="49"/>
      <c r="D1827" s="49"/>
      <c r="E1827" s="49"/>
      <c r="F1827" s="49"/>
      <c r="G1827" s="51"/>
      <c r="H1827" s="51"/>
      <c r="I1827" s="51"/>
      <c r="J1827" s="53"/>
      <c r="K1827" s="53"/>
      <c r="L1827" s="53"/>
    </row>
    <row r="1828" spans="1:12" x14ac:dyDescent="0.3">
      <c r="A1828" s="49"/>
      <c r="B1828" s="49"/>
      <c r="C1828" s="49"/>
      <c r="D1828" s="49"/>
      <c r="E1828" s="49"/>
      <c r="F1828" s="49"/>
      <c r="G1828" s="51"/>
      <c r="H1828" s="51"/>
      <c r="I1828" s="51"/>
      <c r="J1828" s="53"/>
      <c r="K1828" s="53"/>
      <c r="L1828" s="53"/>
    </row>
    <row r="1829" spans="1:12" x14ac:dyDescent="0.3">
      <c r="A1829" s="49"/>
      <c r="B1829" s="49"/>
      <c r="C1829" s="49"/>
      <c r="D1829" s="49"/>
      <c r="E1829" s="49"/>
      <c r="F1829" s="49"/>
      <c r="G1829" s="51"/>
      <c r="H1829" s="51"/>
      <c r="I1829" s="51"/>
      <c r="J1829" s="53"/>
      <c r="K1829" s="53"/>
      <c r="L1829" s="53"/>
    </row>
    <row r="1830" spans="1:12" x14ac:dyDescent="0.3">
      <c r="A1830" s="49"/>
      <c r="B1830" s="49"/>
      <c r="C1830" s="49"/>
      <c r="D1830" s="49"/>
      <c r="E1830" s="49"/>
      <c r="F1830" s="49"/>
      <c r="G1830" s="51"/>
      <c r="H1830" s="51"/>
      <c r="I1830" s="51"/>
      <c r="J1830" s="53"/>
      <c r="K1830" s="53"/>
      <c r="L1830" s="53"/>
    </row>
    <row r="1831" spans="1:12" x14ac:dyDescent="0.3">
      <c r="A1831" s="49"/>
      <c r="B1831" s="49"/>
      <c r="C1831" s="49"/>
      <c r="D1831" s="49"/>
      <c r="E1831" s="49"/>
      <c r="F1831" s="49"/>
      <c r="G1831" s="51"/>
      <c r="H1831" s="51"/>
      <c r="I1831" s="51"/>
      <c r="J1831" s="53"/>
      <c r="K1831" s="53"/>
      <c r="L1831" s="53"/>
    </row>
    <row r="1832" spans="1:12" x14ac:dyDescent="0.3">
      <c r="A1832" s="49"/>
      <c r="B1832" s="49"/>
      <c r="C1832" s="49"/>
      <c r="D1832" s="49"/>
      <c r="E1832" s="49"/>
      <c r="F1832" s="49"/>
      <c r="G1832" s="51"/>
      <c r="H1832" s="51"/>
      <c r="I1832" s="51"/>
      <c r="J1832" s="53"/>
      <c r="K1832" s="53"/>
      <c r="L1832" s="53"/>
    </row>
    <row r="1833" spans="1:12" x14ac:dyDescent="0.3">
      <c r="A1833" s="49"/>
      <c r="B1833" s="49"/>
      <c r="C1833" s="49"/>
      <c r="D1833" s="49"/>
      <c r="E1833" s="49"/>
      <c r="F1833" s="49"/>
      <c r="G1833" s="51"/>
      <c r="H1833" s="51"/>
      <c r="I1833" s="51"/>
      <c r="J1833" s="53"/>
      <c r="K1833" s="53"/>
      <c r="L1833" s="53"/>
    </row>
    <row r="1834" spans="1:12" x14ac:dyDescent="0.3">
      <c r="A1834" s="49"/>
      <c r="B1834" s="49"/>
      <c r="C1834" s="49"/>
      <c r="D1834" s="49"/>
      <c r="E1834" s="49"/>
      <c r="F1834" s="49"/>
      <c r="G1834" s="51"/>
      <c r="H1834" s="51"/>
      <c r="I1834" s="51"/>
      <c r="J1834" s="53"/>
      <c r="K1834" s="53"/>
      <c r="L1834" s="53"/>
    </row>
    <row r="1835" spans="1:12" x14ac:dyDescent="0.3">
      <c r="A1835" s="49"/>
      <c r="B1835" s="49"/>
      <c r="C1835" s="49"/>
      <c r="D1835" s="49"/>
      <c r="E1835" s="49"/>
      <c r="F1835" s="49"/>
      <c r="G1835" s="51"/>
      <c r="H1835" s="51"/>
      <c r="I1835" s="51"/>
      <c r="J1835" s="53"/>
      <c r="K1835" s="53"/>
      <c r="L1835" s="53"/>
    </row>
    <row r="1836" spans="1:12" x14ac:dyDescent="0.3">
      <c r="A1836" s="49"/>
      <c r="B1836" s="49"/>
      <c r="C1836" s="49"/>
      <c r="D1836" s="49"/>
      <c r="E1836" s="49"/>
      <c r="F1836" s="49"/>
      <c r="G1836" s="51"/>
      <c r="H1836" s="51"/>
      <c r="I1836" s="51"/>
      <c r="J1836" s="53"/>
      <c r="K1836" s="53"/>
      <c r="L1836" s="53"/>
    </row>
    <row r="1837" spans="1:12" x14ac:dyDescent="0.3">
      <c r="A1837" s="49"/>
      <c r="B1837" s="49"/>
      <c r="C1837" s="49"/>
      <c r="D1837" s="49"/>
      <c r="E1837" s="49"/>
      <c r="F1837" s="49"/>
      <c r="G1837" s="51"/>
      <c r="H1837" s="51"/>
      <c r="I1837" s="51"/>
      <c r="J1837" s="53"/>
      <c r="K1837" s="53"/>
      <c r="L1837" s="53"/>
    </row>
    <row r="1838" spans="1:12" x14ac:dyDescent="0.3">
      <c r="A1838" s="49"/>
      <c r="B1838" s="49"/>
      <c r="C1838" s="49"/>
      <c r="D1838" s="49"/>
      <c r="E1838" s="49"/>
      <c r="F1838" s="49"/>
      <c r="G1838" s="51"/>
      <c r="H1838" s="51"/>
      <c r="I1838" s="51"/>
      <c r="J1838" s="53"/>
      <c r="K1838" s="53"/>
      <c r="L1838" s="53"/>
    </row>
    <row r="1839" spans="1:12" x14ac:dyDescent="0.3">
      <c r="A1839" s="49"/>
      <c r="B1839" s="49"/>
      <c r="C1839" s="49"/>
      <c r="D1839" s="49"/>
      <c r="E1839" s="49"/>
      <c r="F1839" s="49"/>
      <c r="G1839" s="51"/>
      <c r="H1839" s="51"/>
      <c r="I1839" s="51"/>
      <c r="J1839" s="53"/>
      <c r="K1839" s="53"/>
      <c r="L1839" s="53"/>
    </row>
    <row r="1840" spans="1:12" x14ac:dyDescent="0.3">
      <c r="A1840" s="49"/>
      <c r="B1840" s="49"/>
      <c r="C1840" s="49"/>
      <c r="D1840" s="49"/>
      <c r="E1840" s="49"/>
      <c r="F1840" s="49"/>
      <c r="G1840" s="51"/>
      <c r="H1840" s="51"/>
      <c r="I1840" s="51"/>
      <c r="J1840" s="53"/>
      <c r="K1840" s="53"/>
      <c r="L1840" s="53"/>
    </row>
    <row r="1841" spans="1:12" x14ac:dyDescent="0.3">
      <c r="A1841" s="49"/>
      <c r="B1841" s="49"/>
      <c r="C1841" s="49"/>
      <c r="D1841" s="49"/>
      <c r="E1841" s="49"/>
      <c r="F1841" s="49"/>
      <c r="G1841" s="51"/>
      <c r="H1841" s="51"/>
      <c r="I1841" s="51"/>
      <c r="J1841" s="53"/>
      <c r="K1841" s="53"/>
      <c r="L1841" s="53"/>
    </row>
    <row r="1842" spans="1:12" x14ac:dyDescent="0.3">
      <c r="A1842" s="49"/>
      <c r="B1842" s="49"/>
      <c r="C1842" s="49"/>
      <c r="D1842" s="49"/>
      <c r="E1842" s="49"/>
      <c r="F1842" s="49"/>
      <c r="G1842" s="51"/>
      <c r="H1842" s="51"/>
      <c r="I1842" s="51"/>
      <c r="J1842" s="53"/>
      <c r="K1842" s="53"/>
      <c r="L1842" s="53"/>
    </row>
    <row r="1843" spans="1:12" x14ac:dyDescent="0.3">
      <c r="A1843" s="49"/>
      <c r="B1843" s="49"/>
      <c r="C1843" s="49"/>
      <c r="D1843" s="49"/>
      <c r="E1843" s="49"/>
      <c r="F1843" s="49"/>
      <c r="G1843" s="51"/>
      <c r="H1843" s="51"/>
      <c r="I1843" s="51"/>
      <c r="J1843" s="53"/>
      <c r="K1843" s="53"/>
      <c r="L1843" s="53"/>
    </row>
    <row r="1844" spans="1:12" x14ac:dyDescent="0.3">
      <c r="A1844" s="49"/>
      <c r="B1844" s="49"/>
      <c r="C1844" s="49"/>
      <c r="D1844" s="49"/>
      <c r="E1844" s="49"/>
      <c r="F1844" s="49"/>
      <c r="G1844" s="51"/>
      <c r="H1844" s="51"/>
      <c r="I1844" s="51"/>
      <c r="J1844" s="53"/>
      <c r="K1844" s="53"/>
      <c r="L1844" s="53"/>
    </row>
    <row r="1845" spans="1:12" x14ac:dyDescent="0.3">
      <c r="A1845" s="49"/>
      <c r="B1845" s="49"/>
      <c r="C1845" s="49"/>
      <c r="D1845" s="49"/>
      <c r="E1845" s="49"/>
      <c r="F1845" s="49"/>
      <c r="G1845" s="51"/>
      <c r="H1845" s="51"/>
      <c r="I1845" s="51"/>
      <c r="J1845" s="53"/>
      <c r="K1845" s="53"/>
      <c r="L1845" s="53"/>
    </row>
    <row r="1846" spans="1:12" x14ac:dyDescent="0.3">
      <c r="A1846" s="49"/>
      <c r="B1846" s="49"/>
      <c r="C1846" s="49"/>
      <c r="D1846" s="49"/>
      <c r="E1846" s="49"/>
      <c r="F1846" s="49"/>
      <c r="G1846" s="51"/>
      <c r="H1846" s="51"/>
      <c r="I1846" s="51"/>
      <c r="J1846" s="53"/>
      <c r="K1846" s="53"/>
      <c r="L1846" s="53"/>
    </row>
    <row r="1847" spans="1:12" x14ac:dyDescent="0.3">
      <c r="A1847" s="49"/>
      <c r="B1847" s="49"/>
      <c r="C1847" s="49"/>
      <c r="D1847" s="49"/>
      <c r="E1847" s="49"/>
      <c r="F1847" s="49"/>
      <c r="G1847" s="51"/>
      <c r="H1847" s="51"/>
      <c r="I1847" s="51"/>
      <c r="J1847" s="53"/>
      <c r="K1847" s="53"/>
      <c r="L1847" s="53"/>
    </row>
    <row r="1848" spans="1:12" x14ac:dyDescent="0.3">
      <c r="A1848" s="49"/>
      <c r="B1848" s="49"/>
      <c r="C1848" s="49"/>
      <c r="D1848" s="49"/>
      <c r="E1848" s="49"/>
      <c r="F1848" s="49"/>
      <c r="G1848" s="51"/>
      <c r="H1848" s="51"/>
      <c r="I1848" s="51"/>
      <c r="J1848" s="53"/>
      <c r="K1848" s="53"/>
      <c r="L1848" s="53"/>
    </row>
    <row r="1849" spans="1:12" x14ac:dyDescent="0.3">
      <c r="A1849" s="49"/>
      <c r="B1849" s="49"/>
      <c r="C1849" s="49"/>
      <c r="D1849" s="49"/>
      <c r="E1849" s="49"/>
      <c r="F1849" s="49"/>
      <c r="G1849" s="51"/>
      <c r="H1849" s="51"/>
      <c r="I1849" s="51"/>
      <c r="J1849" s="53"/>
      <c r="K1849" s="53"/>
      <c r="L1849" s="53"/>
    </row>
    <row r="1850" spans="1:12" x14ac:dyDescent="0.3">
      <c r="A1850" s="49"/>
      <c r="B1850" s="49"/>
      <c r="C1850" s="49"/>
      <c r="D1850" s="49"/>
      <c r="E1850" s="49"/>
      <c r="F1850" s="49"/>
      <c r="G1850" s="51"/>
      <c r="H1850" s="51"/>
      <c r="I1850" s="51"/>
      <c r="J1850" s="53"/>
      <c r="K1850" s="53"/>
      <c r="L1850" s="53"/>
    </row>
    <row r="1851" spans="1:12" x14ac:dyDescent="0.3">
      <c r="A1851" s="49"/>
      <c r="B1851" s="49"/>
      <c r="C1851" s="49"/>
      <c r="D1851" s="49"/>
      <c r="E1851" s="49"/>
      <c r="F1851" s="49"/>
      <c r="G1851" s="51"/>
      <c r="H1851" s="51"/>
      <c r="I1851" s="51"/>
      <c r="J1851" s="53"/>
      <c r="K1851" s="53"/>
      <c r="L1851" s="53"/>
    </row>
    <row r="1852" spans="1:12" x14ac:dyDescent="0.3">
      <c r="A1852" s="49"/>
      <c r="B1852" s="49"/>
      <c r="C1852" s="49"/>
      <c r="D1852" s="49"/>
      <c r="E1852" s="49"/>
      <c r="F1852" s="49"/>
      <c r="G1852" s="51"/>
      <c r="H1852" s="51"/>
      <c r="I1852" s="51"/>
      <c r="J1852" s="53"/>
      <c r="K1852" s="53"/>
      <c r="L1852" s="53"/>
    </row>
    <row r="1853" spans="1:12" x14ac:dyDescent="0.3">
      <c r="A1853" s="49"/>
      <c r="B1853" s="49"/>
      <c r="C1853" s="49"/>
      <c r="D1853" s="49"/>
      <c r="E1853" s="49"/>
      <c r="F1853" s="49"/>
      <c r="G1853" s="51"/>
      <c r="H1853" s="51"/>
      <c r="I1853" s="51"/>
      <c r="J1853" s="53"/>
      <c r="K1853" s="53"/>
      <c r="L1853" s="53"/>
    </row>
    <row r="1854" spans="1:12" x14ac:dyDescent="0.3">
      <c r="A1854" s="49"/>
      <c r="B1854" s="49"/>
      <c r="C1854" s="49"/>
      <c r="D1854" s="49"/>
      <c r="E1854" s="49"/>
      <c r="F1854" s="49"/>
      <c r="G1854" s="51"/>
      <c r="H1854" s="51"/>
      <c r="I1854" s="51"/>
      <c r="J1854" s="53"/>
      <c r="K1854" s="53"/>
      <c r="L1854" s="53"/>
    </row>
    <row r="1855" spans="1:12" x14ac:dyDescent="0.3">
      <c r="A1855" s="49"/>
      <c r="B1855" s="49"/>
      <c r="C1855" s="49"/>
      <c r="D1855" s="49"/>
      <c r="E1855" s="49"/>
      <c r="F1855" s="49"/>
      <c r="G1855" s="51"/>
      <c r="H1855" s="51"/>
      <c r="I1855" s="51"/>
      <c r="J1855" s="53"/>
      <c r="K1855" s="53"/>
      <c r="L1855" s="53"/>
    </row>
    <row r="1856" spans="1:12" x14ac:dyDescent="0.3">
      <c r="A1856" s="49"/>
      <c r="B1856" s="49"/>
      <c r="C1856" s="49"/>
      <c r="D1856" s="49"/>
      <c r="E1856" s="49"/>
      <c r="F1856" s="49"/>
      <c r="G1856" s="51"/>
      <c r="H1856" s="51"/>
      <c r="I1856" s="51"/>
      <c r="J1856" s="53"/>
      <c r="K1856" s="53"/>
      <c r="L1856" s="53"/>
    </row>
    <row r="1857" spans="1:12" x14ac:dyDescent="0.3">
      <c r="A1857" s="49"/>
      <c r="B1857" s="49"/>
      <c r="C1857" s="49"/>
      <c r="D1857" s="49"/>
      <c r="E1857" s="49"/>
      <c r="F1857" s="49"/>
      <c r="G1857" s="51"/>
      <c r="H1857" s="51"/>
      <c r="I1857" s="51"/>
      <c r="J1857" s="53"/>
      <c r="K1857" s="53"/>
      <c r="L1857" s="53"/>
    </row>
    <row r="1858" spans="1:12" x14ac:dyDescent="0.3">
      <c r="A1858" s="49"/>
      <c r="B1858" s="49"/>
      <c r="C1858" s="49"/>
      <c r="D1858" s="49"/>
      <c r="E1858" s="49"/>
      <c r="F1858" s="49"/>
      <c r="G1858" s="51"/>
      <c r="H1858" s="51"/>
      <c r="I1858" s="51"/>
      <c r="J1858" s="53"/>
      <c r="K1858" s="53"/>
      <c r="L1858" s="53"/>
    </row>
    <row r="1859" spans="1:12" x14ac:dyDescent="0.3">
      <c r="A1859" s="49"/>
      <c r="B1859" s="49"/>
      <c r="C1859" s="49"/>
      <c r="D1859" s="49"/>
      <c r="E1859" s="49"/>
      <c r="F1859" s="49"/>
      <c r="G1859" s="51"/>
      <c r="H1859" s="51"/>
      <c r="I1859" s="51"/>
      <c r="J1859" s="53"/>
      <c r="K1859" s="53"/>
      <c r="L1859" s="53"/>
    </row>
    <row r="1860" spans="1:12" x14ac:dyDescent="0.3">
      <c r="A1860" s="49"/>
      <c r="B1860" s="49"/>
      <c r="C1860" s="49"/>
      <c r="D1860" s="49"/>
      <c r="E1860" s="49"/>
      <c r="F1860" s="49"/>
      <c r="G1860" s="51"/>
      <c r="H1860" s="51"/>
      <c r="I1860" s="51"/>
      <c r="J1860" s="53"/>
      <c r="K1860" s="53"/>
      <c r="L1860" s="53"/>
    </row>
    <row r="1861" spans="1:12" x14ac:dyDescent="0.3">
      <c r="A1861" s="49"/>
      <c r="B1861" s="49"/>
      <c r="C1861" s="49"/>
      <c r="D1861" s="49"/>
      <c r="E1861" s="49"/>
      <c r="F1861" s="49"/>
      <c r="G1861" s="51"/>
      <c r="H1861" s="51"/>
      <c r="I1861" s="51"/>
      <c r="J1861" s="53"/>
      <c r="K1861" s="53"/>
      <c r="L1861" s="53"/>
    </row>
    <row r="1862" spans="1:12" x14ac:dyDescent="0.3">
      <c r="A1862" s="49"/>
      <c r="B1862" s="49"/>
      <c r="C1862" s="49"/>
      <c r="D1862" s="49"/>
      <c r="E1862" s="49"/>
      <c r="F1862" s="49"/>
      <c r="G1862" s="51"/>
      <c r="H1862" s="51"/>
      <c r="I1862" s="51"/>
      <c r="J1862" s="53"/>
      <c r="K1862" s="53"/>
      <c r="L1862" s="53"/>
    </row>
    <row r="1863" spans="1:12" x14ac:dyDescent="0.3">
      <c r="A1863" s="49"/>
      <c r="B1863" s="49"/>
      <c r="C1863" s="49"/>
      <c r="D1863" s="49"/>
      <c r="E1863" s="49"/>
      <c r="F1863" s="49"/>
      <c r="G1863" s="51"/>
      <c r="H1863" s="51"/>
      <c r="I1863" s="51"/>
      <c r="J1863" s="53"/>
      <c r="K1863" s="53"/>
      <c r="L1863" s="53"/>
    </row>
    <row r="1864" spans="1:12" x14ac:dyDescent="0.3">
      <c r="A1864" s="49"/>
      <c r="B1864" s="49"/>
      <c r="C1864" s="49"/>
      <c r="D1864" s="49"/>
      <c r="E1864" s="49"/>
      <c r="F1864" s="49"/>
      <c r="G1864" s="51"/>
      <c r="H1864" s="51"/>
      <c r="I1864" s="51"/>
      <c r="J1864" s="53"/>
      <c r="K1864" s="53"/>
      <c r="L1864" s="53"/>
    </row>
    <row r="1865" spans="1:12" x14ac:dyDescent="0.3">
      <c r="A1865" s="49"/>
      <c r="B1865" s="49"/>
      <c r="C1865" s="49"/>
      <c r="D1865" s="49"/>
      <c r="E1865" s="49"/>
      <c r="F1865" s="49"/>
      <c r="G1865" s="51"/>
      <c r="H1865" s="51"/>
      <c r="I1865" s="51"/>
      <c r="J1865" s="53"/>
      <c r="K1865" s="53"/>
      <c r="L1865" s="53"/>
    </row>
    <row r="1866" spans="1:12" x14ac:dyDescent="0.3">
      <c r="A1866" s="49"/>
      <c r="B1866" s="49"/>
      <c r="C1866" s="49"/>
      <c r="D1866" s="49"/>
      <c r="E1866" s="49"/>
      <c r="F1866" s="49"/>
      <c r="G1866" s="51"/>
      <c r="H1866" s="51"/>
      <c r="I1866" s="51"/>
      <c r="J1866" s="53"/>
      <c r="K1866" s="53"/>
      <c r="L1866" s="53"/>
    </row>
    <row r="1867" spans="1:12" x14ac:dyDescent="0.3">
      <c r="A1867" s="49"/>
      <c r="B1867" s="49"/>
      <c r="C1867" s="49"/>
      <c r="D1867" s="49"/>
      <c r="E1867" s="49"/>
      <c r="F1867" s="49"/>
      <c r="G1867" s="51"/>
      <c r="H1867" s="51"/>
      <c r="I1867" s="51"/>
      <c r="J1867" s="53"/>
      <c r="K1867" s="53"/>
      <c r="L1867" s="53"/>
    </row>
    <row r="1868" spans="1:12" x14ac:dyDescent="0.3">
      <c r="A1868" s="49"/>
      <c r="B1868" s="49"/>
      <c r="C1868" s="49"/>
      <c r="D1868" s="49"/>
      <c r="E1868" s="49"/>
      <c r="F1868" s="49"/>
      <c r="G1868" s="51"/>
      <c r="H1868" s="51"/>
      <c r="I1868" s="51"/>
      <c r="J1868" s="53"/>
      <c r="K1868" s="53"/>
      <c r="L1868" s="53"/>
    </row>
    <row r="1869" spans="1:12" x14ac:dyDescent="0.3">
      <c r="A1869" s="49"/>
      <c r="B1869" s="49"/>
      <c r="C1869" s="49"/>
      <c r="D1869" s="49"/>
      <c r="E1869" s="49"/>
      <c r="F1869" s="49"/>
      <c r="G1869" s="51"/>
      <c r="H1869" s="51"/>
      <c r="I1869" s="51"/>
      <c r="J1869" s="53"/>
      <c r="K1869" s="53"/>
      <c r="L1869" s="53"/>
    </row>
    <row r="1870" spans="1:12" x14ac:dyDescent="0.3">
      <c r="A1870" s="49"/>
      <c r="B1870" s="49"/>
      <c r="C1870" s="49"/>
      <c r="D1870" s="49"/>
      <c r="E1870" s="49"/>
      <c r="F1870" s="49"/>
      <c r="G1870" s="51"/>
      <c r="H1870" s="51"/>
      <c r="I1870" s="51"/>
      <c r="J1870" s="53"/>
      <c r="K1870" s="53"/>
      <c r="L1870" s="53"/>
    </row>
    <row r="1871" spans="1:12" x14ac:dyDescent="0.3">
      <c r="A1871" s="49"/>
      <c r="B1871" s="49"/>
      <c r="C1871" s="49"/>
      <c r="D1871" s="49"/>
      <c r="E1871" s="49"/>
      <c r="F1871" s="49"/>
      <c r="G1871" s="51"/>
      <c r="H1871" s="51"/>
      <c r="I1871" s="51"/>
      <c r="J1871" s="53"/>
      <c r="K1871" s="53"/>
      <c r="L1871" s="53"/>
    </row>
    <row r="1872" spans="1:12" x14ac:dyDescent="0.3">
      <c r="A1872" s="49"/>
      <c r="B1872" s="49"/>
      <c r="C1872" s="49"/>
      <c r="D1872" s="49"/>
      <c r="E1872" s="49"/>
      <c r="F1872" s="49"/>
      <c r="G1872" s="51"/>
      <c r="H1872" s="51"/>
      <c r="I1872" s="51"/>
      <c r="J1872" s="53"/>
      <c r="K1872" s="53"/>
      <c r="L1872" s="53"/>
    </row>
    <row r="1873" spans="1:12" x14ac:dyDescent="0.3">
      <c r="A1873" s="49"/>
      <c r="B1873" s="49"/>
      <c r="C1873" s="49"/>
      <c r="D1873" s="49"/>
      <c r="E1873" s="49"/>
      <c r="F1873" s="49"/>
      <c r="G1873" s="51"/>
      <c r="H1873" s="51"/>
      <c r="I1873" s="51"/>
      <c r="J1873" s="53"/>
      <c r="K1873" s="53"/>
      <c r="L1873" s="53"/>
    </row>
    <row r="1874" spans="1:12" x14ac:dyDescent="0.3">
      <c r="A1874" s="49"/>
      <c r="B1874" s="49"/>
      <c r="C1874" s="49"/>
      <c r="D1874" s="49"/>
      <c r="E1874" s="49"/>
      <c r="F1874" s="49"/>
      <c r="G1874" s="51"/>
      <c r="H1874" s="51"/>
      <c r="I1874" s="51"/>
      <c r="J1874" s="53"/>
      <c r="K1874" s="53"/>
      <c r="L1874" s="53"/>
    </row>
    <row r="1875" spans="1:12" x14ac:dyDescent="0.3">
      <c r="A1875" s="49"/>
      <c r="B1875" s="49"/>
      <c r="C1875" s="49"/>
      <c r="D1875" s="49"/>
      <c r="E1875" s="49"/>
      <c r="F1875" s="49"/>
      <c r="G1875" s="51"/>
      <c r="H1875" s="51"/>
      <c r="I1875" s="51"/>
      <c r="J1875" s="53"/>
      <c r="K1875" s="53"/>
      <c r="L1875" s="53"/>
    </row>
    <row r="1876" spans="1:12" x14ac:dyDescent="0.3">
      <c r="A1876" s="49"/>
      <c r="B1876" s="49"/>
      <c r="C1876" s="49"/>
      <c r="D1876" s="49"/>
      <c r="E1876" s="49"/>
      <c r="F1876" s="49"/>
      <c r="G1876" s="51"/>
      <c r="H1876" s="51"/>
      <c r="I1876" s="51"/>
      <c r="J1876" s="53"/>
      <c r="K1876" s="53"/>
      <c r="L1876" s="53"/>
    </row>
    <row r="1877" spans="1:12" x14ac:dyDescent="0.3">
      <c r="A1877" s="49"/>
      <c r="B1877" s="49"/>
      <c r="C1877" s="49"/>
      <c r="D1877" s="49"/>
      <c r="E1877" s="49"/>
      <c r="F1877" s="49"/>
      <c r="G1877" s="51"/>
      <c r="H1877" s="51"/>
      <c r="I1877" s="51"/>
      <c r="J1877" s="53"/>
      <c r="K1877" s="53"/>
      <c r="L1877" s="53"/>
    </row>
    <row r="1878" spans="1:12" x14ac:dyDescent="0.3">
      <c r="A1878" s="49"/>
      <c r="B1878" s="49"/>
      <c r="C1878" s="49"/>
      <c r="D1878" s="49"/>
      <c r="E1878" s="49"/>
      <c r="F1878" s="49"/>
      <c r="G1878" s="51"/>
      <c r="H1878" s="51"/>
      <c r="I1878" s="51"/>
      <c r="J1878" s="53"/>
      <c r="K1878" s="53"/>
      <c r="L1878" s="53"/>
    </row>
    <row r="1879" spans="1:12" x14ac:dyDescent="0.3">
      <c r="A1879" s="49"/>
      <c r="B1879" s="49"/>
      <c r="C1879" s="49"/>
      <c r="D1879" s="49"/>
      <c r="E1879" s="49"/>
      <c r="F1879" s="49"/>
      <c r="G1879" s="51"/>
      <c r="H1879" s="51"/>
      <c r="I1879" s="51"/>
      <c r="J1879" s="53"/>
      <c r="K1879" s="53"/>
      <c r="L1879" s="53"/>
    </row>
    <row r="1880" spans="1:12" x14ac:dyDescent="0.3">
      <c r="A1880" s="49"/>
      <c r="B1880" s="49"/>
      <c r="C1880" s="49"/>
      <c r="D1880" s="49"/>
      <c r="E1880" s="49"/>
      <c r="F1880" s="49"/>
      <c r="G1880" s="51"/>
      <c r="H1880" s="51"/>
      <c r="I1880" s="51"/>
      <c r="J1880" s="53"/>
      <c r="K1880" s="53"/>
      <c r="L1880" s="53"/>
    </row>
    <row r="1881" spans="1:12" x14ac:dyDescent="0.3">
      <c r="A1881" s="49"/>
      <c r="B1881" s="49"/>
      <c r="C1881" s="49"/>
      <c r="D1881" s="49"/>
      <c r="E1881" s="49"/>
      <c r="F1881" s="49"/>
      <c r="G1881" s="51"/>
      <c r="H1881" s="51"/>
      <c r="I1881" s="51"/>
      <c r="J1881" s="53"/>
      <c r="K1881" s="53"/>
      <c r="L1881" s="53"/>
    </row>
    <row r="1882" spans="1:12" x14ac:dyDescent="0.3">
      <c r="A1882" s="49"/>
      <c r="B1882" s="49"/>
      <c r="C1882" s="49"/>
      <c r="D1882" s="49"/>
      <c r="E1882" s="49"/>
      <c r="F1882" s="49"/>
      <c r="G1882" s="51"/>
      <c r="H1882" s="51"/>
      <c r="I1882" s="51"/>
      <c r="J1882" s="53"/>
      <c r="K1882" s="53"/>
      <c r="L1882" s="53"/>
    </row>
    <row r="1883" spans="1:12" x14ac:dyDescent="0.3">
      <c r="A1883" s="49"/>
      <c r="B1883" s="49"/>
      <c r="C1883" s="49"/>
      <c r="D1883" s="49"/>
      <c r="E1883" s="49"/>
      <c r="F1883" s="49"/>
      <c r="G1883" s="51"/>
      <c r="H1883" s="51"/>
      <c r="I1883" s="51"/>
      <c r="J1883" s="53"/>
      <c r="K1883" s="53"/>
      <c r="L1883" s="53"/>
    </row>
    <row r="1884" spans="1:12" x14ac:dyDescent="0.3">
      <c r="A1884" s="49"/>
      <c r="B1884" s="49"/>
      <c r="C1884" s="49"/>
      <c r="D1884" s="49"/>
      <c r="E1884" s="49"/>
      <c r="F1884" s="49"/>
      <c r="G1884" s="51"/>
      <c r="H1884" s="51"/>
      <c r="I1884" s="51"/>
      <c r="J1884" s="53"/>
      <c r="K1884" s="53"/>
      <c r="L1884" s="53"/>
    </row>
    <row r="1885" spans="1:12" x14ac:dyDescent="0.3">
      <c r="A1885" s="49"/>
      <c r="B1885" s="49"/>
      <c r="C1885" s="49"/>
      <c r="D1885" s="49"/>
      <c r="E1885" s="49"/>
      <c r="F1885" s="49"/>
      <c r="G1885" s="51"/>
      <c r="H1885" s="51"/>
      <c r="I1885" s="51"/>
      <c r="J1885" s="53"/>
      <c r="K1885" s="53"/>
      <c r="L1885" s="53"/>
    </row>
    <row r="1886" spans="1:12" x14ac:dyDescent="0.3">
      <c r="A1886" s="49"/>
      <c r="B1886" s="49"/>
      <c r="C1886" s="49"/>
      <c r="D1886" s="49"/>
      <c r="E1886" s="49"/>
      <c r="F1886" s="49"/>
      <c r="G1886" s="51"/>
      <c r="H1886" s="51"/>
      <c r="I1886" s="51"/>
      <c r="J1886" s="53"/>
      <c r="K1886" s="53"/>
      <c r="L1886" s="53"/>
    </row>
    <row r="1887" spans="1:12" x14ac:dyDescent="0.3">
      <c r="A1887" s="49"/>
      <c r="B1887" s="49"/>
      <c r="C1887" s="49"/>
      <c r="D1887" s="49"/>
      <c r="E1887" s="49"/>
      <c r="F1887" s="49"/>
      <c r="G1887" s="51"/>
      <c r="H1887" s="51"/>
      <c r="I1887" s="51"/>
      <c r="J1887" s="53"/>
      <c r="K1887" s="53"/>
      <c r="L1887" s="53"/>
    </row>
    <row r="1888" spans="1:12" x14ac:dyDescent="0.3">
      <c r="A1888" s="49"/>
      <c r="B1888" s="49"/>
      <c r="C1888" s="49"/>
      <c r="D1888" s="49"/>
      <c r="E1888" s="49"/>
      <c r="F1888" s="49"/>
      <c r="G1888" s="51"/>
      <c r="H1888" s="51"/>
      <c r="I1888" s="51"/>
      <c r="J1888" s="53"/>
      <c r="K1888" s="53"/>
      <c r="L1888" s="53"/>
    </row>
    <row r="1889" spans="1:12" x14ac:dyDescent="0.3">
      <c r="A1889" s="49"/>
      <c r="B1889" s="49"/>
      <c r="C1889" s="49"/>
      <c r="D1889" s="49"/>
      <c r="E1889" s="49"/>
      <c r="F1889" s="49"/>
      <c r="G1889" s="51"/>
      <c r="H1889" s="51"/>
      <c r="I1889" s="51"/>
      <c r="J1889" s="53"/>
      <c r="K1889" s="53"/>
      <c r="L1889" s="53"/>
    </row>
    <row r="1890" spans="1:12" x14ac:dyDescent="0.3">
      <c r="A1890" s="49"/>
      <c r="B1890" s="49"/>
      <c r="C1890" s="49"/>
      <c r="D1890" s="49"/>
      <c r="E1890" s="49"/>
      <c r="F1890" s="49"/>
      <c r="G1890" s="51"/>
      <c r="H1890" s="51"/>
      <c r="I1890" s="51"/>
      <c r="J1890" s="53"/>
      <c r="K1890" s="53"/>
      <c r="L1890" s="53"/>
    </row>
    <row r="1891" spans="1:12" x14ac:dyDescent="0.3">
      <c r="A1891" s="49"/>
      <c r="B1891" s="49"/>
      <c r="C1891" s="49"/>
      <c r="D1891" s="49"/>
      <c r="E1891" s="49"/>
      <c r="F1891" s="49"/>
      <c r="G1891" s="51"/>
      <c r="H1891" s="51"/>
      <c r="I1891" s="51"/>
      <c r="J1891" s="53"/>
      <c r="K1891" s="53"/>
      <c r="L1891" s="53"/>
    </row>
    <row r="1892" spans="1:12" x14ac:dyDescent="0.3">
      <c r="A1892" s="49"/>
      <c r="B1892" s="49"/>
      <c r="C1892" s="49"/>
      <c r="D1892" s="49"/>
      <c r="E1892" s="49"/>
      <c r="F1892" s="49"/>
      <c r="G1892" s="51"/>
      <c r="H1892" s="51"/>
      <c r="I1892" s="51"/>
      <c r="J1892" s="53"/>
      <c r="K1892" s="53"/>
      <c r="L1892" s="53"/>
    </row>
    <row r="1893" spans="1:12" x14ac:dyDescent="0.3">
      <c r="A1893" s="49"/>
      <c r="B1893" s="49"/>
      <c r="C1893" s="49"/>
      <c r="D1893" s="49"/>
      <c r="E1893" s="49"/>
      <c r="F1893" s="49"/>
      <c r="G1893" s="51"/>
      <c r="H1893" s="51"/>
      <c r="I1893" s="51"/>
      <c r="J1893" s="53"/>
      <c r="K1893" s="53"/>
      <c r="L1893" s="53"/>
    </row>
    <row r="1894" spans="1:12" x14ac:dyDescent="0.3">
      <c r="A1894" s="49"/>
      <c r="B1894" s="49"/>
      <c r="C1894" s="49"/>
      <c r="D1894" s="49"/>
      <c r="E1894" s="49"/>
      <c r="F1894" s="49"/>
      <c r="G1894" s="51"/>
      <c r="H1894" s="51"/>
      <c r="I1894" s="51"/>
      <c r="J1894" s="53"/>
      <c r="K1894" s="53"/>
      <c r="L1894" s="53"/>
    </row>
    <row r="1895" spans="1:12" x14ac:dyDescent="0.3">
      <c r="A1895" s="49"/>
      <c r="B1895" s="49"/>
      <c r="C1895" s="49"/>
      <c r="D1895" s="49"/>
      <c r="E1895" s="49"/>
      <c r="F1895" s="49"/>
      <c r="G1895" s="51"/>
      <c r="H1895" s="51"/>
      <c r="I1895" s="51"/>
      <c r="J1895" s="53"/>
      <c r="K1895" s="53"/>
      <c r="L1895" s="53"/>
    </row>
    <row r="1896" spans="1:12" x14ac:dyDescent="0.3">
      <c r="A1896" s="49"/>
      <c r="B1896" s="49"/>
      <c r="C1896" s="49"/>
      <c r="D1896" s="49"/>
      <c r="E1896" s="49"/>
      <c r="F1896" s="49"/>
      <c r="G1896" s="51"/>
      <c r="H1896" s="51"/>
      <c r="I1896" s="51"/>
      <c r="J1896" s="53"/>
      <c r="K1896" s="53"/>
      <c r="L1896" s="53"/>
    </row>
    <row r="1897" spans="1:12" x14ac:dyDescent="0.3">
      <c r="A1897" s="49"/>
      <c r="B1897" s="49"/>
      <c r="C1897" s="49"/>
      <c r="D1897" s="49"/>
      <c r="E1897" s="49"/>
      <c r="F1897" s="49"/>
      <c r="G1897" s="51"/>
      <c r="H1897" s="51"/>
      <c r="I1897" s="51"/>
      <c r="J1897" s="53"/>
      <c r="K1897" s="53"/>
      <c r="L1897" s="53"/>
    </row>
    <row r="1898" spans="1:12" x14ac:dyDescent="0.3">
      <c r="A1898" s="49"/>
      <c r="B1898" s="49"/>
      <c r="C1898" s="49"/>
      <c r="D1898" s="49"/>
      <c r="E1898" s="49"/>
      <c r="F1898" s="49"/>
      <c r="G1898" s="51"/>
      <c r="H1898" s="51"/>
      <c r="I1898" s="51"/>
      <c r="J1898" s="53"/>
      <c r="K1898" s="53"/>
      <c r="L1898" s="53"/>
    </row>
    <row r="1899" spans="1:12" x14ac:dyDescent="0.3">
      <c r="A1899" s="49"/>
      <c r="B1899" s="49"/>
      <c r="C1899" s="49"/>
      <c r="D1899" s="49"/>
      <c r="E1899" s="49"/>
      <c r="F1899" s="49"/>
      <c r="G1899" s="51"/>
      <c r="H1899" s="51"/>
      <c r="I1899" s="51"/>
      <c r="J1899" s="53"/>
      <c r="K1899" s="53"/>
      <c r="L1899" s="53"/>
    </row>
    <row r="1900" spans="1:12" x14ac:dyDescent="0.3">
      <c r="A1900" s="49"/>
      <c r="B1900" s="49"/>
      <c r="C1900" s="49"/>
      <c r="D1900" s="49"/>
      <c r="E1900" s="49"/>
      <c r="F1900" s="49"/>
      <c r="G1900" s="51"/>
      <c r="H1900" s="51"/>
      <c r="I1900" s="51"/>
      <c r="J1900" s="53"/>
      <c r="K1900" s="53"/>
      <c r="L1900" s="53"/>
    </row>
    <row r="1901" spans="1:12" x14ac:dyDescent="0.3">
      <c r="A1901" s="49"/>
      <c r="B1901" s="49"/>
      <c r="C1901" s="49"/>
      <c r="D1901" s="49"/>
      <c r="E1901" s="49"/>
      <c r="F1901" s="49"/>
      <c r="G1901" s="51"/>
      <c r="H1901" s="51"/>
      <c r="I1901" s="51"/>
      <c r="J1901" s="53"/>
      <c r="K1901" s="53"/>
      <c r="L1901" s="53"/>
    </row>
    <row r="1902" spans="1:12" x14ac:dyDescent="0.3">
      <c r="A1902" s="49"/>
      <c r="B1902" s="49"/>
      <c r="C1902" s="49"/>
      <c r="D1902" s="49"/>
      <c r="E1902" s="49"/>
      <c r="F1902" s="49"/>
      <c r="G1902" s="51"/>
      <c r="H1902" s="51"/>
      <c r="I1902" s="51"/>
      <c r="J1902" s="53"/>
      <c r="K1902" s="53"/>
      <c r="L1902" s="53"/>
    </row>
    <row r="1903" spans="1:12" x14ac:dyDescent="0.3">
      <c r="A1903" s="49"/>
      <c r="B1903" s="49"/>
      <c r="C1903" s="49"/>
      <c r="D1903" s="49"/>
      <c r="E1903" s="49"/>
      <c r="F1903" s="49"/>
      <c r="G1903" s="51"/>
      <c r="H1903" s="51"/>
      <c r="I1903" s="51"/>
      <c r="J1903" s="53"/>
      <c r="K1903" s="53"/>
      <c r="L1903" s="53"/>
    </row>
    <row r="1904" spans="1:12" x14ac:dyDescent="0.3">
      <c r="A1904" s="49"/>
      <c r="B1904" s="49"/>
      <c r="C1904" s="49"/>
      <c r="D1904" s="49"/>
      <c r="E1904" s="49"/>
      <c r="F1904" s="49"/>
      <c r="G1904" s="51"/>
      <c r="H1904" s="51"/>
      <c r="I1904" s="51"/>
      <c r="J1904" s="53"/>
      <c r="K1904" s="53"/>
      <c r="L1904" s="53"/>
    </row>
    <row r="1905" spans="1:12" x14ac:dyDescent="0.3">
      <c r="A1905" s="49"/>
      <c r="B1905" s="49"/>
      <c r="C1905" s="49"/>
      <c r="D1905" s="49"/>
      <c r="E1905" s="49"/>
      <c r="F1905" s="49"/>
      <c r="G1905" s="51"/>
      <c r="H1905" s="51"/>
      <c r="I1905" s="51"/>
      <c r="J1905" s="53"/>
      <c r="K1905" s="53"/>
      <c r="L1905" s="53"/>
    </row>
    <row r="1906" spans="1:12" x14ac:dyDescent="0.3">
      <c r="A1906" s="49"/>
      <c r="B1906" s="49"/>
      <c r="C1906" s="49"/>
      <c r="D1906" s="49"/>
      <c r="E1906" s="49"/>
      <c r="F1906" s="49"/>
      <c r="G1906" s="51"/>
      <c r="H1906" s="51"/>
      <c r="I1906" s="51"/>
      <c r="J1906" s="53"/>
      <c r="K1906" s="53"/>
      <c r="L1906" s="53"/>
    </row>
    <row r="1907" spans="1:12" x14ac:dyDescent="0.3">
      <c r="A1907" s="49"/>
      <c r="B1907" s="49"/>
      <c r="C1907" s="49"/>
      <c r="D1907" s="49"/>
      <c r="E1907" s="49"/>
      <c r="F1907" s="49"/>
      <c r="G1907" s="51"/>
      <c r="H1907" s="51"/>
      <c r="I1907" s="51"/>
      <c r="J1907" s="53"/>
      <c r="K1907" s="53"/>
      <c r="L1907" s="53"/>
    </row>
    <row r="1908" spans="1:12" x14ac:dyDescent="0.3">
      <c r="A1908" s="10"/>
      <c r="B1908" s="10"/>
      <c r="C1908" s="10"/>
      <c r="D1908" s="10"/>
      <c r="E1908" s="10"/>
      <c r="F1908" s="10"/>
      <c r="G1908" s="52"/>
      <c r="H1908" s="52"/>
      <c r="I1908" s="52"/>
      <c r="J1908" s="11"/>
      <c r="K1908" s="11"/>
      <c r="L1908" s="11"/>
    </row>
    <row r="1909" spans="1:12" x14ac:dyDescent="0.3">
      <c r="A1909" s="49"/>
      <c r="B1909" s="49"/>
      <c r="C1909" s="49"/>
      <c r="D1909" s="49"/>
      <c r="E1909" s="49"/>
      <c r="F1909" s="49"/>
      <c r="G1909" s="51"/>
      <c r="H1909" s="51"/>
      <c r="I1909" s="51"/>
      <c r="J1909" s="53"/>
      <c r="K1909" s="53"/>
      <c r="L1909" s="53"/>
    </row>
    <row r="1910" spans="1:12" x14ac:dyDescent="0.3">
      <c r="A1910" s="49"/>
      <c r="B1910" s="49"/>
      <c r="C1910" s="49"/>
      <c r="D1910" s="49"/>
      <c r="E1910" s="49"/>
      <c r="F1910" s="49"/>
      <c r="G1910" s="51"/>
      <c r="H1910" s="51"/>
      <c r="I1910" s="51"/>
      <c r="J1910" s="53"/>
      <c r="K1910" s="53"/>
      <c r="L1910" s="53"/>
    </row>
    <row r="1911" spans="1:12" x14ac:dyDescent="0.3">
      <c r="A1911" s="49"/>
      <c r="B1911" s="49"/>
      <c r="C1911" s="49"/>
      <c r="D1911" s="49"/>
      <c r="E1911" s="49"/>
      <c r="F1911" s="49"/>
      <c r="G1911" s="51"/>
      <c r="H1911" s="51"/>
      <c r="I1911" s="51"/>
      <c r="J1911" s="53"/>
      <c r="K1911" s="53"/>
      <c r="L1911" s="53"/>
    </row>
    <row r="1912" spans="1:12" x14ac:dyDescent="0.3">
      <c r="A1912" s="49"/>
      <c r="B1912" s="49"/>
      <c r="C1912" s="49"/>
      <c r="D1912" s="49"/>
      <c r="E1912" s="49"/>
      <c r="F1912" s="49"/>
      <c r="G1912" s="51"/>
      <c r="H1912" s="51"/>
      <c r="I1912" s="51"/>
      <c r="J1912" s="53"/>
      <c r="K1912" s="53"/>
      <c r="L1912" s="53"/>
    </row>
    <row r="1913" spans="1:12" x14ac:dyDescent="0.3">
      <c r="A1913" s="49"/>
      <c r="B1913" s="49"/>
      <c r="C1913" s="49"/>
      <c r="D1913" s="49"/>
      <c r="E1913" s="49"/>
      <c r="F1913" s="49"/>
      <c r="G1913" s="51"/>
      <c r="H1913" s="51"/>
      <c r="I1913" s="51"/>
      <c r="J1913" s="53"/>
      <c r="K1913" s="53"/>
      <c r="L1913" s="53"/>
    </row>
    <row r="1914" spans="1:12" x14ac:dyDescent="0.3">
      <c r="A1914" s="49"/>
      <c r="B1914" s="49"/>
      <c r="C1914" s="49"/>
      <c r="D1914" s="49"/>
      <c r="E1914" s="49"/>
      <c r="F1914" s="49"/>
      <c r="G1914" s="51"/>
      <c r="H1914" s="51"/>
      <c r="I1914" s="51"/>
      <c r="J1914" s="53"/>
      <c r="K1914" s="53"/>
      <c r="L1914" s="53"/>
    </row>
    <row r="1915" spans="1:12" x14ac:dyDescent="0.3">
      <c r="A1915" s="49"/>
      <c r="B1915" s="49"/>
      <c r="C1915" s="49"/>
      <c r="D1915" s="49"/>
      <c r="E1915" s="49"/>
      <c r="F1915" s="49"/>
      <c r="G1915" s="51"/>
      <c r="H1915" s="51"/>
      <c r="I1915" s="51"/>
      <c r="J1915" s="53"/>
      <c r="K1915" s="53"/>
      <c r="L1915" s="53"/>
    </row>
    <row r="1916" spans="1:12" x14ac:dyDescent="0.3">
      <c r="A1916" s="49"/>
      <c r="B1916" s="49"/>
      <c r="C1916" s="49"/>
      <c r="D1916" s="49"/>
      <c r="E1916" s="49"/>
      <c r="F1916" s="49"/>
      <c r="G1916" s="51"/>
      <c r="H1916" s="51"/>
      <c r="I1916" s="51"/>
      <c r="J1916" s="53"/>
      <c r="K1916" s="53"/>
      <c r="L1916" s="53"/>
    </row>
    <row r="1917" spans="1:12" x14ac:dyDescent="0.3">
      <c r="A1917" s="49"/>
      <c r="B1917" s="49"/>
      <c r="C1917" s="49"/>
      <c r="D1917" s="49"/>
      <c r="E1917" s="49"/>
      <c r="F1917" s="49"/>
      <c r="G1917" s="51"/>
      <c r="H1917" s="51"/>
      <c r="I1917" s="51"/>
      <c r="J1917" s="53"/>
      <c r="K1917" s="53"/>
      <c r="L1917" s="53"/>
    </row>
    <row r="1918" spans="1:12" x14ac:dyDescent="0.3">
      <c r="A1918" s="49"/>
      <c r="B1918" s="49"/>
      <c r="C1918" s="49"/>
      <c r="D1918" s="49"/>
      <c r="E1918" s="49"/>
      <c r="F1918" s="49"/>
      <c r="G1918" s="51"/>
      <c r="H1918" s="51"/>
      <c r="I1918" s="51"/>
      <c r="J1918" s="53"/>
      <c r="K1918" s="53"/>
      <c r="L1918" s="53"/>
    </row>
    <row r="1919" spans="1:12" x14ac:dyDescent="0.3">
      <c r="A1919" s="49"/>
      <c r="B1919" s="49"/>
      <c r="C1919" s="49"/>
      <c r="D1919" s="49"/>
      <c r="E1919" s="49"/>
      <c r="F1919" s="49"/>
      <c r="G1919" s="51"/>
      <c r="H1919" s="51"/>
      <c r="I1919" s="51"/>
      <c r="J1919" s="53"/>
      <c r="K1919" s="53"/>
      <c r="L1919" s="53"/>
    </row>
    <row r="1920" spans="1:12" x14ac:dyDescent="0.3">
      <c r="A1920" s="49"/>
      <c r="B1920" s="49"/>
      <c r="C1920" s="49"/>
      <c r="D1920" s="49"/>
      <c r="E1920" s="49"/>
      <c r="F1920" s="49"/>
      <c r="G1920" s="51"/>
      <c r="H1920" s="51"/>
      <c r="I1920" s="51"/>
      <c r="J1920" s="53"/>
      <c r="K1920" s="53"/>
      <c r="L1920" s="53"/>
    </row>
    <row r="1921" spans="1:12" x14ac:dyDescent="0.3">
      <c r="A1921" s="49"/>
      <c r="B1921" s="49"/>
      <c r="C1921" s="49"/>
      <c r="D1921" s="49"/>
      <c r="E1921" s="49"/>
      <c r="F1921" s="49"/>
      <c r="G1921" s="51"/>
      <c r="H1921" s="51"/>
      <c r="I1921" s="51"/>
      <c r="J1921" s="53"/>
      <c r="K1921" s="53"/>
      <c r="L1921" s="53"/>
    </row>
    <row r="1922" spans="1:12" x14ac:dyDescent="0.3">
      <c r="A1922" s="49"/>
      <c r="B1922" s="49"/>
      <c r="C1922" s="49"/>
      <c r="D1922" s="49"/>
      <c r="E1922" s="49"/>
      <c r="F1922" s="49"/>
      <c r="G1922" s="51"/>
      <c r="H1922" s="51"/>
      <c r="I1922" s="51"/>
      <c r="J1922" s="53"/>
      <c r="K1922" s="53"/>
      <c r="L1922" s="53"/>
    </row>
    <row r="1923" spans="1:12" x14ac:dyDescent="0.3">
      <c r="A1923" s="49"/>
      <c r="B1923" s="49"/>
      <c r="C1923" s="49"/>
      <c r="D1923" s="49"/>
      <c r="E1923" s="49"/>
      <c r="F1923" s="49"/>
      <c r="G1923" s="51"/>
      <c r="H1923" s="51"/>
      <c r="I1923" s="51"/>
      <c r="J1923" s="53"/>
      <c r="K1923" s="53"/>
      <c r="L1923" s="53"/>
    </row>
    <row r="1924" spans="1:12" x14ac:dyDescent="0.3">
      <c r="A1924" s="49"/>
      <c r="B1924" s="49"/>
      <c r="C1924" s="49"/>
      <c r="D1924" s="49"/>
      <c r="E1924" s="49"/>
      <c r="F1924" s="49"/>
      <c r="G1924" s="51"/>
      <c r="H1924" s="51"/>
      <c r="I1924" s="51"/>
      <c r="J1924" s="53"/>
      <c r="K1924" s="53"/>
      <c r="L1924" s="53"/>
    </row>
    <row r="1925" spans="1:12" x14ac:dyDescent="0.3">
      <c r="A1925" s="49"/>
      <c r="B1925" s="49"/>
      <c r="C1925" s="49"/>
      <c r="D1925" s="49"/>
      <c r="E1925" s="49"/>
      <c r="F1925" s="49"/>
      <c r="G1925" s="51"/>
      <c r="H1925" s="51"/>
      <c r="I1925" s="51"/>
      <c r="J1925" s="53"/>
      <c r="K1925" s="53"/>
      <c r="L1925" s="53"/>
    </row>
    <row r="1926" spans="1:12" x14ac:dyDescent="0.3">
      <c r="A1926" s="49"/>
      <c r="B1926" s="49"/>
      <c r="C1926" s="49"/>
      <c r="D1926" s="49"/>
      <c r="E1926" s="49"/>
      <c r="F1926" s="49"/>
      <c r="G1926" s="51"/>
      <c r="H1926" s="51"/>
      <c r="I1926" s="51"/>
      <c r="J1926" s="53"/>
      <c r="K1926" s="53"/>
      <c r="L1926" s="53"/>
    </row>
    <row r="1927" spans="1:12" x14ac:dyDescent="0.3">
      <c r="A1927" s="49"/>
      <c r="B1927" s="49"/>
      <c r="C1927" s="49"/>
      <c r="D1927" s="49"/>
      <c r="E1927" s="49"/>
      <c r="F1927" s="49"/>
      <c r="G1927" s="51"/>
      <c r="H1927" s="51"/>
      <c r="I1927" s="51"/>
      <c r="J1927" s="53"/>
      <c r="K1927" s="53"/>
      <c r="L1927" s="53"/>
    </row>
    <row r="1928" spans="1:12" x14ac:dyDescent="0.3">
      <c r="A1928" s="49"/>
      <c r="B1928" s="49"/>
      <c r="C1928" s="49"/>
      <c r="D1928" s="49"/>
      <c r="E1928" s="49"/>
      <c r="F1928" s="49"/>
      <c r="G1928" s="51"/>
      <c r="H1928" s="51"/>
      <c r="I1928" s="51"/>
      <c r="J1928" s="53"/>
      <c r="K1928" s="53"/>
      <c r="L1928" s="53"/>
    </row>
    <row r="1929" spans="1:12" x14ac:dyDescent="0.3">
      <c r="A1929" s="49"/>
      <c r="B1929" s="49"/>
      <c r="C1929" s="49"/>
      <c r="D1929" s="49"/>
      <c r="E1929" s="49"/>
      <c r="F1929" s="49"/>
      <c r="G1929" s="51"/>
      <c r="H1929" s="51"/>
      <c r="I1929" s="51"/>
      <c r="J1929" s="53"/>
      <c r="K1929" s="53"/>
      <c r="L1929" s="53"/>
    </row>
    <row r="1930" spans="1:12" x14ac:dyDescent="0.3">
      <c r="A1930" s="49"/>
      <c r="B1930" s="49"/>
      <c r="C1930" s="49"/>
      <c r="D1930" s="49"/>
      <c r="E1930" s="49"/>
      <c r="F1930" s="49"/>
      <c r="G1930" s="51"/>
      <c r="H1930" s="51"/>
      <c r="I1930" s="51"/>
      <c r="J1930" s="53"/>
      <c r="K1930" s="53"/>
      <c r="L1930" s="53"/>
    </row>
    <row r="1931" spans="1:12" x14ac:dyDescent="0.3">
      <c r="A1931" s="49"/>
      <c r="B1931" s="49"/>
      <c r="C1931" s="49"/>
      <c r="D1931" s="49"/>
      <c r="E1931" s="49"/>
      <c r="F1931" s="49"/>
      <c r="G1931" s="51"/>
      <c r="H1931" s="51"/>
      <c r="I1931" s="51"/>
      <c r="J1931" s="53"/>
      <c r="K1931" s="53"/>
      <c r="L1931" s="53"/>
    </row>
    <row r="1932" spans="1:12" x14ac:dyDescent="0.3">
      <c r="A1932" s="49"/>
      <c r="B1932" s="49"/>
      <c r="C1932" s="49"/>
      <c r="D1932" s="49"/>
      <c r="E1932" s="49"/>
      <c r="F1932" s="49"/>
      <c r="G1932" s="51"/>
      <c r="H1932" s="51"/>
      <c r="I1932" s="51"/>
      <c r="J1932" s="53"/>
      <c r="K1932" s="53"/>
      <c r="L1932" s="53"/>
    </row>
    <row r="1933" spans="1:12" x14ac:dyDescent="0.3">
      <c r="A1933" s="49"/>
      <c r="B1933" s="49"/>
      <c r="C1933" s="49"/>
      <c r="D1933" s="49"/>
      <c r="E1933" s="49"/>
      <c r="F1933" s="49"/>
      <c r="G1933" s="51"/>
      <c r="H1933" s="51"/>
      <c r="I1933" s="51"/>
      <c r="J1933" s="53"/>
      <c r="K1933" s="53"/>
      <c r="L1933" s="53"/>
    </row>
    <row r="1934" spans="1:12" x14ac:dyDescent="0.3">
      <c r="A1934" s="49"/>
      <c r="B1934" s="49"/>
      <c r="C1934" s="49"/>
      <c r="D1934" s="49"/>
      <c r="E1934" s="49"/>
      <c r="F1934" s="49"/>
      <c r="G1934" s="51"/>
      <c r="H1934" s="51"/>
      <c r="I1934" s="51"/>
      <c r="J1934" s="53"/>
      <c r="K1934" s="53"/>
      <c r="L1934" s="53"/>
    </row>
    <row r="1935" spans="1:12" x14ac:dyDescent="0.3">
      <c r="A1935" s="49"/>
      <c r="B1935" s="49"/>
      <c r="C1935" s="49"/>
      <c r="D1935" s="49"/>
      <c r="E1935" s="49"/>
      <c r="F1935" s="49"/>
      <c r="G1935" s="51"/>
      <c r="H1935" s="51"/>
      <c r="I1935" s="51"/>
      <c r="J1935" s="53"/>
      <c r="K1935" s="53"/>
      <c r="L1935" s="53"/>
    </row>
    <row r="1936" spans="1:12" x14ac:dyDescent="0.3">
      <c r="A1936" s="49"/>
      <c r="B1936" s="49"/>
      <c r="C1936" s="49"/>
      <c r="D1936" s="49"/>
      <c r="E1936" s="49"/>
      <c r="F1936" s="49"/>
      <c r="G1936" s="51"/>
      <c r="H1936" s="51"/>
      <c r="I1936" s="51"/>
      <c r="J1936" s="53"/>
      <c r="K1936" s="53"/>
      <c r="L1936" s="53"/>
    </row>
    <row r="1937" spans="1:12" x14ac:dyDescent="0.3">
      <c r="A1937" s="49"/>
      <c r="B1937" s="49"/>
      <c r="C1937" s="49"/>
      <c r="D1937" s="49"/>
      <c r="E1937" s="49"/>
      <c r="F1937" s="49"/>
      <c r="G1937" s="51"/>
      <c r="H1937" s="51"/>
      <c r="I1937" s="51"/>
      <c r="J1937" s="53"/>
      <c r="K1937" s="53"/>
      <c r="L1937" s="53"/>
    </row>
    <row r="1938" spans="1:12" x14ac:dyDescent="0.3">
      <c r="A1938" s="49"/>
      <c r="B1938" s="49"/>
      <c r="C1938" s="49"/>
      <c r="D1938" s="49"/>
      <c r="E1938" s="49"/>
      <c r="F1938" s="49"/>
      <c r="G1938" s="51"/>
      <c r="H1938" s="51"/>
      <c r="I1938" s="51"/>
      <c r="J1938" s="53"/>
      <c r="K1938" s="53"/>
      <c r="L1938" s="53"/>
    </row>
    <row r="1939" spans="1:12" x14ac:dyDescent="0.3">
      <c r="A1939" s="10"/>
      <c r="B1939" s="10"/>
      <c r="C1939" s="10"/>
      <c r="D1939" s="10"/>
      <c r="E1939" s="10"/>
      <c r="F1939" s="10"/>
      <c r="G1939" s="52"/>
      <c r="H1939" s="52"/>
      <c r="I1939" s="52"/>
      <c r="J1939" s="11"/>
      <c r="K1939" s="11"/>
      <c r="L1939" s="11"/>
    </row>
    <row r="1940" spans="1:12" x14ac:dyDescent="0.3">
      <c r="A1940" s="49"/>
      <c r="B1940" s="49"/>
      <c r="C1940" s="49"/>
      <c r="D1940" s="49"/>
      <c r="E1940" s="49"/>
      <c r="F1940" s="49"/>
      <c r="G1940" s="51"/>
      <c r="H1940" s="51"/>
      <c r="I1940" s="51"/>
      <c r="J1940" s="53"/>
      <c r="K1940" s="53"/>
      <c r="L1940" s="53"/>
    </row>
    <row r="1941" spans="1:12" x14ac:dyDescent="0.3">
      <c r="A1941" s="49"/>
      <c r="B1941" s="49"/>
      <c r="C1941" s="49"/>
      <c r="D1941" s="49"/>
      <c r="E1941" s="49"/>
      <c r="F1941" s="49"/>
      <c r="G1941" s="51"/>
      <c r="H1941" s="51"/>
      <c r="I1941" s="51"/>
      <c r="J1941" s="53"/>
      <c r="K1941" s="53"/>
      <c r="L1941" s="53"/>
    </row>
    <row r="1942" spans="1:12" x14ac:dyDescent="0.3">
      <c r="A1942" s="49"/>
      <c r="B1942" s="49"/>
      <c r="C1942" s="49"/>
      <c r="D1942" s="49"/>
      <c r="E1942" s="49"/>
      <c r="F1942" s="49"/>
      <c r="G1942" s="51"/>
      <c r="H1942" s="51"/>
      <c r="I1942" s="51"/>
      <c r="J1942" s="53"/>
      <c r="K1942" s="53"/>
      <c r="L1942" s="53"/>
    </row>
    <row r="1943" spans="1:12" x14ac:dyDescent="0.3">
      <c r="A1943" s="49"/>
      <c r="B1943" s="49"/>
      <c r="C1943" s="49"/>
      <c r="D1943" s="49"/>
      <c r="E1943" s="49"/>
      <c r="F1943" s="49"/>
      <c r="G1943" s="51"/>
      <c r="H1943" s="51"/>
      <c r="I1943" s="51"/>
      <c r="J1943" s="53"/>
      <c r="K1943" s="53"/>
      <c r="L1943" s="53"/>
    </row>
    <row r="1944" spans="1:12" x14ac:dyDescent="0.3">
      <c r="A1944" s="49"/>
      <c r="B1944" s="49"/>
      <c r="C1944" s="49"/>
      <c r="D1944" s="49"/>
      <c r="E1944" s="49"/>
      <c r="F1944" s="49"/>
      <c r="G1944" s="51"/>
      <c r="H1944" s="51"/>
      <c r="I1944" s="51"/>
      <c r="J1944" s="53"/>
      <c r="K1944" s="53"/>
      <c r="L1944" s="53"/>
    </row>
    <row r="1945" spans="1:12" x14ac:dyDescent="0.3">
      <c r="A1945" s="49"/>
      <c r="B1945" s="49"/>
      <c r="C1945" s="49"/>
      <c r="D1945" s="49"/>
      <c r="E1945" s="49"/>
      <c r="F1945" s="49"/>
      <c r="G1945" s="51"/>
      <c r="H1945" s="51"/>
      <c r="I1945" s="51"/>
      <c r="J1945" s="53"/>
      <c r="K1945" s="53"/>
      <c r="L1945" s="53"/>
    </row>
    <row r="1946" spans="1:12" x14ac:dyDescent="0.3">
      <c r="A1946" s="49"/>
      <c r="B1946" s="49"/>
      <c r="C1946" s="49"/>
      <c r="D1946" s="49"/>
      <c r="E1946" s="49"/>
      <c r="F1946" s="49"/>
      <c r="G1946" s="51"/>
      <c r="H1946" s="51"/>
      <c r="I1946" s="51"/>
      <c r="J1946" s="53"/>
      <c r="K1946" s="53"/>
      <c r="L1946" s="53"/>
    </row>
    <row r="1947" spans="1:12" x14ac:dyDescent="0.3">
      <c r="A1947" s="49"/>
      <c r="B1947" s="49"/>
      <c r="C1947" s="49"/>
      <c r="D1947" s="49"/>
      <c r="E1947" s="49"/>
      <c r="F1947" s="49"/>
      <c r="G1947" s="51"/>
      <c r="H1947" s="51"/>
      <c r="I1947" s="51"/>
      <c r="J1947" s="53"/>
      <c r="K1947" s="53"/>
      <c r="L1947" s="53"/>
    </row>
    <row r="1948" spans="1:12" x14ac:dyDescent="0.3">
      <c r="A1948" s="49"/>
      <c r="B1948" s="49"/>
      <c r="C1948" s="49"/>
      <c r="D1948" s="49"/>
      <c r="E1948" s="49"/>
      <c r="F1948" s="49"/>
      <c r="G1948" s="51"/>
      <c r="H1948" s="51"/>
      <c r="I1948" s="51"/>
      <c r="J1948" s="53"/>
      <c r="K1948" s="53"/>
      <c r="L1948" s="53"/>
    </row>
    <row r="1949" spans="1:12" x14ac:dyDescent="0.3">
      <c r="A1949" s="49"/>
      <c r="B1949" s="49"/>
      <c r="C1949" s="49"/>
      <c r="D1949" s="49"/>
      <c r="E1949" s="49"/>
      <c r="F1949" s="49"/>
      <c r="G1949" s="51"/>
      <c r="H1949" s="51"/>
      <c r="I1949" s="51"/>
      <c r="J1949" s="53"/>
      <c r="K1949" s="53"/>
      <c r="L1949" s="53"/>
    </row>
    <row r="1950" spans="1:12" x14ac:dyDescent="0.3">
      <c r="A1950" s="49"/>
      <c r="B1950" s="49"/>
      <c r="C1950" s="49"/>
      <c r="D1950" s="49"/>
      <c r="E1950" s="49"/>
      <c r="F1950" s="49"/>
      <c r="G1950" s="51"/>
      <c r="H1950" s="51"/>
      <c r="I1950" s="51"/>
      <c r="J1950" s="53"/>
      <c r="K1950" s="53"/>
      <c r="L1950" s="53"/>
    </row>
    <row r="1951" spans="1:12" x14ac:dyDescent="0.3">
      <c r="A1951" s="49"/>
      <c r="B1951" s="49"/>
      <c r="C1951" s="49"/>
      <c r="D1951" s="49"/>
      <c r="E1951" s="49"/>
      <c r="F1951" s="49"/>
      <c r="G1951" s="51"/>
      <c r="H1951" s="51"/>
      <c r="I1951" s="51"/>
      <c r="J1951" s="53"/>
      <c r="K1951" s="53"/>
      <c r="L1951" s="53"/>
    </row>
    <row r="1952" spans="1:12" x14ac:dyDescent="0.3">
      <c r="A1952" s="10"/>
      <c r="B1952" s="10"/>
      <c r="C1952" s="10"/>
      <c r="D1952" s="10"/>
      <c r="E1952" s="10"/>
      <c r="F1952" s="10"/>
      <c r="G1952" s="52"/>
      <c r="H1952" s="52"/>
      <c r="I1952" s="52"/>
      <c r="J1952" s="11"/>
      <c r="K1952" s="11"/>
      <c r="L1952" s="11"/>
    </row>
    <row r="1953" spans="1:12" x14ac:dyDescent="0.3">
      <c r="A1953" s="49"/>
      <c r="B1953" s="49"/>
      <c r="C1953" s="49"/>
      <c r="D1953" s="49"/>
      <c r="E1953" s="49"/>
      <c r="F1953" s="49"/>
      <c r="G1953" s="51"/>
      <c r="H1953" s="51"/>
      <c r="I1953" s="51"/>
      <c r="J1953" s="53"/>
      <c r="K1953" s="53"/>
      <c r="L1953" s="53"/>
    </row>
    <row r="1954" spans="1:12" x14ac:dyDescent="0.3">
      <c r="A1954" s="49"/>
      <c r="B1954" s="49"/>
      <c r="C1954" s="49"/>
      <c r="D1954" s="49"/>
      <c r="E1954" s="49"/>
      <c r="F1954" s="49"/>
      <c r="G1954" s="51"/>
      <c r="H1954" s="51"/>
      <c r="I1954" s="51"/>
      <c r="J1954" s="53"/>
      <c r="K1954" s="53"/>
      <c r="L1954" s="53"/>
    </row>
    <row r="1955" spans="1:12" x14ac:dyDescent="0.3">
      <c r="A1955" s="49"/>
      <c r="B1955" s="49"/>
      <c r="C1955" s="49"/>
      <c r="D1955" s="49"/>
      <c r="E1955" s="49"/>
      <c r="F1955" s="49"/>
      <c r="G1955" s="51"/>
      <c r="H1955" s="51"/>
      <c r="I1955" s="51"/>
      <c r="J1955" s="53"/>
      <c r="K1955" s="53"/>
      <c r="L1955" s="53"/>
    </row>
    <row r="1956" spans="1:12" x14ac:dyDescent="0.3">
      <c r="A1956" s="49"/>
      <c r="B1956" s="49"/>
      <c r="C1956" s="49"/>
      <c r="D1956" s="49"/>
      <c r="E1956" s="49"/>
      <c r="F1956" s="49"/>
      <c r="G1956" s="51"/>
      <c r="H1956" s="51"/>
      <c r="I1956" s="51"/>
      <c r="J1956" s="53"/>
      <c r="K1956" s="53"/>
      <c r="L1956" s="53"/>
    </row>
    <row r="1957" spans="1:12" x14ac:dyDescent="0.3">
      <c r="A1957" s="49"/>
      <c r="B1957" s="49"/>
      <c r="C1957" s="49"/>
      <c r="D1957" s="49"/>
      <c r="E1957" s="49"/>
      <c r="F1957" s="49"/>
      <c r="G1957" s="51"/>
      <c r="H1957" s="51"/>
      <c r="I1957" s="51"/>
      <c r="J1957" s="53"/>
      <c r="K1957" s="53"/>
      <c r="L1957" s="53"/>
    </row>
    <row r="1958" spans="1:12" x14ac:dyDescent="0.3">
      <c r="A1958" s="49"/>
      <c r="B1958" s="49"/>
      <c r="C1958" s="49"/>
      <c r="D1958" s="49"/>
      <c r="E1958" s="49"/>
      <c r="F1958" s="49"/>
      <c r="G1958" s="51"/>
      <c r="H1958" s="51"/>
      <c r="I1958" s="51"/>
      <c r="J1958" s="53"/>
      <c r="K1958" s="53"/>
      <c r="L1958" s="53"/>
    </row>
    <row r="1959" spans="1:12" x14ac:dyDescent="0.3">
      <c r="A1959" s="49"/>
      <c r="B1959" s="49"/>
      <c r="C1959" s="49"/>
      <c r="D1959" s="49"/>
      <c r="E1959" s="49"/>
      <c r="F1959" s="49"/>
      <c r="G1959" s="51"/>
      <c r="H1959" s="51"/>
      <c r="I1959" s="51"/>
      <c r="J1959" s="53"/>
      <c r="K1959" s="53"/>
      <c r="L1959" s="53"/>
    </row>
    <row r="1960" spans="1:12" x14ac:dyDescent="0.3">
      <c r="A1960" s="49"/>
      <c r="B1960" s="49"/>
      <c r="C1960" s="49"/>
      <c r="D1960" s="49"/>
      <c r="E1960" s="49"/>
      <c r="F1960" s="49"/>
      <c r="G1960" s="51"/>
      <c r="H1960" s="51"/>
      <c r="I1960" s="51"/>
      <c r="J1960" s="53"/>
      <c r="K1960" s="53"/>
      <c r="L1960" s="53"/>
    </row>
    <row r="1961" spans="1:12" x14ac:dyDescent="0.3">
      <c r="A1961" s="49"/>
      <c r="B1961" s="49"/>
      <c r="C1961" s="49"/>
      <c r="D1961" s="49"/>
      <c r="E1961" s="49"/>
      <c r="F1961" s="49"/>
      <c r="G1961" s="51"/>
      <c r="H1961" s="51"/>
      <c r="I1961" s="51"/>
      <c r="J1961" s="53"/>
      <c r="K1961" s="53"/>
      <c r="L1961" s="53"/>
    </row>
    <row r="1962" spans="1:12" x14ac:dyDescent="0.3">
      <c r="A1962" s="49"/>
      <c r="B1962" s="49"/>
      <c r="C1962" s="49"/>
      <c r="D1962" s="49"/>
      <c r="E1962" s="49"/>
      <c r="F1962" s="49"/>
      <c r="G1962" s="51"/>
      <c r="H1962" s="51"/>
      <c r="I1962" s="51"/>
      <c r="J1962" s="53"/>
      <c r="K1962" s="53"/>
      <c r="L1962" s="53"/>
    </row>
    <row r="1963" spans="1:12" x14ac:dyDescent="0.3">
      <c r="A1963" s="49"/>
      <c r="B1963" s="49"/>
      <c r="C1963" s="49"/>
      <c r="D1963" s="49"/>
      <c r="E1963" s="49"/>
      <c r="F1963" s="49"/>
      <c r="G1963" s="51"/>
      <c r="H1963" s="51"/>
      <c r="I1963" s="51"/>
      <c r="J1963" s="53"/>
      <c r="K1963" s="53"/>
      <c r="L1963" s="53"/>
    </row>
    <row r="1964" spans="1:12" x14ac:dyDescent="0.3">
      <c r="A1964" s="49"/>
      <c r="B1964" s="49"/>
      <c r="C1964" s="49"/>
      <c r="D1964" s="49"/>
      <c r="E1964" s="49"/>
      <c r="F1964" s="49"/>
      <c r="G1964" s="51"/>
      <c r="H1964" s="51"/>
      <c r="I1964" s="51"/>
      <c r="J1964" s="53"/>
      <c r="K1964" s="53"/>
      <c r="L1964" s="53"/>
    </row>
    <row r="1965" spans="1:12" x14ac:dyDescent="0.3">
      <c r="A1965" s="49"/>
      <c r="B1965" s="49"/>
      <c r="C1965" s="49"/>
      <c r="D1965" s="49"/>
      <c r="E1965" s="49"/>
      <c r="F1965" s="49"/>
      <c r="G1965" s="51"/>
      <c r="H1965" s="51"/>
      <c r="I1965" s="51"/>
      <c r="J1965" s="53"/>
      <c r="K1965" s="53"/>
      <c r="L1965" s="53"/>
    </row>
    <row r="1966" spans="1:12" x14ac:dyDescent="0.3">
      <c r="A1966" s="49"/>
      <c r="B1966" s="49"/>
      <c r="C1966" s="49"/>
      <c r="D1966" s="49"/>
      <c r="E1966" s="49"/>
      <c r="F1966" s="49"/>
      <c r="G1966" s="51"/>
      <c r="H1966" s="51"/>
      <c r="I1966" s="51"/>
      <c r="J1966" s="53"/>
      <c r="K1966" s="53"/>
      <c r="L1966" s="53"/>
    </row>
    <row r="1967" spans="1:12" x14ac:dyDescent="0.3">
      <c r="A1967" s="49"/>
      <c r="B1967" s="49"/>
      <c r="C1967" s="49"/>
      <c r="D1967" s="49"/>
      <c r="E1967" s="49"/>
      <c r="F1967" s="49"/>
      <c r="G1967" s="51"/>
      <c r="H1967" s="51"/>
      <c r="I1967" s="51"/>
      <c r="J1967" s="53"/>
      <c r="K1967" s="53"/>
      <c r="L1967" s="53"/>
    </row>
    <row r="1968" spans="1:12" x14ac:dyDescent="0.3">
      <c r="A1968" s="49"/>
      <c r="B1968" s="49"/>
      <c r="C1968" s="49"/>
      <c r="D1968" s="49"/>
      <c r="E1968" s="49"/>
      <c r="F1968" s="49"/>
      <c r="G1968" s="51"/>
      <c r="H1968" s="51"/>
      <c r="I1968" s="51"/>
      <c r="J1968" s="53"/>
      <c r="K1968" s="53"/>
      <c r="L1968" s="53"/>
    </row>
    <row r="1969" spans="1:12" x14ac:dyDescent="0.3">
      <c r="A1969" s="49"/>
      <c r="B1969" s="49"/>
      <c r="C1969" s="49"/>
      <c r="D1969" s="49"/>
      <c r="E1969" s="49"/>
      <c r="F1969" s="49"/>
      <c r="G1969" s="51"/>
      <c r="H1969" s="51"/>
      <c r="I1969" s="51"/>
      <c r="J1969" s="53"/>
      <c r="K1969" s="53"/>
      <c r="L1969" s="53"/>
    </row>
    <row r="1970" spans="1:12" x14ac:dyDescent="0.3">
      <c r="A1970" s="49"/>
      <c r="B1970" s="49"/>
      <c r="C1970" s="49"/>
      <c r="D1970" s="49"/>
      <c r="E1970" s="49"/>
      <c r="F1970" s="49"/>
      <c r="G1970" s="51"/>
      <c r="H1970" s="51"/>
      <c r="I1970" s="51"/>
      <c r="J1970" s="53"/>
      <c r="K1970" s="53"/>
      <c r="L1970" s="53"/>
    </row>
    <row r="1971" spans="1:12" x14ac:dyDescent="0.3">
      <c r="A1971" s="49"/>
      <c r="B1971" s="49"/>
      <c r="C1971" s="49"/>
      <c r="D1971" s="49"/>
      <c r="E1971" s="49"/>
      <c r="F1971" s="49"/>
      <c r="G1971" s="51"/>
      <c r="H1971" s="51"/>
      <c r="I1971" s="51"/>
      <c r="J1971" s="53"/>
      <c r="K1971" s="53"/>
      <c r="L1971" s="53"/>
    </row>
    <row r="1972" spans="1:12" x14ac:dyDescent="0.3">
      <c r="A1972" s="49"/>
      <c r="B1972" s="49"/>
      <c r="C1972" s="49"/>
      <c r="D1972" s="49"/>
      <c r="E1972" s="49"/>
      <c r="F1972" s="49"/>
      <c r="G1972" s="51"/>
      <c r="H1972" s="51"/>
      <c r="I1972" s="51"/>
      <c r="J1972" s="53"/>
      <c r="K1972" s="53"/>
      <c r="L1972" s="53"/>
    </row>
    <row r="1973" spans="1:12" x14ac:dyDescent="0.3">
      <c r="A1973" s="49"/>
      <c r="B1973" s="49"/>
      <c r="C1973" s="49"/>
      <c r="D1973" s="49"/>
      <c r="E1973" s="49"/>
      <c r="F1973" s="49"/>
      <c r="G1973" s="51"/>
      <c r="H1973" s="51"/>
      <c r="I1973" s="51"/>
      <c r="J1973" s="53"/>
      <c r="K1973" s="53"/>
      <c r="L1973" s="53"/>
    </row>
    <row r="1974" spans="1:12" x14ac:dyDescent="0.3">
      <c r="A1974" s="49"/>
      <c r="B1974" s="49"/>
      <c r="C1974" s="49"/>
      <c r="D1974" s="49"/>
      <c r="E1974" s="49"/>
      <c r="F1974" s="49"/>
      <c r="G1974" s="51"/>
      <c r="H1974" s="51"/>
      <c r="I1974" s="51"/>
      <c r="J1974" s="53"/>
      <c r="K1974" s="53"/>
      <c r="L1974" s="53"/>
    </row>
    <row r="1975" spans="1:12" x14ac:dyDescent="0.3">
      <c r="A1975" s="49"/>
      <c r="B1975" s="49"/>
      <c r="C1975" s="49"/>
      <c r="D1975" s="49"/>
      <c r="E1975" s="49"/>
      <c r="F1975" s="49"/>
      <c r="G1975" s="51"/>
      <c r="H1975" s="51"/>
      <c r="I1975" s="51"/>
      <c r="J1975" s="53"/>
      <c r="K1975" s="53"/>
      <c r="L1975" s="53"/>
    </row>
    <row r="1976" spans="1:12" x14ac:dyDescent="0.3">
      <c r="A1976" s="49"/>
      <c r="B1976" s="49"/>
      <c r="C1976" s="49"/>
      <c r="D1976" s="49"/>
      <c r="E1976" s="49"/>
      <c r="F1976" s="49"/>
      <c r="G1976" s="51"/>
      <c r="H1976" s="51"/>
      <c r="I1976" s="51"/>
      <c r="J1976" s="53"/>
      <c r="K1976" s="53"/>
      <c r="L1976" s="53"/>
    </row>
    <row r="1977" spans="1:12" x14ac:dyDescent="0.3">
      <c r="A1977" s="49"/>
      <c r="B1977" s="49"/>
      <c r="C1977" s="49"/>
      <c r="D1977" s="49"/>
      <c r="E1977" s="49"/>
      <c r="F1977" s="49"/>
      <c r="G1977" s="51"/>
      <c r="H1977" s="51"/>
      <c r="I1977" s="51"/>
      <c r="J1977" s="53"/>
      <c r="K1977" s="53"/>
      <c r="L1977" s="53"/>
    </row>
    <row r="1978" spans="1:12" x14ac:dyDescent="0.3">
      <c r="A1978" s="49"/>
      <c r="B1978" s="49"/>
      <c r="C1978" s="49"/>
      <c r="D1978" s="49"/>
      <c r="E1978" s="49"/>
      <c r="F1978" s="49"/>
      <c r="G1978" s="51"/>
      <c r="H1978" s="51"/>
      <c r="I1978" s="51"/>
      <c r="J1978" s="53"/>
      <c r="K1978" s="53"/>
      <c r="L1978" s="53"/>
    </row>
    <row r="1979" spans="1:12" x14ac:dyDescent="0.3">
      <c r="A1979" s="49"/>
      <c r="B1979" s="49"/>
      <c r="C1979" s="49"/>
      <c r="D1979" s="49"/>
      <c r="E1979" s="49"/>
      <c r="F1979" s="49"/>
      <c r="G1979" s="51"/>
      <c r="H1979" s="51"/>
      <c r="I1979" s="51"/>
      <c r="J1979" s="53"/>
      <c r="K1979" s="53"/>
      <c r="L1979" s="53"/>
    </row>
    <row r="1980" spans="1:12" x14ac:dyDescent="0.3">
      <c r="A1980" s="49"/>
      <c r="B1980" s="49"/>
      <c r="C1980" s="49"/>
      <c r="D1980" s="49"/>
      <c r="E1980" s="49"/>
      <c r="F1980" s="49"/>
      <c r="G1980" s="51"/>
      <c r="H1980" s="51"/>
      <c r="I1980" s="51"/>
      <c r="J1980" s="53"/>
      <c r="K1980" s="53"/>
      <c r="L1980" s="53"/>
    </row>
    <row r="1981" spans="1:12" x14ac:dyDescent="0.3">
      <c r="A1981" s="49"/>
      <c r="B1981" s="49"/>
      <c r="C1981" s="49"/>
      <c r="D1981" s="49"/>
      <c r="E1981" s="49"/>
      <c r="F1981" s="49"/>
      <c r="G1981" s="51"/>
      <c r="H1981" s="51"/>
      <c r="I1981" s="51"/>
      <c r="J1981" s="53"/>
      <c r="K1981" s="53"/>
      <c r="L1981" s="53"/>
    </row>
    <row r="1982" spans="1:12" x14ac:dyDescent="0.3">
      <c r="A1982" s="49"/>
      <c r="B1982" s="49"/>
      <c r="C1982" s="49"/>
      <c r="D1982" s="49"/>
      <c r="E1982" s="49"/>
      <c r="F1982" s="49"/>
      <c r="G1982" s="51"/>
      <c r="H1982" s="51"/>
      <c r="I1982" s="51"/>
      <c r="J1982" s="53"/>
      <c r="K1982" s="53"/>
      <c r="L1982" s="53"/>
    </row>
    <row r="1983" spans="1:12" x14ac:dyDescent="0.3">
      <c r="A1983" s="49"/>
      <c r="B1983" s="49"/>
      <c r="C1983" s="49"/>
      <c r="D1983" s="49"/>
      <c r="E1983" s="49"/>
      <c r="F1983" s="49"/>
      <c r="G1983" s="51"/>
      <c r="H1983" s="51"/>
      <c r="I1983" s="51"/>
      <c r="J1983" s="53"/>
      <c r="K1983" s="53"/>
      <c r="L1983" s="53"/>
    </row>
    <row r="1984" spans="1:12" x14ac:dyDescent="0.3">
      <c r="A1984" s="49"/>
      <c r="B1984" s="49"/>
      <c r="C1984" s="49"/>
      <c r="D1984" s="49"/>
      <c r="E1984" s="49"/>
      <c r="F1984" s="49"/>
      <c r="G1984" s="51"/>
      <c r="H1984" s="51"/>
      <c r="I1984" s="51"/>
      <c r="J1984" s="53"/>
      <c r="K1984" s="53"/>
      <c r="L1984" s="53"/>
    </row>
    <row r="1985" spans="1:12" x14ac:dyDescent="0.3">
      <c r="A1985" s="49"/>
      <c r="B1985" s="49"/>
      <c r="C1985" s="49"/>
      <c r="D1985" s="49"/>
      <c r="E1985" s="49"/>
      <c r="F1985" s="49"/>
      <c r="G1985" s="51"/>
      <c r="H1985" s="51"/>
      <c r="I1985" s="51"/>
      <c r="J1985" s="53"/>
      <c r="K1985" s="53"/>
      <c r="L1985" s="53"/>
    </row>
    <row r="1986" spans="1:12" x14ac:dyDescent="0.3">
      <c r="A1986" s="49"/>
      <c r="B1986" s="49"/>
      <c r="C1986" s="49"/>
      <c r="D1986" s="49"/>
      <c r="E1986" s="49"/>
      <c r="F1986" s="49"/>
      <c r="G1986" s="51"/>
      <c r="H1986" s="51"/>
      <c r="I1986" s="51"/>
      <c r="J1986" s="53"/>
      <c r="K1986" s="53"/>
      <c r="L1986" s="53"/>
    </row>
    <row r="1987" spans="1:12" x14ac:dyDescent="0.3">
      <c r="A1987" s="49"/>
      <c r="B1987" s="49"/>
      <c r="C1987" s="49"/>
      <c r="D1987" s="49"/>
      <c r="E1987" s="49"/>
      <c r="F1987" s="49"/>
      <c r="G1987" s="51"/>
      <c r="H1987" s="51"/>
      <c r="I1987" s="51"/>
      <c r="J1987" s="53"/>
      <c r="K1987" s="53"/>
      <c r="L1987" s="53"/>
    </row>
    <row r="1988" spans="1:12" x14ac:dyDescent="0.3">
      <c r="A1988" s="49"/>
      <c r="B1988" s="49"/>
      <c r="C1988" s="49"/>
      <c r="D1988" s="49"/>
      <c r="E1988" s="49"/>
      <c r="F1988" s="49"/>
      <c r="G1988" s="51"/>
      <c r="H1988" s="51"/>
      <c r="I1988" s="51"/>
      <c r="J1988" s="53"/>
      <c r="K1988" s="53"/>
      <c r="L1988" s="53"/>
    </row>
    <row r="1989" spans="1:12" x14ac:dyDescent="0.3">
      <c r="A1989" s="49"/>
      <c r="B1989" s="49"/>
      <c r="C1989" s="49"/>
      <c r="D1989" s="49"/>
      <c r="E1989" s="49"/>
      <c r="F1989" s="49"/>
      <c r="G1989" s="51"/>
      <c r="H1989" s="51"/>
      <c r="I1989" s="51"/>
      <c r="J1989" s="53"/>
      <c r="K1989" s="53"/>
      <c r="L1989" s="53"/>
    </row>
    <row r="1990" spans="1:12" x14ac:dyDescent="0.3">
      <c r="A1990" s="49"/>
      <c r="B1990" s="49"/>
      <c r="C1990" s="49"/>
      <c r="D1990" s="49"/>
      <c r="E1990" s="49"/>
      <c r="F1990" s="49"/>
      <c r="G1990" s="51"/>
      <c r="H1990" s="51"/>
      <c r="I1990" s="51"/>
      <c r="J1990" s="53"/>
      <c r="K1990" s="53"/>
      <c r="L1990" s="53"/>
    </row>
    <row r="1991" spans="1:12" x14ac:dyDescent="0.3">
      <c r="A1991" s="49"/>
      <c r="B1991" s="49"/>
      <c r="C1991" s="49"/>
      <c r="D1991" s="49"/>
      <c r="E1991" s="49"/>
      <c r="F1991" s="49"/>
      <c r="G1991" s="51"/>
      <c r="H1991" s="51"/>
      <c r="I1991" s="51"/>
      <c r="J1991" s="53"/>
      <c r="K1991" s="53"/>
      <c r="L1991" s="53"/>
    </row>
    <row r="1992" spans="1:12" x14ac:dyDescent="0.3">
      <c r="A1992" s="49"/>
      <c r="B1992" s="49"/>
      <c r="C1992" s="49"/>
      <c r="D1992" s="49"/>
      <c r="E1992" s="49"/>
      <c r="F1992" s="49"/>
      <c r="G1992" s="51"/>
      <c r="H1992" s="51"/>
      <c r="I1992" s="51"/>
      <c r="J1992" s="53"/>
      <c r="K1992" s="53"/>
      <c r="L1992" s="53"/>
    </row>
    <row r="1993" spans="1:12" x14ac:dyDescent="0.3">
      <c r="A1993" s="49"/>
      <c r="B1993" s="49"/>
      <c r="C1993" s="49"/>
      <c r="D1993" s="49"/>
      <c r="E1993" s="49"/>
      <c r="F1993" s="49"/>
      <c r="G1993" s="51"/>
      <c r="H1993" s="51"/>
      <c r="I1993" s="51"/>
      <c r="J1993" s="53"/>
      <c r="K1993" s="53"/>
      <c r="L1993" s="53"/>
    </row>
    <row r="1994" spans="1:12" x14ac:dyDescent="0.3">
      <c r="A1994" s="49"/>
      <c r="B1994" s="49"/>
      <c r="C1994" s="49"/>
      <c r="D1994" s="49"/>
      <c r="E1994" s="49"/>
      <c r="F1994" s="49"/>
      <c r="G1994" s="51"/>
      <c r="H1994" s="51"/>
      <c r="I1994" s="51"/>
      <c r="J1994" s="53"/>
      <c r="K1994" s="53"/>
      <c r="L1994" s="53"/>
    </row>
    <row r="1995" spans="1:12" x14ac:dyDescent="0.3">
      <c r="A1995" s="49"/>
      <c r="B1995" s="49"/>
      <c r="C1995" s="49"/>
      <c r="D1995" s="49"/>
      <c r="E1995" s="49"/>
      <c r="F1995" s="49"/>
      <c r="G1995" s="51"/>
      <c r="H1995" s="51"/>
      <c r="I1995" s="51"/>
      <c r="J1995" s="53"/>
      <c r="K1995" s="53"/>
      <c r="L1995" s="53"/>
    </row>
    <row r="1996" spans="1:12" x14ac:dyDescent="0.3">
      <c r="A1996" s="49"/>
      <c r="B1996" s="49"/>
      <c r="C1996" s="49"/>
      <c r="D1996" s="49"/>
      <c r="E1996" s="49"/>
      <c r="F1996" s="49"/>
      <c r="G1996" s="51"/>
      <c r="H1996" s="51"/>
      <c r="I1996" s="51"/>
      <c r="J1996" s="53"/>
      <c r="K1996" s="53"/>
      <c r="L1996" s="53"/>
    </row>
    <row r="1997" spans="1:12" x14ac:dyDescent="0.3">
      <c r="A1997" s="49"/>
      <c r="B1997" s="49"/>
      <c r="C1997" s="49"/>
      <c r="D1997" s="49"/>
      <c r="E1997" s="49"/>
      <c r="F1997" s="49"/>
      <c r="G1997" s="51"/>
      <c r="H1997" s="51"/>
      <c r="I1997" s="51"/>
      <c r="J1997" s="53"/>
      <c r="K1997" s="53"/>
      <c r="L1997" s="53"/>
    </row>
    <row r="1998" spans="1:12" x14ac:dyDescent="0.3">
      <c r="A1998" s="49"/>
      <c r="B1998" s="49"/>
      <c r="C1998" s="49"/>
      <c r="D1998" s="49"/>
      <c r="E1998" s="49"/>
      <c r="F1998" s="49"/>
      <c r="G1998" s="51"/>
      <c r="H1998" s="51"/>
      <c r="I1998" s="51"/>
      <c r="J1998" s="53"/>
      <c r="K1998" s="53"/>
      <c r="L1998" s="53"/>
    </row>
    <row r="1999" spans="1:12" x14ac:dyDescent="0.3">
      <c r="A1999" s="49"/>
      <c r="B1999" s="49"/>
      <c r="C1999" s="49"/>
      <c r="D1999" s="49"/>
      <c r="E1999" s="49"/>
      <c r="F1999" s="49"/>
      <c r="G1999" s="51"/>
      <c r="H1999" s="51"/>
      <c r="I1999" s="51"/>
      <c r="J1999" s="53"/>
      <c r="K1999" s="53"/>
      <c r="L1999" s="53"/>
    </row>
    <row r="2000" spans="1:12" x14ac:dyDescent="0.3">
      <c r="A2000" s="49"/>
      <c r="B2000" s="49"/>
      <c r="C2000" s="49"/>
      <c r="D2000" s="49"/>
      <c r="E2000" s="49"/>
      <c r="F2000" s="49"/>
      <c r="G2000" s="51"/>
      <c r="H2000" s="51"/>
      <c r="I2000" s="51"/>
      <c r="J2000" s="53"/>
      <c r="K2000" s="53"/>
      <c r="L2000" s="53"/>
    </row>
    <row r="2001" spans="1:12" x14ac:dyDescent="0.3">
      <c r="A2001" s="49"/>
      <c r="B2001" s="49"/>
      <c r="C2001" s="49"/>
      <c r="D2001" s="49"/>
      <c r="E2001" s="49"/>
      <c r="F2001" s="49"/>
      <c r="G2001" s="51"/>
      <c r="H2001" s="51"/>
      <c r="I2001" s="51"/>
      <c r="J2001" s="53"/>
      <c r="K2001" s="53"/>
      <c r="L2001" s="53"/>
    </row>
    <row r="2002" spans="1:12" x14ac:dyDescent="0.3">
      <c r="A2002" s="49"/>
      <c r="B2002" s="49"/>
      <c r="C2002" s="49"/>
      <c r="D2002" s="49"/>
      <c r="E2002" s="49"/>
      <c r="F2002" s="49"/>
      <c r="G2002" s="51"/>
      <c r="H2002" s="51"/>
      <c r="I2002" s="51"/>
      <c r="J2002" s="53"/>
      <c r="K2002" s="53"/>
      <c r="L2002" s="53"/>
    </row>
    <row r="2003" spans="1:12" x14ac:dyDescent="0.3">
      <c r="A2003" s="49"/>
      <c r="B2003" s="49"/>
      <c r="C2003" s="49"/>
      <c r="D2003" s="49"/>
      <c r="E2003" s="49"/>
      <c r="F2003" s="49"/>
      <c r="G2003" s="51"/>
      <c r="H2003" s="51"/>
      <c r="I2003" s="51"/>
      <c r="J2003" s="53"/>
      <c r="K2003" s="53"/>
      <c r="L2003" s="53"/>
    </row>
    <row r="2004" spans="1:12" x14ac:dyDescent="0.3">
      <c r="A2004" s="49"/>
      <c r="B2004" s="49"/>
      <c r="C2004" s="49"/>
      <c r="D2004" s="49"/>
      <c r="E2004" s="49"/>
      <c r="F2004" s="49"/>
      <c r="G2004" s="51"/>
      <c r="H2004" s="51"/>
      <c r="I2004" s="51"/>
      <c r="J2004" s="53"/>
      <c r="K2004" s="53"/>
      <c r="L2004" s="53"/>
    </row>
    <row r="2005" spans="1:12" x14ac:dyDescent="0.3">
      <c r="A2005" s="49"/>
      <c r="B2005" s="49"/>
      <c r="C2005" s="49"/>
      <c r="D2005" s="49"/>
      <c r="E2005" s="49"/>
      <c r="F2005" s="49"/>
      <c r="G2005" s="51"/>
      <c r="H2005" s="51"/>
      <c r="I2005" s="51"/>
      <c r="J2005" s="53"/>
      <c r="K2005" s="53"/>
      <c r="L2005" s="53"/>
    </row>
    <row r="2006" spans="1:12" x14ac:dyDescent="0.3">
      <c r="A2006" s="49"/>
      <c r="B2006" s="49"/>
      <c r="C2006" s="49"/>
      <c r="D2006" s="49"/>
      <c r="E2006" s="49"/>
      <c r="F2006" s="49"/>
      <c r="G2006" s="51"/>
      <c r="H2006" s="51"/>
      <c r="I2006" s="51"/>
      <c r="J2006" s="53"/>
      <c r="K2006" s="53"/>
      <c r="L2006" s="53"/>
    </row>
    <row r="2007" spans="1:12" x14ac:dyDescent="0.3">
      <c r="A2007" s="49"/>
      <c r="B2007" s="49"/>
      <c r="C2007" s="49"/>
      <c r="D2007" s="49"/>
      <c r="E2007" s="49"/>
      <c r="F2007" s="49"/>
      <c r="G2007" s="51"/>
      <c r="H2007" s="51"/>
      <c r="I2007" s="51"/>
      <c r="J2007" s="53"/>
      <c r="K2007" s="53"/>
      <c r="L2007" s="53"/>
    </row>
    <row r="2008" spans="1:12" x14ac:dyDescent="0.3">
      <c r="A2008" s="49"/>
      <c r="B2008" s="49"/>
      <c r="C2008" s="49"/>
      <c r="D2008" s="49"/>
      <c r="E2008" s="49"/>
      <c r="F2008" s="49"/>
      <c r="G2008" s="51"/>
      <c r="H2008" s="51"/>
      <c r="I2008" s="51"/>
      <c r="J2008" s="53"/>
      <c r="K2008" s="53"/>
      <c r="L2008" s="53"/>
    </row>
    <row r="2009" spans="1:12" x14ac:dyDescent="0.3">
      <c r="A2009" s="10"/>
      <c r="B2009" s="10"/>
      <c r="C2009" s="10"/>
      <c r="D2009" s="10"/>
      <c r="E2009" s="10"/>
      <c r="F2009" s="10"/>
      <c r="G2009" s="52"/>
      <c r="H2009" s="52"/>
      <c r="I2009" s="52"/>
      <c r="J2009" s="11"/>
      <c r="K2009" s="11"/>
      <c r="L2009" s="11"/>
    </row>
    <row r="2010" spans="1:12" x14ac:dyDescent="0.3">
      <c r="A2010" s="10"/>
      <c r="B2010" s="10"/>
      <c r="C2010" s="10"/>
      <c r="D2010" s="10"/>
      <c r="E2010" s="10"/>
      <c r="F2010" s="10"/>
      <c r="G2010" s="52"/>
      <c r="H2010" s="52"/>
      <c r="I2010" s="52"/>
      <c r="J2010" s="11"/>
      <c r="K2010" s="11"/>
      <c r="L2010" s="11"/>
    </row>
    <row r="2011" spans="1:12" x14ac:dyDescent="0.3">
      <c r="A2011" s="10"/>
      <c r="B2011" s="10"/>
      <c r="C2011" s="10"/>
      <c r="D2011" s="10"/>
      <c r="E2011" s="10"/>
      <c r="F2011" s="10"/>
      <c r="G2011" s="52"/>
      <c r="H2011" s="52"/>
      <c r="I2011" s="52"/>
      <c r="J2011" s="11"/>
      <c r="K2011" s="11"/>
      <c r="L2011" s="11"/>
    </row>
    <row r="2012" spans="1:12" x14ac:dyDescent="0.3">
      <c r="A2012" s="10"/>
      <c r="B2012" s="10"/>
      <c r="C2012" s="10"/>
      <c r="D2012" s="10"/>
      <c r="E2012" s="10"/>
      <c r="F2012" s="10"/>
      <c r="G2012" s="52"/>
      <c r="H2012" s="52"/>
      <c r="I2012" s="52"/>
      <c r="J2012" s="11"/>
      <c r="K2012" s="11"/>
      <c r="L2012" s="11"/>
    </row>
    <row r="2013" spans="1:12" x14ac:dyDescent="0.3">
      <c r="A2013" s="10"/>
      <c r="B2013" s="10"/>
      <c r="C2013" s="10"/>
      <c r="D2013" s="10"/>
      <c r="E2013" s="10"/>
      <c r="F2013" s="10"/>
      <c r="G2013" s="52"/>
      <c r="H2013" s="52"/>
      <c r="I2013" s="52"/>
      <c r="J2013" s="11"/>
      <c r="K2013" s="11"/>
      <c r="L2013" s="11"/>
    </row>
    <row r="2014" spans="1:12" x14ac:dyDescent="0.3">
      <c r="A2014" s="10"/>
      <c r="B2014" s="10"/>
      <c r="C2014" s="10"/>
      <c r="D2014" s="10"/>
      <c r="E2014" s="10"/>
      <c r="F2014" s="10"/>
      <c r="G2014" s="52"/>
      <c r="H2014" s="52"/>
      <c r="I2014" s="52"/>
      <c r="J2014" s="11"/>
      <c r="K2014" s="11"/>
      <c r="L2014" s="11"/>
    </row>
    <row r="2015" spans="1:12" x14ac:dyDescent="0.3">
      <c r="A2015" s="10"/>
      <c r="B2015" s="10"/>
      <c r="C2015" s="10"/>
      <c r="D2015" s="10"/>
      <c r="E2015" s="10"/>
      <c r="F2015" s="10"/>
      <c r="G2015" s="52"/>
      <c r="H2015" s="52"/>
      <c r="I2015" s="52"/>
      <c r="J2015" s="11"/>
      <c r="K2015" s="11"/>
      <c r="L2015" s="11"/>
    </row>
    <row r="2016" spans="1:12" x14ac:dyDescent="0.3">
      <c r="A2016" s="10"/>
      <c r="B2016" s="10"/>
      <c r="C2016" s="10"/>
      <c r="D2016" s="10"/>
      <c r="E2016" s="10"/>
      <c r="F2016" s="10"/>
      <c r="G2016" s="52"/>
      <c r="H2016" s="52"/>
      <c r="I2016" s="52"/>
      <c r="J2016" s="11"/>
      <c r="K2016" s="11"/>
      <c r="L2016" s="11"/>
    </row>
    <row r="2017" spans="1:12" x14ac:dyDescent="0.3">
      <c r="A2017" s="49"/>
      <c r="B2017" s="49"/>
      <c r="C2017" s="49"/>
      <c r="D2017" s="49"/>
      <c r="E2017" s="49"/>
      <c r="F2017" s="49"/>
      <c r="G2017" s="51"/>
      <c r="H2017" s="51"/>
      <c r="I2017" s="51"/>
      <c r="J2017" s="53"/>
      <c r="K2017" s="53"/>
      <c r="L2017" s="53"/>
    </row>
    <row r="2018" spans="1:12" x14ac:dyDescent="0.3">
      <c r="A2018" s="49"/>
      <c r="B2018" s="49"/>
      <c r="C2018" s="49"/>
      <c r="D2018" s="49"/>
      <c r="E2018" s="49"/>
      <c r="F2018" s="49"/>
      <c r="G2018" s="51"/>
      <c r="H2018" s="51"/>
      <c r="I2018" s="51"/>
      <c r="J2018" s="53"/>
      <c r="K2018" s="53"/>
      <c r="L2018" s="53"/>
    </row>
    <row r="2019" spans="1:12" x14ac:dyDescent="0.3">
      <c r="A2019" s="49"/>
      <c r="B2019" s="49"/>
      <c r="C2019" s="49"/>
      <c r="D2019" s="49"/>
      <c r="E2019" s="49"/>
      <c r="F2019" s="49"/>
      <c r="G2019" s="51"/>
      <c r="H2019" s="51"/>
      <c r="I2019" s="51"/>
      <c r="J2019" s="53"/>
      <c r="K2019" s="53"/>
      <c r="L2019" s="53"/>
    </row>
    <row r="2020" spans="1:12" x14ac:dyDescent="0.3">
      <c r="A2020" s="49"/>
      <c r="B2020" s="49"/>
      <c r="C2020" s="49"/>
      <c r="D2020" s="49"/>
      <c r="E2020" s="49"/>
      <c r="F2020" s="49"/>
      <c r="G2020" s="51"/>
      <c r="H2020" s="51"/>
      <c r="I2020" s="51"/>
      <c r="J2020" s="53"/>
      <c r="K2020" s="53"/>
      <c r="L2020" s="53"/>
    </row>
    <row r="2021" spans="1:12" x14ac:dyDescent="0.3">
      <c r="A2021" s="49"/>
      <c r="B2021" s="49"/>
      <c r="C2021" s="49"/>
      <c r="D2021" s="49"/>
      <c r="E2021" s="49"/>
      <c r="F2021" s="49"/>
      <c r="G2021" s="51"/>
      <c r="H2021" s="51"/>
      <c r="I2021" s="51"/>
      <c r="J2021" s="53"/>
      <c r="K2021" s="53"/>
      <c r="L2021" s="53"/>
    </row>
    <row r="2022" spans="1:12" x14ac:dyDescent="0.3">
      <c r="A2022" s="36"/>
      <c r="B2022" s="36"/>
      <c r="C2022" s="36"/>
      <c r="D2022" s="36"/>
      <c r="E2022" s="36"/>
      <c r="F2022" s="36"/>
      <c r="G2022" s="56"/>
      <c r="H2022" s="56"/>
      <c r="I2022" s="56"/>
      <c r="J2022" s="44"/>
      <c r="K2022" s="44"/>
      <c r="L2022" s="44"/>
    </row>
    <row r="2023" spans="1:12" x14ac:dyDescent="0.3">
      <c r="A2023" s="36"/>
      <c r="B2023" s="36"/>
      <c r="C2023" s="36"/>
      <c r="D2023" s="36"/>
      <c r="E2023" s="36"/>
      <c r="F2023" s="36"/>
      <c r="G2023" s="56"/>
      <c r="H2023" s="56"/>
      <c r="I2023" s="56"/>
      <c r="J2023" s="44"/>
      <c r="K2023" s="44"/>
      <c r="L2023" s="44"/>
    </row>
    <row r="2024" spans="1:12" x14ac:dyDescent="0.3">
      <c r="A2024" s="49"/>
      <c r="B2024" s="49"/>
      <c r="C2024" s="49"/>
      <c r="D2024" s="49"/>
      <c r="E2024" s="49"/>
      <c r="F2024" s="49"/>
      <c r="G2024" s="51"/>
      <c r="H2024" s="51"/>
      <c r="I2024" s="51"/>
      <c r="J2024" s="53"/>
      <c r="K2024" s="53"/>
      <c r="L2024" s="53"/>
    </row>
    <row r="2025" spans="1:12" x14ac:dyDescent="0.3">
      <c r="A2025" s="49"/>
      <c r="B2025" s="49"/>
      <c r="C2025" s="49"/>
      <c r="D2025" s="49"/>
      <c r="E2025" s="49"/>
      <c r="F2025" s="49"/>
      <c r="G2025" s="51"/>
      <c r="H2025" s="51"/>
      <c r="I2025" s="51"/>
      <c r="J2025" s="53"/>
      <c r="K2025" s="53"/>
      <c r="L2025" s="53"/>
    </row>
    <row r="2026" spans="1:12" x14ac:dyDescent="0.3">
      <c r="A2026" s="49"/>
      <c r="B2026" s="49"/>
      <c r="C2026" s="49"/>
      <c r="D2026" s="49"/>
      <c r="E2026" s="49"/>
      <c r="F2026" s="49"/>
      <c r="G2026" s="51"/>
      <c r="H2026" s="51"/>
      <c r="I2026" s="51"/>
      <c r="J2026" s="53"/>
      <c r="K2026" s="53"/>
      <c r="L2026" s="53"/>
    </row>
    <row r="2027" spans="1:12" x14ac:dyDescent="0.3">
      <c r="A2027" s="10"/>
      <c r="B2027" s="10"/>
      <c r="C2027" s="10"/>
      <c r="D2027" s="10"/>
      <c r="E2027" s="10"/>
      <c r="F2027" s="10"/>
      <c r="G2027" s="52"/>
      <c r="H2027" s="52"/>
      <c r="I2027" s="52"/>
      <c r="J2027" s="11"/>
      <c r="K2027" s="11"/>
      <c r="L2027" s="11"/>
    </row>
    <row r="2028" spans="1:12" x14ac:dyDescent="0.3">
      <c r="A2028" s="49"/>
      <c r="B2028" s="49"/>
      <c r="C2028" s="49"/>
      <c r="D2028" s="49"/>
      <c r="E2028" s="49"/>
      <c r="F2028" s="49"/>
      <c r="G2028" s="51"/>
      <c r="H2028" s="51"/>
      <c r="I2028" s="51"/>
      <c r="J2028" s="53"/>
      <c r="K2028" s="53"/>
      <c r="L2028" s="53"/>
    </row>
    <row r="2029" spans="1:12" x14ac:dyDescent="0.3">
      <c r="A2029" s="49"/>
      <c r="B2029" s="49"/>
      <c r="C2029" s="49"/>
      <c r="D2029" s="49"/>
      <c r="E2029" s="49"/>
      <c r="F2029" s="49"/>
      <c r="G2029" s="51"/>
      <c r="H2029" s="51"/>
      <c r="I2029" s="51"/>
      <c r="J2029" s="53"/>
      <c r="K2029" s="53"/>
      <c r="L2029" s="53"/>
    </row>
    <row r="2030" spans="1:12" x14ac:dyDescent="0.3">
      <c r="A2030" s="49"/>
      <c r="B2030" s="49"/>
      <c r="C2030" s="49"/>
      <c r="D2030" s="49"/>
      <c r="E2030" s="49"/>
      <c r="F2030" s="49"/>
      <c r="G2030" s="51"/>
      <c r="H2030" s="51"/>
      <c r="I2030" s="51"/>
      <c r="J2030" s="53"/>
      <c r="K2030" s="53"/>
      <c r="L2030" s="53"/>
    </row>
    <row r="2031" spans="1:12" x14ac:dyDescent="0.3">
      <c r="A2031" s="49"/>
      <c r="B2031" s="49"/>
      <c r="C2031" s="49"/>
      <c r="D2031" s="49"/>
      <c r="E2031" s="49"/>
      <c r="F2031" s="49"/>
      <c r="G2031" s="51"/>
      <c r="H2031" s="51"/>
      <c r="I2031" s="51"/>
      <c r="J2031" s="53"/>
      <c r="K2031" s="53"/>
      <c r="L2031" s="53"/>
    </row>
    <row r="2032" spans="1:12" x14ac:dyDescent="0.3">
      <c r="A2032" s="49"/>
      <c r="B2032" s="49"/>
      <c r="C2032" s="49"/>
      <c r="D2032" s="49"/>
      <c r="E2032" s="49"/>
      <c r="F2032" s="49"/>
      <c r="G2032" s="51"/>
      <c r="H2032" s="51"/>
      <c r="I2032" s="51"/>
      <c r="J2032" s="53"/>
      <c r="K2032" s="53"/>
      <c r="L2032" s="53"/>
    </row>
    <row r="2033" spans="1:12" x14ac:dyDescent="0.3">
      <c r="A2033" s="49"/>
      <c r="B2033" s="49"/>
      <c r="C2033" s="49"/>
      <c r="D2033" s="49"/>
      <c r="E2033" s="49"/>
      <c r="F2033" s="49"/>
      <c r="G2033" s="51"/>
      <c r="H2033" s="51"/>
      <c r="I2033" s="51"/>
      <c r="J2033" s="53"/>
      <c r="K2033" s="53"/>
      <c r="L2033" s="53"/>
    </row>
    <row r="2034" spans="1:12" x14ac:dyDescent="0.3">
      <c r="A2034" s="49"/>
      <c r="B2034" s="49"/>
      <c r="C2034" s="49"/>
      <c r="D2034" s="49"/>
      <c r="E2034" s="49"/>
      <c r="F2034" s="49"/>
      <c r="G2034" s="51"/>
      <c r="H2034" s="51"/>
      <c r="I2034" s="51"/>
      <c r="J2034" s="53"/>
      <c r="K2034" s="53"/>
      <c r="L2034" s="53"/>
    </row>
    <row r="2035" spans="1:12" x14ac:dyDescent="0.3">
      <c r="A2035" s="49"/>
      <c r="B2035" s="49"/>
      <c r="C2035" s="49"/>
      <c r="D2035" s="49"/>
      <c r="E2035" s="49"/>
      <c r="F2035" s="49"/>
      <c r="G2035" s="51"/>
      <c r="H2035" s="51"/>
      <c r="I2035" s="51"/>
      <c r="J2035" s="53"/>
      <c r="K2035" s="53"/>
      <c r="L2035" s="53"/>
    </row>
    <row r="2036" spans="1:12" x14ac:dyDescent="0.3">
      <c r="A2036" s="49"/>
      <c r="B2036" s="49"/>
      <c r="C2036" s="49"/>
      <c r="D2036" s="49"/>
      <c r="E2036" s="49"/>
      <c r="F2036" s="49"/>
      <c r="G2036" s="51"/>
      <c r="H2036" s="51"/>
      <c r="I2036" s="51"/>
      <c r="J2036" s="53"/>
      <c r="K2036" s="53"/>
      <c r="L2036" s="53"/>
    </row>
    <row r="2037" spans="1:12" x14ac:dyDescent="0.3">
      <c r="A2037" s="49"/>
      <c r="B2037" s="49"/>
      <c r="C2037" s="49"/>
      <c r="D2037" s="49"/>
      <c r="E2037" s="49"/>
      <c r="F2037" s="49"/>
      <c r="G2037" s="51"/>
      <c r="H2037" s="51"/>
      <c r="I2037" s="51"/>
      <c r="J2037" s="53"/>
      <c r="K2037" s="53"/>
      <c r="L2037" s="53"/>
    </row>
    <row r="2038" spans="1:12" x14ac:dyDescent="0.3">
      <c r="A2038" s="49"/>
      <c r="B2038" s="49"/>
      <c r="C2038" s="49"/>
      <c r="D2038" s="49"/>
      <c r="E2038" s="49"/>
      <c r="F2038" s="49"/>
      <c r="G2038" s="51"/>
      <c r="H2038" s="51"/>
      <c r="I2038" s="51"/>
      <c r="J2038" s="53"/>
      <c r="K2038" s="53"/>
      <c r="L2038" s="53"/>
    </row>
    <row r="2039" spans="1:12" x14ac:dyDescent="0.3">
      <c r="A2039" s="49"/>
      <c r="B2039" s="49"/>
      <c r="C2039" s="49"/>
      <c r="D2039" s="49"/>
      <c r="E2039" s="49"/>
      <c r="F2039" s="49"/>
      <c r="G2039" s="51"/>
      <c r="H2039" s="51"/>
      <c r="I2039" s="51"/>
      <c r="J2039" s="53"/>
      <c r="K2039" s="53"/>
      <c r="L2039" s="53"/>
    </row>
    <row r="2040" spans="1:12" x14ac:dyDescent="0.3">
      <c r="A2040" s="49"/>
      <c r="B2040" s="49"/>
      <c r="C2040" s="49"/>
      <c r="D2040" s="49"/>
      <c r="E2040" s="49"/>
      <c r="F2040" s="49"/>
      <c r="G2040" s="51"/>
      <c r="H2040" s="51"/>
      <c r="I2040" s="51"/>
      <c r="J2040" s="53"/>
      <c r="K2040" s="53"/>
      <c r="L2040" s="53"/>
    </row>
    <row r="2041" spans="1:12" x14ac:dyDescent="0.3">
      <c r="A2041" s="49"/>
      <c r="B2041" s="49"/>
      <c r="C2041" s="49"/>
      <c r="D2041" s="49"/>
      <c r="E2041" s="49"/>
      <c r="F2041" s="49"/>
      <c r="G2041" s="51"/>
      <c r="H2041" s="51"/>
      <c r="I2041" s="51"/>
      <c r="J2041" s="53"/>
      <c r="K2041" s="53"/>
      <c r="L2041" s="53"/>
    </row>
    <row r="2042" spans="1:12" x14ac:dyDescent="0.3">
      <c r="A2042" s="49"/>
      <c r="B2042" s="49"/>
      <c r="C2042" s="49"/>
      <c r="D2042" s="49"/>
      <c r="E2042" s="49"/>
      <c r="F2042" s="49"/>
      <c r="G2042" s="51"/>
      <c r="H2042" s="51"/>
      <c r="I2042" s="51"/>
      <c r="J2042" s="53"/>
      <c r="K2042" s="53"/>
      <c r="L2042" s="53"/>
    </row>
    <row r="2043" spans="1:12" x14ac:dyDescent="0.3">
      <c r="A2043" s="49"/>
      <c r="B2043" s="49"/>
      <c r="C2043" s="49"/>
      <c r="D2043" s="49"/>
      <c r="E2043" s="49"/>
      <c r="F2043" s="49"/>
      <c r="G2043" s="51"/>
      <c r="H2043" s="51"/>
      <c r="I2043" s="51"/>
      <c r="J2043" s="53"/>
      <c r="K2043" s="53"/>
      <c r="L2043" s="53"/>
    </row>
    <row r="2044" spans="1:12" x14ac:dyDescent="0.3">
      <c r="A2044" s="49"/>
      <c r="B2044" s="49"/>
      <c r="C2044" s="49"/>
      <c r="D2044" s="49"/>
      <c r="E2044" s="49"/>
      <c r="F2044" s="49"/>
      <c r="G2044" s="51"/>
      <c r="H2044" s="51"/>
      <c r="I2044" s="51"/>
      <c r="J2044" s="53"/>
      <c r="K2044" s="53"/>
      <c r="L2044" s="53"/>
    </row>
    <row r="2045" spans="1:12" x14ac:dyDescent="0.3">
      <c r="A2045" s="49"/>
      <c r="B2045" s="49"/>
      <c r="C2045" s="49"/>
      <c r="D2045" s="49"/>
      <c r="E2045" s="49"/>
      <c r="F2045" s="49"/>
      <c r="G2045" s="51"/>
      <c r="H2045" s="51"/>
      <c r="I2045" s="51"/>
      <c r="J2045" s="53"/>
      <c r="K2045" s="53"/>
      <c r="L2045" s="53"/>
    </row>
    <row r="2046" spans="1:12" x14ac:dyDescent="0.3">
      <c r="A2046" s="49"/>
      <c r="B2046" s="49"/>
      <c r="C2046" s="49"/>
      <c r="D2046" s="49"/>
      <c r="E2046" s="49"/>
      <c r="F2046" s="49"/>
      <c r="G2046" s="51"/>
      <c r="H2046" s="51"/>
      <c r="I2046" s="51"/>
      <c r="J2046" s="53"/>
      <c r="K2046" s="53"/>
      <c r="L2046" s="53"/>
    </row>
    <row r="2047" spans="1:12" x14ac:dyDescent="0.3">
      <c r="A2047" s="49"/>
      <c r="B2047" s="49"/>
      <c r="C2047" s="49"/>
      <c r="D2047" s="49"/>
      <c r="E2047" s="49"/>
      <c r="F2047" s="49"/>
      <c r="G2047" s="51"/>
      <c r="H2047" s="51"/>
      <c r="I2047" s="51"/>
      <c r="J2047" s="53"/>
      <c r="K2047" s="53"/>
      <c r="L2047" s="53"/>
    </row>
    <row r="2048" spans="1:12" x14ac:dyDescent="0.3">
      <c r="A2048" s="49"/>
      <c r="B2048" s="49"/>
      <c r="C2048" s="49"/>
      <c r="D2048" s="49"/>
      <c r="E2048" s="49"/>
      <c r="F2048" s="49"/>
      <c r="G2048" s="51"/>
      <c r="H2048" s="51"/>
      <c r="I2048" s="51"/>
      <c r="J2048" s="53"/>
      <c r="K2048" s="53"/>
      <c r="L2048" s="53"/>
    </row>
    <row r="2049" spans="1:12" x14ac:dyDescent="0.3">
      <c r="A2049" s="49"/>
      <c r="B2049" s="49"/>
      <c r="C2049" s="49"/>
      <c r="D2049" s="49"/>
      <c r="E2049" s="49"/>
      <c r="F2049" s="49"/>
      <c r="G2049" s="51"/>
      <c r="H2049" s="51"/>
      <c r="I2049" s="51"/>
      <c r="J2049" s="53"/>
      <c r="K2049" s="53"/>
      <c r="L2049" s="53"/>
    </row>
    <row r="2050" spans="1:12" x14ac:dyDescent="0.3">
      <c r="A2050" s="49"/>
      <c r="B2050" s="49"/>
      <c r="C2050" s="49"/>
      <c r="D2050" s="49"/>
      <c r="E2050" s="49"/>
      <c r="F2050" s="49"/>
      <c r="G2050" s="51"/>
      <c r="H2050" s="51"/>
      <c r="I2050" s="51"/>
      <c r="J2050" s="53"/>
      <c r="K2050" s="53"/>
      <c r="L2050" s="53"/>
    </row>
    <row r="2051" spans="1:12" x14ac:dyDescent="0.3">
      <c r="A2051" s="49"/>
      <c r="B2051" s="49"/>
      <c r="C2051" s="49"/>
      <c r="D2051" s="49"/>
      <c r="E2051" s="49"/>
      <c r="F2051" s="49"/>
      <c r="G2051" s="51"/>
      <c r="H2051" s="51"/>
      <c r="I2051" s="51"/>
      <c r="J2051" s="53"/>
      <c r="K2051" s="53"/>
      <c r="L2051" s="53"/>
    </row>
    <row r="2052" spans="1:12" x14ac:dyDescent="0.3">
      <c r="A2052" s="49"/>
      <c r="B2052" s="49"/>
      <c r="C2052" s="49"/>
      <c r="D2052" s="49"/>
      <c r="E2052" s="49"/>
      <c r="F2052" s="49"/>
      <c r="G2052" s="51"/>
      <c r="H2052" s="51"/>
      <c r="I2052" s="51"/>
      <c r="J2052" s="53"/>
      <c r="K2052" s="53"/>
      <c r="L2052" s="53"/>
    </row>
    <row r="2053" spans="1:12" x14ac:dyDescent="0.3">
      <c r="A2053" s="49"/>
      <c r="B2053" s="49"/>
      <c r="C2053" s="49"/>
      <c r="D2053" s="49"/>
      <c r="E2053" s="49"/>
      <c r="F2053" s="49"/>
      <c r="G2053" s="51"/>
      <c r="H2053" s="51"/>
      <c r="I2053" s="51"/>
      <c r="J2053" s="53"/>
      <c r="K2053" s="53"/>
      <c r="L2053" s="53"/>
    </row>
    <row r="2054" spans="1:12" x14ac:dyDescent="0.3">
      <c r="A2054" s="49"/>
      <c r="B2054" s="49"/>
      <c r="C2054" s="49"/>
      <c r="D2054" s="49"/>
      <c r="E2054" s="49"/>
      <c r="F2054" s="49"/>
      <c r="G2054" s="51"/>
      <c r="H2054" s="51"/>
      <c r="I2054" s="51"/>
      <c r="J2054" s="53"/>
      <c r="K2054" s="53"/>
      <c r="L2054" s="53"/>
    </row>
    <row r="2055" spans="1:12" x14ac:dyDescent="0.3">
      <c r="A2055" s="49"/>
      <c r="B2055" s="49"/>
      <c r="C2055" s="49"/>
      <c r="D2055" s="49"/>
      <c r="E2055" s="49"/>
      <c r="F2055" s="49"/>
      <c r="G2055" s="51"/>
      <c r="H2055" s="51"/>
      <c r="I2055" s="51"/>
      <c r="J2055" s="53"/>
      <c r="K2055" s="53"/>
      <c r="L2055" s="53"/>
    </row>
    <row r="2056" spans="1:12" x14ac:dyDescent="0.3">
      <c r="A2056" s="49"/>
      <c r="B2056" s="49"/>
      <c r="C2056" s="49"/>
      <c r="D2056" s="49"/>
      <c r="E2056" s="49"/>
      <c r="F2056" s="49"/>
      <c r="G2056" s="51"/>
      <c r="H2056" s="51"/>
      <c r="I2056" s="51"/>
      <c r="J2056" s="53"/>
      <c r="K2056" s="53"/>
      <c r="L2056" s="53"/>
    </row>
    <row r="2057" spans="1:12" x14ac:dyDescent="0.3">
      <c r="A2057" s="49"/>
      <c r="B2057" s="49"/>
      <c r="C2057" s="49"/>
      <c r="D2057" s="49"/>
      <c r="E2057" s="49"/>
      <c r="F2057" s="49"/>
      <c r="G2057" s="51"/>
      <c r="H2057" s="51"/>
      <c r="I2057" s="51"/>
      <c r="J2057" s="53"/>
      <c r="K2057" s="53"/>
      <c r="L2057" s="53"/>
    </row>
    <row r="2058" spans="1:12" x14ac:dyDescent="0.3">
      <c r="A2058" s="49"/>
      <c r="B2058" s="49"/>
      <c r="C2058" s="49"/>
      <c r="D2058" s="49"/>
      <c r="E2058" s="49"/>
      <c r="F2058" s="49"/>
      <c r="G2058" s="51"/>
      <c r="H2058" s="51"/>
      <c r="I2058" s="51"/>
      <c r="J2058" s="53"/>
      <c r="K2058" s="53"/>
      <c r="L2058" s="53"/>
    </row>
    <row r="2059" spans="1:12" x14ac:dyDescent="0.3">
      <c r="A2059" s="49"/>
      <c r="B2059" s="49"/>
      <c r="C2059" s="49"/>
      <c r="D2059" s="49"/>
      <c r="E2059" s="49"/>
      <c r="F2059" s="49"/>
      <c r="G2059" s="51"/>
      <c r="H2059" s="51"/>
      <c r="I2059" s="51"/>
      <c r="J2059" s="53"/>
      <c r="K2059" s="53"/>
      <c r="L2059" s="53"/>
    </row>
    <row r="2060" spans="1:12" x14ac:dyDescent="0.3">
      <c r="A2060" s="49"/>
      <c r="B2060" s="49"/>
      <c r="C2060" s="49"/>
      <c r="D2060" s="49"/>
      <c r="E2060" s="49"/>
      <c r="F2060" s="49"/>
      <c r="G2060" s="51"/>
      <c r="H2060" s="51"/>
      <c r="I2060" s="51"/>
      <c r="J2060" s="53"/>
      <c r="K2060" s="53"/>
      <c r="L2060" s="53"/>
    </row>
    <row r="2061" spans="1:12" x14ac:dyDescent="0.3">
      <c r="A2061" s="49"/>
      <c r="B2061" s="49"/>
      <c r="C2061" s="49"/>
      <c r="D2061" s="49"/>
      <c r="E2061" s="49"/>
      <c r="F2061" s="49"/>
      <c r="G2061" s="51"/>
      <c r="H2061" s="51"/>
      <c r="I2061" s="51"/>
      <c r="J2061" s="53"/>
      <c r="K2061" s="53"/>
      <c r="L2061" s="53"/>
    </row>
    <row r="2062" spans="1:12" x14ac:dyDescent="0.3">
      <c r="A2062" s="49"/>
      <c r="B2062" s="49"/>
      <c r="C2062" s="49"/>
      <c r="D2062" s="49"/>
      <c r="E2062" s="49"/>
      <c r="F2062" s="49"/>
      <c r="G2062" s="51"/>
      <c r="H2062" s="51"/>
      <c r="I2062" s="51"/>
      <c r="J2062" s="53"/>
      <c r="K2062" s="53"/>
      <c r="L2062" s="53"/>
    </row>
    <row r="2063" spans="1:12" x14ac:dyDescent="0.3">
      <c r="A2063" s="49"/>
      <c r="B2063" s="49"/>
      <c r="C2063" s="49"/>
      <c r="D2063" s="49"/>
      <c r="E2063" s="49"/>
      <c r="F2063" s="49"/>
      <c r="G2063" s="51"/>
      <c r="H2063" s="51"/>
      <c r="I2063" s="51"/>
      <c r="J2063" s="53"/>
      <c r="K2063" s="53"/>
      <c r="L2063" s="53"/>
    </row>
    <row r="2064" spans="1:12" x14ac:dyDescent="0.3">
      <c r="A2064" s="49"/>
      <c r="B2064" s="49"/>
      <c r="C2064" s="49"/>
      <c r="D2064" s="49"/>
      <c r="E2064" s="49"/>
      <c r="F2064" s="49"/>
      <c r="G2064" s="51"/>
      <c r="H2064" s="51"/>
      <c r="I2064" s="51"/>
      <c r="J2064" s="53"/>
      <c r="K2064" s="53"/>
      <c r="L2064" s="53"/>
    </row>
    <row r="2065" spans="1:12" x14ac:dyDescent="0.3">
      <c r="A2065" s="49"/>
      <c r="B2065" s="49"/>
      <c r="C2065" s="49"/>
      <c r="D2065" s="49"/>
      <c r="E2065" s="49"/>
      <c r="F2065" s="49"/>
      <c r="G2065" s="51"/>
      <c r="H2065" s="51"/>
      <c r="I2065" s="51"/>
      <c r="J2065" s="53"/>
      <c r="K2065" s="53"/>
      <c r="L2065" s="53"/>
    </row>
    <row r="2066" spans="1:12" x14ac:dyDescent="0.3">
      <c r="A2066" s="49"/>
      <c r="B2066" s="49"/>
      <c r="C2066" s="49"/>
      <c r="D2066" s="49"/>
      <c r="E2066" s="49"/>
      <c r="F2066" s="49"/>
      <c r="G2066" s="51"/>
      <c r="H2066" s="51"/>
      <c r="I2066" s="51"/>
      <c r="J2066" s="53"/>
      <c r="K2066" s="53"/>
      <c r="L2066" s="53"/>
    </row>
    <row r="2067" spans="1:12" x14ac:dyDescent="0.3">
      <c r="A2067" s="49"/>
      <c r="B2067" s="49"/>
      <c r="C2067" s="49"/>
      <c r="D2067" s="49"/>
      <c r="E2067" s="49"/>
      <c r="F2067" s="49"/>
      <c r="G2067" s="51"/>
      <c r="H2067" s="51"/>
      <c r="I2067" s="51"/>
      <c r="J2067" s="53"/>
      <c r="K2067" s="53"/>
      <c r="L2067" s="53"/>
    </row>
    <row r="2068" spans="1:12" x14ac:dyDescent="0.3">
      <c r="A2068" s="49"/>
      <c r="B2068" s="49"/>
      <c r="C2068" s="49"/>
      <c r="D2068" s="49"/>
      <c r="E2068" s="49"/>
      <c r="F2068" s="49"/>
      <c r="G2068" s="51"/>
      <c r="H2068" s="51"/>
      <c r="I2068" s="51"/>
      <c r="J2068" s="53"/>
      <c r="K2068" s="53"/>
      <c r="L2068" s="53"/>
    </row>
    <row r="2069" spans="1:12" x14ac:dyDescent="0.3">
      <c r="A2069" s="49"/>
      <c r="B2069" s="49"/>
      <c r="C2069" s="49"/>
      <c r="D2069" s="49"/>
      <c r="E2069" s="49"/>
      <c r="F2069" s="49"/>
      <c r="G2069" s="51"/>
      <c r="H2069" s="51"/>
      <c r="I2069" s="51"/>
      <c r="J2069" s="53"/>
      <c r="K2069" s="53"/>
      <c r="L2069" s="53"/>
    </row>
    <row r="2070" spans="1:12" x14ac:dyDescent="0.3">
      <c r="A2070" s="49"/>
      <c r="B2070" s="49"/>
      <c r="C2070" s="49"/>
      <c r="D2070" s="49"/>
      <c r="E2070" s="49"/>
      <c r="F2070" s="49"/>
      <c r="G2070" s="51"/>
      <c r="H2070" s="51"/>
      <c r="I2070" s="51"/>
      <c r="J2070" s="53"/>
      <c r="K2070" s="53"/>
      <c r="L2070" s="53"/>
    </row>
    <row r="2071" spans="1:12" x14ac:dyDescent="0.3">
      <c r="A2071" s="49"/>
      <c r="B2071" s="49"/>
      <c r="C2071" s="49"/>
      <c r="D2071" s="49"/>
      <c r="E2071" s="49"/>
      <c r="F2071" s="49"/>
      <c r="G2071" s="51"/>
      <c r="H2071" s="51"/>
      <c r="I2071" s="51"/>
      <c r="J2071" s="53"/>
      <c r="K2071" s="53"/>
      <c r="L2071" s="53"/>
    </row>
    <row r="2072" spans="1:12" x14ac:dyDescent="0.3">
      <c r="A2072" s="49"/>
      <c r="B2072" s="49"/>
      <c r="C2072" s="49"/>
      <c r="D2072" s="49"/>
      <c r="E2072" s="49"/>
      <c r="F2072" s="49"/>
      <c r="G2072" s="51"/>
      <c r="H2072" s="51"/>
      <c r="I2072" s="51"/>
      <c r="J2072" s="53"/>
      <c r="K2072" s="53"/>
      <c r="L2072" s="53"/>
    </row>
    <row r="2073" spans="1:12" x14ac:dyDescent="0.3">
      <c r="A2073" s="49"/>
      <c r="B2073" s="49"/>
      <c r="C2073" s="49"/>
      <c r="D2073" s="49"/>
      <c r="E2073" s="49"/>
      <c r="F2073" s="49"/>
      <c r="G2073" s="51"/>
      <c r="H2073" s="51"/>
      <c r="I2073" s="51"/>
      <c r="J2073" s="53"/>
      <c r="K2073" s="53"/>
      <c r="L2073" s="53"/>
    </row>
    <row r="2074" spans="1:12" x14ac:dyDescent="0.3">
      <c r="A2074" s="49"/>
      <c r="B2074" s="49"/>
      <c r="C2074" s="49"/>
      <c r="D2074" s="49"/>
      <c r="E2074" s="49"/>
      <c r="F2074" s="49"/>
      <c r="G2074" s="51"/>
      <c r="H2074" s="51"/>
      <c r="I2074" s="51"/>
      <c r="J2074" s="53"/>
      <c r="K2074" s="53"/>
      <c r="L2074" s="53"/>
    </row>
    <row r="2075" spans="1:12" x14ac:dyDescent="0.3">
      <c r="A2075" s="49"/>
      <c r="B2075" s="49"/>
      <c r="C2075" s="49"/>
      <c r="D2075" s="49"/>
      <c r="E2075" s="49"/>
      <c r="F2075" s="49"/>
      <c r="G2075" s="51"/>
      <c r="H2075" s="51"/>
      <c r="I2075" s="51"/>
      <c r="J2075" s="53"/>
      <c r="K2075" s="53"/>
      <c r="L2075" s="53"/>
    </row>
    <row r="2076" spans="1:12" x14ac:dyDescent="0.3">
      <c r="A2076" s="49"/>
      <c r="B2076" s="49"/>
      <c r="C2076" s="49"/>
      <c r="D2076" s="49"/>
      <c r="E2076" s="49"/>
      <c r="F2076" s="49"/>
      <c r="G2076" s="51"/>
      <c r="H2076" s="51"/>
      <c r="I2076" s="51"/>
      <c r="J2076" s="53"/>
      <c r="K2076" s="53"/>
      <c r="L2076" s="53"/>
    </row>
    <row r="2077" spans="1:12" x14ac:dyDescent="0.3">
      <c r="A2077" s="49"/>
      <c r="B2077" s="49"/>
      <c r="C2077" s="49"/>
      <c r="D2077" s="49"/>
      <c r="E2077" s="49"/>
      <c r="F2077" s="49"/>
      <c r="G2077" s="51"/>
      <c r="H2077" s="51"/>
      <c r="I2077" s="51"/>
      <c r="J2077" s="53"/>
      <c r="K2077" s="53"/>
      <c r="L2077" s="53"/>
    </row>
    <row r="2078" spans="1:12" x14ac:dyDescent="0.3">
      <c r="A2078" s="49"/>
      <c r="B2078" s="49"/>
      <c r="C2078" s="49"/>
      <c r="D2078" s="49"/>
      <c r="E2078" s="49"/>
      <c r="F2078" s="49"/>
      <c r="G2078" s="51"/>
      <c r="H2078" s="51"/>
      <c r="I2078" s="51"/>
      <c r="J2078" s="53"/>
      <c r="K2078" s="53"/>
      <c r="L2078" s="53"/>
    </row>
    <row r="2079" spans="1:12" x14ac:dyDescent="0.3">
      <c r="A2079" s="49"/>
      <c r="B2079" s="49"/>
      <c r="C2079" s="49"/>
      <c r="D2079" s="49"/>
      <c r="E2079" s="49"/>
      <c r="F2079" s="49"/>
      <c r="G2079" s="51"/>
      <c r="H2079" s="51"/>
      <c r="I2079" s="51"/>
      <c r="J2079" s="53"/>
      <c r="K2079" s="53"/>
      <c r="L2079" s="53"/>
    </row>
    <row r="2080" spans="1:12" x14ac:dyDescent="0.3">
      <c r="A2080" s="49"/>
      <c r="B2080" s="49"/>
      <c r="C2080" s="49"/>
      <c r="D2080" s="49"/>
      <c r="E2080" s="49"/>
      <c r="F2080" s="49"/>
      <c r="G2080" s="51"/>
      <c r="H2080" s="51"/>
      <c r="I2080" s="51"/>
      <c r="J2080" s="53"/>
      <c r="K2080" s="53"/>
      <c r="L2080" s="53"/>
    </row>
    <row r="2081" spans="1:12" x14ac:dyDescent="0.3">
      <c r="A2081" s="49"/>
      <c r="B2081" s="49"/>
      <c r="C2081" s="49"/>
      <c r="D2081" s="49"/>
      <c r="E2081" s="49"/>
      <c r="F2081" s="49"/>
      <c r="G2081" s="51"/>
      <c r="H2081" s="51"/>
      <c r="I2081" s="51"/>
      <c r="J2081" s="53"/>
      <c r="K2081" s="53"/>
      <c r="L2081" s="53"/>
    </row>
    <row r="2082" spans="1:12" x14ac:dyDescent="0.3">
      <c r="A2082" s="49"/>
      <c r="B2082" s="49"/>
      <c r="C2082" s="49"/>
      <c r="D2082" s="49"/>
      <c r="E2082" s="49"/>
      <c r="F2082" s="49"/>
      <c r="G2082" s="51"/>
      <c r="H2082" s="51"/>
      <c r="I2082" s="51"/>
      <c r="J2082" s="53"/>
      <c r="K2082" s="53"/>
      <c r="L2082" s="53"/>
    </row>
    <row r="2083" spans="1:12" x14ac:dyDescent="0.3">
      <c r="A2083" s="49"/>
      <c r="B2083" s="49"/>
      <c r="C2083" s="49"/>
      <c r="D2083" s="49"/>
      <c r="E2083" s="49"/>
      <c r="F2083" s="49"/>
      <c r="G2083" s="51"/>
      <c r="H2083" s="51"/>
      <c r="I2083" s="51"/>
      <c r="J2083" s="53"/>
      <c r="K2083" s="53"/>
      <c r="L2083" s="53"/>
    </row>
    <row r="2084" spans="1:12" x14ac:dyDescent="0.3">
      <c r="A2084" s="49"/>
      <c r="B2084" s="49"/>
      <c r="C2084" s="49"/>
      <c r="D2084" s="49"/>
      <c r="E2084" s="49"/>
      <c r="F2084" s="49"/>
      <c r="G2084" s="51"/>
      <c r="H2084" s="51"/>
      <c r="I2084" s="51"/>
      <c r="J2084" s="53"/>
      <c r="K2084" s="53"/>
      <c r="L2084" s="53"/>
    </row>
    <row r="2085" spans="1:12" x14ac:dyDescent="0.3">
      <c r="A2085" s="49"/>
      <c r="B2085" s="49"/>
      <c r="C2085" s="49"/>
      <c r="D2085" s="49"/>
      <c r="E2085" s="49"/>
      <c r="F2085" s="49"/>
      <c r="G2085" s="51"/>
      <c r="H2085" s="51"/>
      <c r="I2085" s="51"/>
      <c r="J2085" s="53"/>
      <c r="K2085" s="53"/>
      <c r="L2085" s="53"/>
    </row>
    <row r="2086" spans="1:12" x14ac:dyDescent="0.3">
      <c r="A2086" s="49"/>
      <c r="B2086" s="49"/>
      <c r="C2086" s="49"/>
      <c r="D2086" s="49"/>
      <c r="E2086" s="49"/>
      <c r="F2086" s="49"/>
      <c r="G2086" s="51"/>
      <c r="H2086" s="51"/>
      <c r="I2086" s="51"/>
      <c r="J2086" s="53"/>
      <c r="K2086" s="53"/>
      <c r="L2086" s="53"/>
    </row>
    <row r="2087" spans="1:12" x14ac:dyDescent="0.3">
      <c r="A2087" s="49"/>
      <c r="B2087" s="49"/>
      <c r="C2087" s="49"/>
      <c r="D2087" s="49"/>
      <c r="E2087" s="49"/>
      <c r="F2087" s="49"/>
      <c r="G2087" s="51"/>
      <c r="H2087" s="51"/>
      <c r="I2087" s="51"/>
      <c r="J2087" s="53"/>
      <c r="K2087" s="53"/>
      <c r="L2087" s="53"/>
    </row>
    <row r="2088" spans="1:12" x14ac:dyDescent="0.3">
      <c r="A2088" s="49"/>
      <c r="B2088" s="49"/>
      <c r="C2088" s="49"/>
      <c r="D2088" s="49"/>
      <c r="E2088" s="49"/>
      <c r="F2088" s="49"/>
      <c r="G2088" s="51"/>
      <c r="H2088" s="51"/>
      <c r="I2088" s="51"/>
      <c r="J2088" s="53"/>
      <c r="K2088" s="53"/>
      <c r="L2088" s="53"/>
    </row>
    <row r="2089" spans="1:12" x14ac:dyDescent="0.3">
      <c r="A2089" s="49"/>
      <c r="B2089" s="49"/>
      <c r="C2089" s="49"/>
      <c r="D2089" s="49"/>
      <c r="E2089" s="49"/>
      <c r="F2089" s="49"/>
      <c r="G2089" s="51"/>
      <c r="H2089" s="51"/>
      <c r="I2089" s="51"/>
      <c r="J2089" s="53"/>
      <c r="K2089" s="53"/>
      <c r="L2089" s="53"/>
    </row>
    <row r="2090" spans="1:12" x14ac:dyDescent="0.3">
      <c r="A2090" s="49"/>
      <c r="B2090" s="49"/>
      <c r="C2090" s="49"/>
      <c r="D2090" s="49"/>
      <c r="E2090" s="49"/>
      <c r="F2090" s="49"/>
      <c r="G2090" s="51"/>
      <c r="H2090" s="51"/>
      <c r="I2090" s="51"/>
      <c r="J2090" s="53"/>
      <c r="K2090" s="53"/>
      <c r="L2090" s="53"/>
    </row>
    <row r="2091" spans="1:12" x14ac:dyDescent="0.3">
      <c r="A2091" s="49"/>
      <c r="B2091" s="49"/>
      <c r="C2091" s="49"/>
      <c r="D2091" s="49"/>
      <c r="E2091" s="49"/>
      <c r="F2091" s="49"/>
      <c r="G2091" s="51"/>
      <c r="H2091" s="51"/>
      <c r="I2091" s="51"/>
      <c r="J2091" s="53"/>
      <c r="K2091" s="53"/>
      <c r="L2091" s="53"/>
    </row>
    <row r="2092" spans="1:12" x14ac:dyDescent="0.3">
      <c r="A2092" s="49"/>
      <c r="B2092" s="49"/>
      <c r="C2092" s="49"/>
      <c r="D2092" s="49"/>
      <c r="E2092" s="49"/>
      <c r="F2092" s="49"/>
      <c r="G2092" s="51"/>
      <c r="H2092" s="51"/>
      <c r="I2092" s="51"/>
      <c r="J2092" s="53"/>
      <c r="K2092" s="53"/>
      <c r="L2092" s="53"/>
    </row>
    <row r="2093" spans="1:12" x14ac:dyDescent="0.3">
      <c r="A2093" s="49"/>
      <c r="B2093" s="49"/>
      <c r="C2093" s="49"/>
      <c r="D2093" s="49"/>
      <c r="E2093" s="49"/>
      <c r="F2093" s="49"/>
      <c r="G2093" s="51"/>
      <c r="H2093" s="51"/>
      <c r="I2093" s="51"/>
      <c r="J2093" s="53"/>
      <c r="K2093" s="53"/>
      <c r="L2093" s="53"/>
    </row>
    <row r="2094" spans="1:12" x14ac:dyDescent="0.3">
      <c r="A2094" s="49"/>
      <c r="B2094" s="49"/>
      <c r="C2094" s="49"/>
      <c r="D2094" s="49"/>
      <c r="E2094" s="49"/>
      <c r="F2094" s="49"/>
      <c r="G2094" s="51"/>
      <c r="H2094" s="51"/>
      <c r="I2094" s="51"/>
      <c r="J2094" s="53"/>
      <c r="K2094" s="53"/>
      <c r="L2094" s="53"/>
    </row>
    <row r="2095" spans="1:12" x14ac:dyDescent="0.3">
      <c r="A2095" s="49"/>
      <c r="B2095" s="49"/>
      <c r="C2095" s="49"/>
      <c r="D2095" s="49"/>
      <c r="E2095" s="49"/>
      <c r="F2095" s="49"/>
      <c r="G2095" s="51"/>
      <c r="H2095" s="51"/>
      <c r="I2095" s="51"/>
      <c r="J2095" s="53"/>
      <c r="K2095" s="53"/>
      <c r="L2095" s="53"/>
    </row>
    <row r="2096" spans="1:12" x14ac:dyDescent="0.3">
      <c r="A2096" s="49"/>
      <c r="B2096" s="49"/>
      <c r="C2096" s="49"/>
      <c r="D2096" s="49"/>
      <c r="E2096" s="49"/>
      <c r="F2096" s="49"/>
      <c r="G2096" s="51"/>
      <c r="H2096" s="51"/>
      <c r="I2096" s="51"/>
      <c r="J2096" s="53"/>
      <c r="K2096" s="53"/>
      <c r="L2096" s="53"/>
    </row>
    <row r="2097" spans="1:12" x14ac:dyDescent="0.3">
      <c r="A2097" s="49"/>
      <c r="B2097" s="49"/>
      <c r="C2097" s="49"/>
      <c r="D2097" s="49"/>
      <c r="E2097" s="49"/>
      <c r="F2097" s="49"/>
      <c r="G2097" s="51"/>
      <c r="H2097" s="51"/>
      <c r="I2097" s="51"/>
      <c r="J2097" s="53"/>
      <c r="K2097" s="53"/>
      <c r="L2097" s="53"/>
    </row>
    <row r="2098" spans="1:12" x14ac:dyDescent="0.3">
      <c r="A2098" s="49"/>
      <c r="B2098" s="49"/>
      <c r="C2098" s="49"/>
      <c r="D2098" s="49"/>
      <c r="E2098" s="49"/>
      <c r="F2098" s="49"/>
      <c r="G2098" s="51"/>
      <c r="H2098" s="51"/>
      <c r="I2098" s="51"/>
      <c r="J2098" s="53"/>
      <c r="K2098" s="53"/>
      <c r="L2098" s="53"/>
    </row>
    <row r="2099" spans="1:12" x14ac:dyDescent="0.3">
      <c r="A2099" s="49"/>
      <c r="B2099" s="49"/>
      <c r="C2099" s="49"/>
      <c r="D2099" s="49"/>
      <c r="E2099" s="49"/>
      <c r="F2099" s="49"/>
      <c r="G2099" s="51"/>
      <c r="H2099" s="51"/>
      <c r="I2099" s="51"/>
      <c r="J2099" s="53"/>
      <c r="K2099" s="53"/>
      <c r="L2099" s="53"/>
    </row>
    <row r="2100" spans="1:12" x14ac:dyDescent="0.3">
      <c r="A2100" s="49"/>
      <c r="B2100" s="49"/>
      <c r="C2100" s="49"/>
      <c r="D2100" s="49"/>
      <c r="E2100" s="49"/>
      <c r="F2100" s="49"/>
      <c r="G2100" s="51"/>
      <c r="H2100" s="51"/>
      <c r="I2100" s="51"/>
      <c r="J2100" s="53"/>
      <c r="K2100" s="53"/>
      <c r="L2100" s="53"/>
    </row>
    <row r="2101" spans="1:12" x14ac:dyDescent="0.3">
      <c r="A2101" s="49"/>
      <c r="B2101" s="49"/>
      <c r="C2101" s="49"/>
      <c r="D2101" s="49"/>
      <c r="E2101" s="49"/>
      <c r="F2101" s="49"/>
      <c r="G2101" s="51"/>
      <c r="H2101" s="51"/>
      <c r="I2101" s="51"/>
      <c r="J2101" s="53"/>
      <c r="K2101" s="53"/>
      <c r="L2101" s="53"/>
    </row>
    <row r="2102" spans="1:12" x14ac:dyDescent="0.3">
      <c r="A2102" s="49"/>
      <c r="B2102" s="49"/>
      <c r="C2102" s="49"/>
      <c r="D2102" s="49"/>
      <c r="E2102" s="49"/>
      <c r="F2102" s="49"/>
      <c r="G2102" s="51"/>
      <c r="H2102" s="51"/>
      <c r="I2102" s="51"/>
      <c r="J2102" s="53"/>
      <c r="K2102" s="53"/>
      <c r="L2102" s="53"/>
    </row>
    <row r="2103" spans="1:12" x14ac:dyDescent="0.3">
      <c r="A2103" s="49"/>
      <c r="B2103" s="49"/>
      <c r="C2103" s="49"/>
      <c r="D2103" s="49"/>
      <c r="E2103" s="49"/>
      <c r="F2103" s="49"/>
      <c r="G2103" s="51"/>
      <c r="H2103" s="51"/>
      <c r="I2103" s="51"/>
      <c r="J2103" s="53"/>
      <c r="K2103" s="53"/>
      <c r="L2103" s="53"/>
    </row>
    <row r="2104" spans="1:12" x14ac:dyDescent="0.3">
      <c r="A2104" s="49"/>
      <c r="B2104" s="49"/>
      <c r="C2104" s="49"/>
      <c r="D2104" s="49"/>
      <c r="E2104" s="49"/>
      <c r="F2104" s="49"/>
      <c r="G2104" s="51"/>
      <c r="H2104" s="51"/>
      <c r="I2104" s="51"/>
      <c r="J2104" s="53"/>
      <c r="K2104" s="53"/>
      <c r="L2104" s="53"/>
    </row>
    <row r="2105" spans="1:12" x14ac:dyDescent="0.3">
      <c r="A2105" s="49"/>
      <c r="B2105" s="49"/>
      <c r="C2105" s="49"/>
      <c r="D2105" s="49"/>
      <c r="E2105" s="49"/>
      <c r="F2105" s="49"/>
      <c r="G2105" s="51"/>
      <c r="H2105" s="51"/>
      <c r="I2105" s="51"/>
      <c r="J2105" s="53"/>
      <c r="K2105" s="53"/>
      <c r="L2105" s="53"/>
    </row>
    <row r="2106" spans="1:12" x14ac:dyDescent="0.3">
      <c r="A2106" s="49"/>
      <c r="B2106" s="49"/>
      <c r="C2106" s="49"/>
      <c r="D2106" s="49"/>
      <c r="E2106" s="49"/>
      <c r="F2106" s="49"/>
      <c r="G2106" s="51"/>
      <c r="H2106" s="51"/>
      <c r="I2106" s="51"/>
      <c r="J2106" s="53"/>
      <c r="K2106" s="53"/>
      <c r="L2106" s="53"/>
    </row>
    <row r="2107" spans="1:12" x14ac:dyDescent="0.3">
      <c r="A2107" s="49"/>
      <c r="B2107" s="49"/>
      <c r="C2107" s="49"/>
      <c r="D2107" s="49"/>
      <c r="E2107" s="49"/>
      <c r="F2107" s="49"/>
      <c r="G2107" s="51"/>
      <c r="H2107" s="51"/>
      <c r="I2107" s="51"/>
      <c r="J2107" s="53"/>
      <c r="K2107" s="53"/>
      <c r="L2107" s="53"/>
    </row>
    <row r="2108" spans="1:12" x14ac:dyDescent="0.3">
      <c r="A2108" s="49"/>
      <c r="B2108" s="49"/>
      <c r="C2108" s="49"/>
      <c r="D2108" s="49"/>
      <c r="E2108" s="49"/>
      <c r="F2108" s="49"/>
      <c r="G2108" s="51"/>
      <c r="H2108" s="51"/>
      <c r="I2108" s="51"/>
      <c r="J2108" s="53"/>
      <c r="K2108" s="53"/>
      <c r="L2108" s="53"/>
    </row>
    <row r="2109" spans="1:12" x14ac:dyDescent="0.3">
      <c r="A2109" s="49"/>
      <c r="B2109" s="49"/>
      <c r="C2109" s="49"/>
      <c r="D2109" s="49"/>
      <c r="E2109" s="49"/>
      <c r="F2109" s="49"/>
      <c r="G2109" s="51"/>
      <c r="H2109" s="51"/>
      <c r="I2109" s="51"/>
      <c r="J2109" s="53"/>
      <c r="K2109" s="53"/>
      <c r="L2109" s="53"/>
    </row>
    <row r="2110" spans="1:12" x14ac:dyDescent="0.3">
      <c r="A2110" s="49"/>
      <c r="B2110" s="49"/>
      <c r="C2110" s="49"/>
      <c r="D2110" s="49"/>
      <c r="E2110" s="49"/>
      <c r="F2110" s="49"/>
      <c r="G2110" s="51"/>
      <c r="H2110" s="51"/>
      <c r="I2110" s="51"/>
      <c r="J2110" s="53"/>
      <c r="K2110" s="53"/>
      <c r="L2110" s="53"/>
    </row>
    <row r="2111" spans="1:12" x14ac:dyDescent="0.3">
      <c r="A2111" s="49"/>
      <c r="B2111" s="49"/>
      <c r="C2111" s="49"/>
      <c r="D2111" s="49"/>
      <c r="E2111" s="49"/>
      <c r="F2111" s="49"/>
      <c r="G2111" s="51"/>
      <c r="H2111" s="51"/>
      <c r="I2111" s="51"/>
      <c r="J2111" s="53"/>
      <c r="K2111" s="53"/>
      <c r="L2111" s="53"/>
    </row>
    <row r="2112" spans="1:12" x14ac:dyDescent="0.3">
      <c r="A2112" s="49"/>
      <c r="B2112" s="49"/>
      <c r="C2112" s="49"/>
      <c r="D2112" s="49"/>
      <c r="E2112" s="49"/>
      <c r="F2112" s="49"/>
      <c r="G2112" s="51"/>
      <c r="H2112" s="51"/>
      <c r="I2112" s="51"/>
      <c r="J2112" s="53"/>
      <c r="K2112" s="53"/>
      <c r="L2112" s="53"/>
    </row>
    <row r="2113" spans="1:12" x14ac:dyDescent="0.3">
      <c r="A2113" s="49"/>
      <c r="B2113" s="49"/>
      <c r="C2113" s="49"/>
      <c r="D2113" s="49"/>
      <c r="E2113" s="49"/>
      <c r="F2113" s="49"/>
      <c r="G2113" s="51"/>
      <c r="H2113" s="51"/>
      <c r="I2113" s="51"/>
      <c r="J2113" s="53"/>
      <c r="K2113" s="53"/>
      <c r="L2113" s="53"/>
    </row>
    <row r="2114" spans="1:12" x14ac:dyDescent="0.3">
      <c r="A2114" s="10"/>
      <c r="B2114" s="10"/>
      <c r="C2114" s="10"/>
      <c r="D2114" s="10"/>
      <c r="E2114" s="10"/>
      <c r="F2114" s="10"/>
      <c r="G2114" s="52"/>
      <c r="H2114" s="52"/>
      <c r="I2114" s="52"/>
      <c r="J2114" s="11"/>
      <c r="K2114" s="11"/>
      <c r="L2114" s="11"/>
    </row>
    <row r="2115" spans="1:12" x14ac:dyDescent="0.3">
      <c r="A2115" s="49"/>
      <c r="B2115" s="49"/>
      <c r="C2115" s="49"/>
      <c r="D2115" s="49"/>
      <c r="E2115" s="49"/>
      <c r="F2115" s="49"/>
      <c r="G2115" s="51"/>
      <c r="H2115" s="51"/>
      <c r="I2115" s="51"/>
      <c r="J2115" s="53"/>
      <c r="K2115" s="53"/>
      <c r="L2115" s="53"/>
    </row>
    <row r="2116" spans="1:12" x14ac:dyDescent="0.3">
      <c r="A2116" s="49"/>
      <c r="B2116" s="49"/>
      <c r="C2116" s="49"/>
      <c r="D2116" s="49"/>
      <c r="E2116" s="49"/>
      <c r="F2116" s="49"/>
      <c r="G2116" s="51"/>
      <c r="H2116" s="51"/>
      <c r="I2116" s="51"/>
      <c r="J2116" s="53"/>
      <c r="K2116" s="53"/>
      <c r="L2116" s="53"/>
    </row>
    <row r="2117" spans="1:12" x14ac:dyDescent="0.3">
      <c r="A2117" s="49"/>
      <c r="B2117" s="49"/>
      <c r="C2117" s="49"/>
      <c r="D2117" s="49"/>
      <c r="E2117" s="49"/>
      <c r="F2117" s="49"/>
      <c r="G2117" s="51"/>
      <c r="H2117" s="51"/>
      <c r="I2117" s="51"/>
      <c r="J2117" s="53"/>
      <c r="K2117" s="53"/>
      <c r="L2117" s="53"/>
    </row>
    <row r="2118" spans="1:12" x14ac:dyDescent="0.3">
      <c r="A2118" s="49"/>
      <c r="B2118" s="49"/>
      <c r="C2118" s="49"/>
      <c r="D2118" s="49"/>
      <c r="E2118" s="49"/>
      <c r="F2118" s="49"/>
      <c r="G2118" s="51"/>
      <c r="H2118" s="51"/>
      <c r="I2118" s="51"/>
      <c r="J2118" s="53"/>
      <c r="K2118" s="53"/>
      <c r="L2118" s="53"/>
    </row>
    <row r="2119" spans="1:12" x14ac:dyDescent="0.3">
      <c r="A2119" s="49"/>
      <c r="B2119" s="49"/>
      <c r="C2119" s="49"/>
      <c r="D2119" s="49"/>
      <c r="E2119" s="49"/>
      <c r="F2119" s="49"/>
      <c r="G2119" s="51"/>
      <c r="H2119" s="51"/>
      <c r="I2119" s="51"/>
      <c r="J2119" s="53"/>
      <c r="K2119" s="53"/>
      <c r="L2119" s="53"/>
    </row>
    <row r="2120" spans="1:12" x14ac:dyDescent="0.3">
      <c r="A2120" s="49"/>
      <c r="B2120" s="49"/>
      <c r="C2120" s="49"/>
      <c r="D2120" s="49"/>
      <c r="E2120" s="49"/>
      <c r="F2120" s="49"/>
      <c r="G2120" s="51"/>
      <c r="H2120" s="51"/>
      <c r="I2120" s="51"/>
      <c r="J2120" s="53"/>
      <c r="K2120" s="53"/>
      <c r="L2120" s="53"/>
    </row>
    <row r="2121" spans="1:12" x14ac:dyDescent="0.3">
      <c r="A2121" s="49"/>
      <c r="B2121" s="49"/>
      <c r="C2121" s="49"/>
      <c r="D2121" s="49"/>
      <c r="E2121" s="49"/>
      <c r="F2121" s="49"/>
      <c r="G2121" s="51"/>
      <c r="H2121" s="51"/>
      <c r="I2121" s="51"/>
      <c r="J2121" s="53"/>
      <c r="K2121" s="53"/>
      <c r="L2121" s="53"/>
    </row>
    <row r="2122" spans="1:12" x14ac:dyDescent="0.3">
      <c r="A2122" s="49"/>
      <c r="B2122" s="49"/>
      <c r="C2122" s="49"/>
      <c r="D2122" s="49"/>
      <c r="E2122" s="49"/>
      <c r="F2122" s="49"/>
      <c r="G2122" s="51"/>
      <c r="H2122" s="51"/>
      <c r="I2122" s="51"/>
      <c r="J2122" s="53"/>
      <c r="K2122" s="53"/>
      <c r="L2122" s="53"/>
    </row>
    <row r="2123" spans="1:12" x14ac:dyDescent="0.3">
      <c r="A2123" s="49"/>
      <c r="B2123" s="49"/>
      <c r="C2123" s="49"/>
      <c r="D2123" s="49"/>
      <c r="E2123" s="49"/>
      <c r="F2123" s="49"/>
      <c r="G2123" s="51"/>
      <c r="H2123" s="51"/>
      <c r="I2123" s="51"/>
      <c r="J2123" s="53"/>
      <c r="K2123" s="53"/>
      <c r="L2123" s="53"/>
    </row>
    <row r="2124" spans="1:12" x14ac:dyDescent="0.3">
      <c r="A2124" s="49"/>
      <c r="B2124" s="49"/>
      <c r="C2124" s="49"/>
      <c r="D2124" s="49"/>
      <c r="E2124" s="49"/>
      <c r="F2124" s="49"/>
      <c r="G2124" s="51"/>
      <c r="H2124" s="51"/>
      <c r="I2124" s="51"/>
      <c r="J2124" s="53"/>
      <c r="K2124" s="53"/>
      <c r="L2124" s="53"/>
    </row>
    <row r="2125" spans="1:12" x14ac:dyDescent="0.3">
      <c r="A2125" s="49"/>
      <c r="B2125" s="49"/>
      <c r="C2125" s="49"/>
      <c r="D2125" s="49"/>
      <c r="E2125" s="49"/>
      <c r="F2125" s="49"/>
      <c r="G2125" s="51"/>
      <c r="H2125" s="51"/>
      <c r="I2125" s="51"/>
      <c r="J2125" s="53"/>
      <c r="K2125" s="53"/>
      <c r="L2125" s="53"/>
    </row>
    <row r="2126" spans="1:12" x14ac:dyDescent="0.3">
      <c r="A2126" s="49"/>
      <c r="B2126" s="49"/>
      <c r="C2126" s="49"/>
      <c r="D2126" s="49"/>
      <c r="E2126" s="49"/>
      <c r="F2126" s="49"/>
      <c r="G2126" s="51"/>
      <c r="H2126" s="51"/>
      <c r="I2126" s="51"/>
      <c r="J2126" s="53"/>
      <c r="K2126" s="53"/>
      <c r="L2126" s="53"/>
    </row>
    <row r="2127" spans="1:12" x14ac:dyDescent="0.3">
      <c r="A2127" s="49"/>
      <c r="B2127" s="49"/>
      <c r="C2127" s="49"/>
      <c r="D2127" s="49"/>
      <c r="E2127" s="49"/>
      <c r="F2127" s="49"/>
      <c r="G2127" s="51"/>
      <c r="H2127" s="51"/>
      <c r="I2127" s="51"/>
      <c r="J2127" s="53"/>
      <c r="K2127" s="53"/>
      <c r="L2127" s="53"/>
    </row>
    <row r="2128" spans="1:12" x14ac:dyDescent="0.3">
      <c r="A2128" s="49"/>
      <c r="B2128" s="49"/>
      <c r="C2128" s="49"/>
      <c r="D2128" s="49"/>
      <c r="E2128" s="49"/>
      <c r="F2128" s="49"/>
      <c r="G2128" s="51"/>
      <c r="H2128" s="51"/>
      <c r="I2128" s="51"/>
      <c r="J2128" s="53"/>
      <c r="K2128" s="53"/>
      <c r="L2128" s="53"/>
    </row>
    <row r="2129" spans="1:12" x14ac:dyDescent="0.3">
      <c r="A2129" s="49"/>
      <c r="B2129" s="49"/>
      <c r="C2129" s="49"/>
      <c r="D2129" s="49"/>
      <c r="E2129" s="49"/>
      <c r="F2129" s="49"/>
      <c r="G2129" s="51"/>
      <c r="H2129" s="51"/>
      <c r="I2129" s="51"/>
      <c r="J2129" s="53"/>
      <c r="K2129" s="53"/>
      <c r="L2129" s="53"/>
    </row>
    <row r="2130" spans="1:12" x14ac:dyDescent="0.3">
      <c r="A2130" s="49"/>
      <c r="B2130" s="49"/>
      <c r="C2130" s="49"/>
      <c r="D2130" s="49"/>
      <c r="E2130" s="49"/>
      <c r="F2130" s="49"/>
      <c r="G2130" s="51"/>
      <c r="H2130" s="51"/>
      <c r="I2130" s="51"/>
      <c r="J2130" s="53"/>
      <c r="K2130" s="53"/>
      <c r="L2130" s="53"/>
    </row>
    <row r="2131" spans="1:12" x14ac:dyDescent="0.3">
      <c r="A2131" s="49"/>
      <c r="B2131" s="49"/>
      <c r="C2131" s="49"/>
      <c r="D2131" s="49"/>
      <c r="E2131" s="49"/>
      <c r="F2131" s="49"/>
      <c r="G2131" s="51"/>
      <c r="H2131" s="51"/>
      <c r="I2131" s="51"/>
      <c r="J2131" s="53"/>
      <c r="K2131" s="53"/>
      <c r="L2131" s="53"/>
    </row>
    <row r="2132" spans="1:12" x14ac:dyDescent="0.3">
      <c r="A2132" s="49"/>
      <c r="B2132" s="49"/>
      <c r="C2132" s="49"/>
      <c r="D2132" s="49"/>
      <c r="E2132" s="49"/>
      <c r="F2132" s="49"/>
      <c r="G2132" s="51"/>
      <c r="H2132" s="51"/>
      <c r="I2132" s="51"/>
      <c r="J2132" s="53"/>
      <c r="K2132" s="53"/>
      <c r="L2132" s="53"/>
    </row>
    <row r="2133" spans="1:12" x14ac:dyDescent="0.3">
      <c r="A2133" s="49"/>
      <c r="B2133" s="49"/>
      <c r="C2133" s="49"/>
      <c r="D2133" s="49"/>
      <c r="E2133" s="49"/>
      <c r="F2133" s="49"/>
      <c r="G2133" s="51"/>
      <c r="H2133" s="51"/>
      <c r="I2133" s="51"/>
      <c r="J2133" s="53"/>
      <c r="K2133" s="53"/>
      <c r="L2133" s="53"/>
    </row>
    <row r="2134" spans="1:12" x14ac:dyDescent="0.3">
      <c r="A2134" s="49"/>
      <c r="B2134" s="49"/>
      <c r="C2134" s="49"/>
      <c r="D2134" s="49"/>
      <c r="E2134" s="49"/>
      <c r="F2134" s="49"/>
      <c r="G2134" s="51"/>
      <c r="H2134" s="51"/>
      <c r="I2134" s="51"/>
      <c r="J2134" s="53"/>
      <c r="K2134" s="53"/>
      <c r="L2134" s="53"/>
    </row>
    <row r="2135" spans="1:12" x14ac:dyDescent="0.3">
      <c r="A2135" s="49"/>
      <c r="B2135" s="49"/>
      <c r="C2135" s="49"/>
      <c r="D2135" s="49"/>
      <c r="E2135" s="49"/>
      <c r="F2135" s="49"/>
      <c r="G2135" s="51"/>
      <c r="H2135" s="51"/>
      <c r="I2135" s="51"/>
      <c r="J2135" s="53"/>
      <c r="K2135" s="53"/>
      <c r="L2135" s="53"/>
    </row>
    <row r="2136" spans="1:12" x14ac:dyDescent="0.3">
      <c r="A2136" s="49"/>
      <c r="B2136" s="49"/>
      <c r="C2136" s="49"/>
      <c r="D2136" s="49"/>
      <c r="E2136" s="49"/>
      <c r="F2136" s="49"/>
      <c r="G2136" s="51"/>
      <c r="H2136" s="51"/>
      <c r="I2136" s="51"/>
      <c r="J2136" s="53"/>
      <c r="K2136" s="53"/>
      <c r="L2136" s="53"/>
    </row>
    <row r="2137" spans="1:12" x14ac:dyDescent="0.3">
      <c r="A2137" s="49"/>
      <c r="B2137" s="49"/>
      <c r="C2137" s="49"/>
      <c r="D2137" s="49"/>
      <c r="E2137" s="49"/>
      <c r="F2137" s="49"/>
      <c r="G2137" s="51"/>
      <c r="H2137" s="51"/>
      <c r="I2137" s="51"/>
      <c r="J2137" s="53"/>
      <c r="K2137" s="53"/>
      <c r="L2137" s="53"/>
    </row>
    <row r="2138" spans="1:12" x14ac:dyDescent="0.3">
      <c r="A2138" s="49"/>
      <c r="B2138" s="49"/>
      <c r="C2138" s="49"/>
      <c r="D2138" s="49"/>
      <c r="E2138" s="49"/>
      <c r="F2138" s="49"/>
      <c r="G2138" s="51"/>
      <c r="H2138" s="51"/>
      <c r="I2138" s="51"/>
      <c r="J2138" s="53"/>
      <c r="K2138" s="53"/>
      <c r="L2138" s="53"/>
    </row>
    <row r="2139" spans="1:12" x14ac:dyDescent="0.3">
      <c r="A2139" s="49"/>
      <c r="B2139" s="49"/>
      <c r="C2139" s="49"/>
      <c r="D2139" s="49"/>
      <c r="E2139" s="49"/>
      <c r="F2139" s="49"/>
      <c r="G2139" s="51"/>
      <c r="H2139" s="51"/>
      <c r="I2139" s="51"/>
      <c r="J2139" s="53"/>
      <c r="K2139" s="53"/>
      <c r="L2139" s="53"/>
    </row>
    <row r="2140" spans="1:12" x14ac:dyDescent="0.3">
      <c r="A2140" s="49"/>
      <c r="B2140" s="49"/>
      <c r="C2140" s="49"/>
      <c r="D2140" s="49"/>
      <c r="E2140" s="49"/>
      <c r="F2140" s="49"/>
      <c r="G2140" s="51"/>
      <c r="H2140" s="51"/>
      <c r="I2140" s="51"/>
      <c r="J2140" s="53"/>
      <c r="K2140" s="53"/>
      <c r="L2140" s="53"/>
    </row>
    <row r="2141" spans="1:12" x14ac:dyDescent="0.3">
      <c r="A2141" s="49"/>
      <c r="B2141" s="49"/>
      <c r="C2141" s="49"/>
      <c r="D2141" s="49"/>
      <c r="E2141" s="49"/>
      <c r="F2141" s="49"/>
      <c r="G2141" s="51"/>
      <c r="H2141" s="51"/>
      <c r="I2141" s="51"/>
      <c r="J2141" s="53"/>
      <c r="K2141" s="53"/>
      <c r="L2141" s="53"/>
    </row>
    <row r="2142" spans="1:12" x14ac:dyDescent="0.3">
      <c r="A2142" s="49"/>
      <c r="B2142" s="49"/>
      <c r="C2142" s="49"/>
      <c r="D2142" s="49"/>
      <c r="E2142" s="49"/>
      <c r="F2142" s="49"/>
      <c r="G2142" s="51"/>
      <c r="H2142" s="51"/>
      <c r="I2142" s="51"/>
      <c r="J2142" s="53"/>
      <c r="K2142" s="53"/>
      <c r="L2142" s="53"/>
    </row>
    <row r="2143" spans="1:12" x14ac:dyDescent="0.3">
      <c r="A2143" s="49"/>
      <c r="B2143" s="49"/>
      <c r="C2143" s="49"/>
      <c r="D2143" s="49"/>
      <c r="E2143" s="49"/>
      <c r="F2143" s="49"/>
      <c r="G2143" s="51"/>
      <c r="H2143" s="51"/>
      <c r="I2143" s="51"/>
      <c r="J2143" s="53"/>
      <c r="K2143" s="53"/>
      <c r="L2143" s="53"/>
    </row>
    <row r="2144" spans="1:12" x14ac:dyDescent="0.3">
      <c r="A2144" s="10"/>
      <c r="B2144" s="10"/>
      <c r="C2144" s="10"/>
      <c r="D2144" s="10"/>
      <c r="E2144" s="10"/>
      <c r="F2144" s="10"/>
      <c r="G2144" s="52"/>
      <c r="H2144" s="52"/>
      <c r="I2144" s="52"/>
      <c r="J2144" s="11"/>
      <c r="K2144" s="11"/>
      <c r="L2144" s="11"/>
    </row>
    <row r="2145" spans="1:12" x14ac:dyDescent="0.3">
      <c r="A2145" s="49"/>
      <c r="B2145" s="49"/>
      <c r="C2145" s="49"/>
      <c r="D2145" s="49"/>
      <c r="E2145" s="49"/>
      <c r="F2145" s="49"/>
      <c r="G2145" s="51"/>
      <c r="H2145" s="51"/>
      <c r="I2145" s="51"/>
      <c r="J2145" s="53"/>
      <c r="K2145" s="53"/>
      <c r="L2145" s="53"/>
    </row>
    <row r="2146" spans="1:12" x14ac:dyDescent="0.3">
      <c r="A2146" s="49"/>
      <c r="B2146" s="49"/>
      <c r="C2146" s="49"/>
      <c r="D2146" s="49"/>
      <c r="E2146" s="49"/>
      <c r="F2146" s="49"/>
      <c r="G2146" s="51"/>
      <c r="H2146" s="51"/>
      <c r="I2146" s="51"/>
      <c r="J2146" s="53"/>
      <c r="K2146" s="53"/>
      <c r="L2146" s="53"/>
    </row>
    <row r="2147" spans="1:12" x14ac:dyDescent="0.3">
      <c r="A2147" s="49"/>
      <c r="B2147" s="49"/>
      <c r="C2147" s="49"/>
      <c r="D2147" s="49"/>
      <c r="E2147" s="49"/>
      <c r="F2147" s="49"/>
      <c r="G2147" s="51"/>
      <c r="H2147" s="51"/>
      <c r="I2147" s="51"/>
      <c r="J2147" s="53"/>
      <c r="K2147" s="53"/>
      <c r="L2147" s="53"/>
    </row>
    <row r="2148" spans="1:12" x14ac:dyDescent="0.3">
      <c r="A2148" s="49"/>
      <c r="B2148" s="49"/>
      <c r="C2148" s="49"/>
      <c r="D2148" s="49"/>
      <c r="E2148" s="49"/>
      <c r="F2148" s="49"/>
      <c r="G2148" s="51"/>
      <c r="H2148" s="51"/>
      <c r="I2148" s="51"/>
      <c r="J2148" s="53"/>
      <c r="K2148" s="53"/>
      <c r="L2148" s="53"/>
    </row>
    <row r="2149" spans="1:12" x14ac:dyDescent="0.3">
      <c r="A2149" s="49"/>
      <c r="B2149" s="49"/>
      <c r="C2149" s="49"/>
      <c r="D2149" s="49"/>
      <c r="E2149" s="49"/>
      <c r="F2149" s="49"/>
      <c r="G2149" s="51"/>
      <c r="H2149" s="51"/>
      <c r="I2149" s="51"/>
      <c r="J2149" s="53"/>
      <c r="K2149" s="53"/>
      <c r="L2149" s="53"/>
    </row>
    <row r="2150" spans="1:12" x14ac:dyDescent="0.3">
      <c r="A2150" s="49"/>
      <c r="B2150" s="49"/>
      <c r="C2150" s="49"/>
      <c r="D2150" s="49"/>
      <c r="E2150" s="49"/>
      <c r="F2150" s="49"/>
      <c r="G2150" s="51"/>
      <c r="H2150" s="51"/>
      <c r="I2150" s="51"/>
      <c r="J2150" s="53"/>
      <c r="K2150" s="53"/>
      <c r="L2150" s="53"/>
    </row>
    <row r="2151" spans="1:12" x14ac:dyDescent="0.3">
      <c r="A2151" s="49"/>
      <c r="B2151" s="49"/>
      <c r="C2151" s="49"/>
      <c r="D2151" s="49"/>
      <c r="E2151" s="49"/>
      <c r="F2151" s="49"/>
      <c r="G2151" s="51"/>
      <c r="H2151" s="51"/>
      <c r="I2151" s="51"/>
      <c r="J2151" s="53"/>
      <c r="K2151" s="53"/>
      <c r="L2151" s="53"/>
    </row>
    <row r="2152" spans="1:12" x14ac:dyDescent="0.3">
      <c r="A2152" s="49"/>
      <c r="B2152" s="49"/>
      <c r="C2152" s="49"/>
      <c r="D2152" s="49"/>
      <c r="E2152" s="49"/>
      <c r="F2152" s="49"/>
      <c r="G2152" s="51"/>
      <c r="H2152" s="51"/>
      <c r="I2152" s="51"/>
      <c r="J2152" s="53"/>
      <c r="K2152" s="53"/>
      <c r="L2152" s="53"/>
    </row>
    <row r="2153" spans="1:12" x14ac:dyDescent="0.3">
      <c r="A2153" s="49"/>
      <c r="B2153" s="49"/>
      <c r="C2153" s="49"/>
      <c r="D2153" s="49"/>
      <c r="E2153" s="49"/>
      <c r="F2153" s="49"/>
      <c r="G2153" s="51"/>
      <c r="H2153" s="51"/>
      <c r="I2153" s="51"/>
      <c r="J2153" s="53"/>
      <c r="K2153" s="53"/>
      <c r="L2153" s="53"/>
    </row>
    <row r="2154" spans="1:12" x14ac:dyDescent="0.3">
      <c r="A2154" s="49"/>
      <c r="B2154" s="49"/>
      <c r="C2154" s="49"/>
      <c r="D2154" s="49"/>
      <c r="E2154" s="49"/>
      <c r="F2154" s="49"/>
      <c r="G2154" s="51"/>
      <c r="H2154" s="51"/>
      <c r="I2154" s="51"/>
      <c r="J2154" s="53"/>
      <c r="K2154" s="53"/>
      <c r="L2154" s="53"/>
    </row>
    <row r="2155" spans="1:12" x14ac:dyDescent="0.3">
      <c r="A2155" s="49"/>
      <c r="B2155" s="49"/>
      <c r="C2155" s="49"/>
      <c r="D2155" s="49"/>
      <c r="E2155" s="49"/>
      <c r="F2155" s="49"/>
      <c r="G2155" s="51"/>
      <c r="H2155" s="51"/>
      <c r="I2155" s="51"/>
      <c r="J2155" s="53"/>
      <c r="K2155" s="53"/>
      <c r="L2155" s="53"/>
    </row>
    <row r="2156" spans="1:12" x14ac:dyDescent="0.3">
      <c r="A2156" s="49"/>
      <c r="B2156" s="49"/>
      <c r="C2156" s="49"/>
      <c r="D2156" s="49"/>
      <c r="E2156" s="49"/>
      <c r="F2156" s="49"/>
      <c r="G2156" s="51"/>
      <c r="H2156" s="51"/>
      <c r="I2156" s="51"/>
      <c r="J2156" s="53"/>
      <c r="K2156" s="53"/>
      <c r="L2156" s="53"/>
    </row>
    <row r="2157" spans="1:12" x14ac:dyDescent="0.3">
      <c r="A2157" s="10"/>
      <c r="B2157" s="10"/>
      <c r="C2157" s="10"/>
      <c r="D2157" s="10"/>
      <c r="E2157" s="10"/>
      <c r="F2157" s="10"/>
      <c r="G2157" s="52"/>
      <c r="H2157" s="52"/>
      <c r="I2157" s="52"/>
      <c r="J2157" s="11"/>
      <c r="K2157" s="11"/>
      <c r="L2157" s="11"/>
    </row>
    <row r="2158" spans="1:12" x14ac:dyDescent="0.3">
      <c r="A2158" s="49"/>
      <c r="B2158" s="49"/>
      <c r="C2158" s="49"/>
      <c r="D2158" s="49"/>
      <c r="E2158" s="49"/>
      <c r="F2158" s="49"/>
      <c r="G2158" s="51"/>
      <c r="H2158" s="51"/>
      <c r="I2158" s="51"/>
      <c r="J2158" s="53"/>
      <c r="K2158" s="53"/>
      <c r="L2158" s="53"/>
    </row>
    <row r="2159" spans="1:12" x14ac:dyDescent="0.3">
      <c r="A2159" s="49"/>
      <c r="B2159" s="49"/>
      <c r="C2159" s="49"/>
      <c r="D2159" s="49"/>
      <c r="E2159" s="49"/>
      <c r="F2159" s="49"/>
      <c r="G2159" s="51"/>
      <c r="H2159" s="51"/>
      <c r="I2159" s="51"/>
      <c r="J2159" s="53"/>
      <c r="K2159" s="53"/>
      <c r="L2159" s="53"/>
    </row>
    <row r="2160" spans="1:12" x14ac:dyDescent="0.3">
      <c r="A2160" s="49"/>
      <c r="B2160" s="49"/>
      <c r="C2160" s="49"/>
      <c r="D2160" s="49"/>
      <c r="E2160" s="49"/>
      <c r="F2160" s="49"/>
      <c r="G2160" s="51"/>
      <c r="H2160" s="51"/>
      <c r="I2160" s="51"/>
      <c r="J2160" s="53"/>
      <c r="K2160" s="53"/>
      <c r="L2160" s="53"/>
    </row>
    <row r="2161" spans="1:12" x14ac:dyDescent="0.3">
      <c r="A2161" s="49"/>
      <c r="B2161" s="49"/>
      <c r="C2161" s="49"/>
      <c r="D2161" s="49"/>
      <c r="E2161" s="49"/>
      <c r="F2161" s="49"/>
      <c r="G2161" s="51"/>
      <c r="H2161" s="51"/>
      <c r="I2161" s="51"/>
      <c r="J2161" s="53"/>
      <c r="K2161" s="53"/>
      <c r="L2161" s="53"/>
    </row>
    <row r="2162" spans="1:12" x14ac:dyDescent="0.3">
      <c r="A2162" s="49"/>
      <c r="B2162" s="49"/>
      <c r="C2162" s="49"/>
      <c r="D2162" s="49"/>
      <c r="E2162" s="49"/>
      <c r="F2162" s="49"/>
      <c r="G2162" s="51"/>
      <c r="H2162" s="51"/>
      <c r="I2162" s="51"/>
      <c r="J2162" s="53"/>
      <c r="K2162" s="53"/>
      <c r="L2162" s="53"/>
    </row>
    <row r="2163" spans="1:12" x14ac:dyDescent="0.3">
      <c r="A2163" s="49"/>
      <c r="B2163" s="49"/>
      <c r="C2163" s="49"/>
      <c r="D2163" s="49"/>
      <c r="E2163" s="49"/>
      <c r="F2163" s="49"/>
      <c r="G2163" s="51"/>
      <c r="H2163" s="51"/>
      <c r="I2163" s="51"/>
      <c r="J2163" s="53"/>
      <c r="K2163" s="53"/>
      <c r="L2163" s="53"/>
    </row>
    <row r="2164" spans="1:12" x14ac:dyDescent="0.3">
      <c r="A2164" s="49"/>
      <c r="B2164" s="49"/>
      <c r="C2164" s="49"/>
      <c r="D2164" s="49"/>
      <c r="E2164" s="49"/>
      <c r="F2164" s="49"/>
      <c r="G2164" s="51"/>
      <c r="H2164" s="51"/>
      <c r="I2164" s="51"/>
      <c r="J2164" s="53"/>
      <c r="K2164" s="53"/>
      <c r="L2164" s="53"/>
    </row>
    <row r="2165" spans="1:12" x14ac:dyDescent="0.3">
      <c r="A2165" s="49"/>
      <c r="B2165" s="49"/>
      <c r="C2165" s="49"/>
      <c r="D2165" s="49"/>
      <c r="E2165" s="49"/>
      <c r="F2165" s="49"/>
      <c r="G2165" s="51"/>
      <c r="H2165" s="51"/>
      <c r="I2165" s="51"/>
      <c r="J2165" s="53"/>
      <c r="K2165" s="53"/>
      <c r="L2165" s="53"/>
    </row>
    <row r="2166" spans="1:12" x14ac:dyDescent="0.3">
      <c r="A2166" s="49"/>
      <c r="B2166" s="49"/>
      <c r="C2166" s="49"/>
      <c r="D2166" s="49"/>
      <c r="E2166" s="49"/>
      <c r="F2166" s="49"/>
      <c r="G2166" s="51"/>
      <c r="H2166" s="51"/>
      <c r="I2166" s="51"/>
      <c r="J2166" s="53"/>
      <c r="K2166" s="53"/>
      <c r="L2166" s="53"/>
    </row>
    <row r="2167" spans="1:12" x14ac:dyDescent="0.3">
      <c r="A2167" s="49"/>
      <c r="B2167" s="49"/>
      <c r="C2167" s="49"/>
      <c r="D2167" s="49"/>
      <c r="E2167" s="49"/>
      <c r="F2167" s="49"/>
      <c r="G2167" s="51"/>
      <c r="H2167" s="51"/>
      <c r="I2167" s="51"/>
      <c r="J2167" s="53"/>
      <c r="K2167" s="53"/>
      <c r="L2167" s="53"/>
    </row>
    <row r="2168" spans="1:12" x14ac:dyDescent="0.3">
      <c r="A2168" s="49"/>
      <c r="B2168" s="49"/>
      <c r="C2168" s="49"/>
      <c r="D2168" s="49"/>
      <c r="E2168" s="49"/>
      <c r="F2168" s="49"/>
      <c r="G2168" s="51"/>
      <c r="H2168" s="51"/>
      <c r="I2168" s="51"/>
      <c r="J2168" s="53"/>
      <c r="K2168" s="53"/>
      <c r="L2168" s="53"/>
    </row>
    <row r="2169" spans="1:12" x14ac:dyDescent="0.3">
      <c r="A2169" s="49"/>
      <c r="B2169" s="49"/>
      <c r="C2169" s="49"/>
      <c r="D2169" s="49"/>
      <c r="E2169" s="49"/>
      <c r="F2169" s="49"/>
      <c r="G2169" s="51"/>
      <c r="H2169" s="51"/>
      <c r="I2169" s="51"/>
      <c r="J2169" s="53"/>
      <c r="K2169" s="53"/>
      <c r="L2169" s="53"/>
    </row>
    <row r="2170" spans="1:12" x14ac:dyDescent="0.3">
      <c r="A2170" s="49"/>
      <c r="B2170" s="49"/>
      <c r="C2170" s="49"/>
      <c r="D2170" s="49"/>
      <c r="E2170" s="49"/>
      <c r="F2170" s="49"/>
      <c r="G2170" s="51"/>
      <c r="H2170" s="51"/>
      <c r="I2170" s="51"/>
      <c r="J2170" s="53"/>
      <c r="K2170" s="53"/>
      <c r="L2170" s="53"/>
    </row>
    <row r="2171" spans="1:12" x14ac:dyDescent="0.3">
      <c r="A2171" s="49"/>
      <c r="B2171" s="49"/>
      <c r="C2171" s="49"/>
      <c r="D2171" s="49"/>
      <c r="E2171" s="49"/>
      <c r="F2171" s="49"/>
      <c r="G2171" s="51"/>
      <c r="H2171" s="51"/>
      <c r="I2171" s="51"/>
      <c r="J2171" s="53"/>
      <c r="K2171" s="53"/>
      <c r="L2171" s="53"/>
    </row>
    <row r="2172" spans="1:12" x14ac:dyDescent="0.3">
      <c r="A2172" s="49"/>
      <c r="B2172" s="49"/>
      <c r="C2172" s="49"/>
      <c r="D2172" s="49"/>
      <c r="E2172" s="49"/>
      <c r="F2172" s="49"/>
      <c r="G2172" s="51"/>
      <c r="H2172" s="51"/>
      <c r="I2172" s="51"/>
      <c r="J2172" s="53"/>
      <c r="K2172" s="53"/>
      <c r="L2172" s="53"/>
    </row>
    <row r="2173" spans="1:12" x14ac:dyDescent="0.3">
      <c r="A2173" s="49"/>
      <c r="B2173" s="49"/>
      <c r="C2173" s="49"/>
      <c r="D2173" s="49"/>
      <c r="E2173" s="49"/>
      <c r="F2173" s="49"/>
      <c r="G2173" s="51"/>
      <c r="H2173" s="51"/>
      <c r="I2173" s="51"/>
      <c r="J2173" s="53"/>
      <c r="K2173" s="53"/>
      <c r="L2173" s="53"/>
    </row>
    <row r="2174" spans="1:12" x14ac:dyDescent="0.3">
      <c r="A2174" s="49"/>
      <c r="B2174" s="49"/>
      <c r="C2174" s="49"/>
      <c r="D2174" s="49"/>
      <c r="E2174" s="49"/>
      <c r="F2174" s="49"/>
      <c r="G2174" s="51"/>
      <c r="H2174" s="51"/>
      <c r="I2174" s="51"/>
      <c r="J2174" s="53"/>
      <c r="K2174" s="53"/>
      <c r="L2174" s="53"/>
    </row>
    <row r="2175" spans="1:12" x14ac:dyDescent="0.3">
      <c r="A2175" s="49"/>
      <c r="B2175" s="49"/>
      <c r="C2175" s="49"/>
      <c r="D2175" s="49"/>
      <c r="E2175" s="49"/>
      <c r="F2175" s="49"/>
      <c r="G2175" s="51"/>
      <c r="H2175" s="51"/>
      <c r="I2175" s="51"/>
      <c r="J2175" s="53"/>
      <c r="K2175" s="53"/>
      <c r="L2175" s="53"/>
    </row>
    <row r="2176" spans="1:12" x14ac:dyDescent="0.3">
      <c r="A2176" s="49"/>
      <c r="B2176" s="49"/>
      <c r="C2176" s="49"/>
      <c r="D2176" s="49"/>
      <c r="E2176" s="49"/>
      <c r="F2176" s="49"/>
      <c r="G2176" s="51"/>
      <c r="H2176" s="51"/>
      <c r="I2176" s="51"/>
      <c r="J2176" s="53"/>
      <c r="K2176" s="53"/>
      <c r="L2176" s="53"/>
    </row>
    <row r="2177" spans="1:12" x14ac:dyDescent="0.3">
      <c r="A2177" s="49"/>
      <c r="B2177" s="49"/>
      <c r="C2177" s="49"/>
      <c r="D2177" s="49"/>
      <c r="E2177" s="49"/>
      <c r="F2177" s="49"/>
      <c r="G2177" s="51"/>
      <c r="H2177" s="51"/>
      <c r="I2177" s="51"/>
      <c r="J2177" s="53"/>
      <c r="K2177" s="53"/>
      <c r="L2177" s="53"/>
    </row>
    <row r="2178" spans="1:12" x14ac:dyDescent="0.3">
      <c r="A2178" s="49"/>
      <c r="B2178" s="49"/>
      <c r="C2178" s="49"/>
      <c r="D2178" s="49"/>
      <c r="E2178" s="49"/>
      <c r="F2178" s="49"/>
      <c r="G2178" s="51"/>
      <c r="H2178" s="51"/>
      <c r="I2178" s="51"/>
      <c r="J2178" s="53"/>
      <c r="K2178" s="53"/>
      <c r="L2178" s="53"/>
    </row>
    <row r="2179" spans="1:12" x14ac:dyDescent="0.3">
      <c r="A2179" s="49"/>
      <c r="B2179" s="49"/>
      <c r="C2179" s="49"/>
      <c r="D2179" s="49"/>
      <c r="E2179" s="49"/>
      <c r="F2179" s="49"/>
      <c r="G2179" s="51"/>
      <c r="H2179" s="51"/>
      <c r="I2179" s="51"/>
      <c r="J2179" s="53"/>
      <c r="K2179" s="53"/>
      <c r="L2179" s="53"/>
    </row>
    <row r="2180" spans="1:12" x14ac:dyDescent="0.3">
      <c r="A2180" s="49"/>
      <c r="B2180" s="49"/>
      <c r="C2180" s="49"/>
      <c r="D2180" s="49"/>
      <c r="E2180" s="49"/>
      <c r="F2180" s="49"/>
      <c r="G2180" s="51"/>
      <c r="H2180" s="51"/>
      <c r="I2180" s="51"/>
      <c r="J2180" s="53"/>
      <c r="K2180" s="53"/>
      <c r="L2180" s="53"/>
    </row>
    <row r="2181" spans="1:12" x14ac:dyDescent="0.3">
      <c r="A2181" s="49"/>
      <c r="B2181" s="49"/>
      <c r="C2181" s="49"/>
      <c r="D2181" s="49"/>
      <c r="E2181" s="49"/>
      <c r="F2181" s="49"/>
      <c r="G2181" s="51"/>
      <c r="H2181" s="51"/>
      <c r="I2181" s="51"/>
      <c r="J2181" s="53"/>
      <c r="K2181" s="53"/>
      <c r="L2181" s="53"/>
    </row>
    <row r="2182" spans="1:12" x14ac:dyDescent="0.3">
      <c r="A2182" s="49"/>
      <c r="B2182" s="49"/>
      <c r="C2182" s="49"/>
      <c r="D2182" s="49"/>
      <c r="E2182" s="49"/>
      <c r="F2182" s="49"/>
      <c r="G2182" s="51"/>
      <c r="H2182" s="51"/>
      <c r="I2182" s="51"/>
      <c r="J2182" s="53"/>
      <c r="K2182" s="53"/>
      <c r="L2182" s="53"/>
    </row>
    <row r="2183" spans="1:12" x14ac:dyDescent="0.3">
      <c r="A2183" s="49"/>
      <c r="B2183" s="49"/>
      <c r="C2183" s="49"/>
      <c r="D2183" s="49"/>
      <c r="E2183" s="49"/>
      <c r="F2183" s="49"/>
      <c r="G2183" s="51"/>
      <c r="H2183" s="51"/>
      <c r="I2183" s="51"/>
      <c r="J2183" s="53"/>
      <c r="K2183" s="53"/>
      <c r="L2183" s="53"/>
    </row>
    <row r="2184" spans="1:12" x14ac:dyDescent="0.3">
      <c r="A2184" s="49"/>
      <c r="B2184" s="49"/>
      <c r="C2184" s="49"/>
      <c r="D2184" s="49"/>
      <c r="E2184" s="49"/>
      <c r="F2184" s="49"/>
      <c r="G2184" s="51"/>
      <c r="H2184" s="51"/>
      <c r="I2184" s="51"/>
      <c r="J2184" s="53"/>
      <c r="K2184" s="53"/>
      <c r="L2184" s="53"/>
    </row>
    <row r="2185" spans="1:12" x14ac:dyDescent="0.3">
      <c r="A2185" s="49"/>
      <c r="B2185" s="49"/>
      <c r="C2185" s="49"/>
      <c r="D2185" s="49"/>
      <c r="E2185" s="49"/>
      <c r="F2185" s="49"/>
      <c r="G2185" s="51"/>
      <c r="H2185" s="51"/>
      <c r="I2185" s="51"/>
      <c r="J2185" s="53"/>
      <c r="K2185" s="53"/>
      <c r="L2185" s="53"/>
    </row>
    <row r="2186" spans="1:12" x14ac:dyDescent="0.3">
      <c r="A2186" s="49"/>
      <c r="B2186" s="49"/>
      <c r="C2186" s="49"/>
      <c r="D2186" s="49"/>
      <c r="E2186" s="49"/>
      <c r="F2186" s="49"/>
      <c r="G2186" s="51"/>
      <c r="H2186" s="51"/>
      <c r="I2186" s="51"/>
      <c r="J2186" s="53"/>
      <c r="K2186" s="53"/>
      <c r="L2186" s="53"/>
    </row>
    <row r="2187" spans="1:12" x14ac:dyDescent="0.3">
      <c r="A2187" s="49"/>
      <c r="B2187" s="49"/>
      <c r="C2187" s="49"/>
      <c r="D2187" s="49"/>
      <c r="E2187" s="49"/>
      <c r="F2187" s="49"/>
      <c r="G2187" s="51"/>
      <c r="H2187" s="51"/>
      <c r="I2187" s="51"/>
      <c r="J2187" s="53"/>
      <c r="K2187" s="53"/>
      <c r="L2187" s="53"/>
    </row>
    <row r="2188" spans="1:12" x14ac:dyDescent="0.3">
      <c r="A2188" s="49"/>
      <c r="B2188" s="49"/>
      <c r="C2188" s="49"/>
      <c r="D2188" s="49"/>
      <c r="E2188" s="49"/>
      <c r="F2188" s="49"/>
      <c r="G2188" s="51"/>
      <c r="H2188" s="51"/>
      <c r="I2188" s="51"/>
      <c r="J2188" s="53"/>
      <c r="K2188" s="53"/>
      <c r="L2188" s="53"/>
    </row>
    <row r="2189" spans="1:12" x14ac:dyDescent="0.3">
      <c r="A2189" s="49"/>
      <c r="B2189" s="49"/>
      <c r="C2189" s="49"/>
      <c r="D2189" s="49"/>
      <c r="E2189" s="49"/>
      <c r="F2189" s="49"/>
      <c r="G2189" s="51"/>
      <c r="H2189" s="51"/>
      <c r="I2189" s="51"/>
      <c r="J2189" s="53"/>
      <c r="K2189" s="53"/>
      <c r="L2189" s="53"/>
    </row>
    <row r="2190" spans="1:12" x14ac:dyDescent="0.3">
      <c r="A2190" s="49"/>
      <c r="B2190" s="49"/>
      <c r="C2190" s="49"/>
      <c r="D2190" s="49"/>
      <c r="E2190" s="49"/>
      <c r="F2190" s="49"/>
      <c r="G2190" s="51"/>
      <c r="H2190" s="51"/>
      <c r="I2190" s="51"/>
      <c r="J2190" s="53"/>
      <c r="K2190" s="53"/>
      <c r="L2190" s="53"/>
    </row>
    <row r="2191" spans="1:12" x14ac:dyDescent="0.3">
      <c r="A2191" s="49"/>
      <c r="B2191" s="49"/>
      <c r="C2191" s="49"/>
      <c r="D2191" s="49"/>
      <c r="E2191" s="49"/>
      <c r="F2191" s="49"/>
      <c r="G2191" s="51"/>
      <c r="H2191" s="51"/>
      <c r="I2191" s="51"/>
      <c r="J2191" s="53"/>
      <c r="K2191" s="53"/>
      <c r="L2191" s="53"/>
    </row>
    <row r="2192" spans="1:12" x14ac:dyDescent="0.3">
      <c r="A2192" s="49"/>
      <c r="B2192" s="49"/>
      <c r="C2192" s="49"/>
      <c r="D2192" s="49"/>
      <c r="E2192" s="49"/>
      <c r="F2192" s="49"/>
      <c r="G2192" s="51"/>
      <c r="H2192" s="51"/>
      <c r="I2192" s="51"/>
      <c r="J2192" s="53"/>
      <c r="K2192" s="53"/>
      <c r="L2192" s="53"/>
    </row>
    <row r="2193" spans="1:12" x14ac:dyDescent="0.3">
      <c r="A2193" s="49"/>
      <c r="B2193" s="49"/>
      <c r="C2193" s="49"/>
      <c r="D2193" s="49"/>
      <c r="E2193" s="49"/>
      <c r="F2193" s="49"/>
      <c r="G2193" s="51"/>
      <c r="H2193" s="51"/>
      <c r="I2193" s="51"/>
      <c r="J2193" s="53"/>
      <c r="K2193" s="53"/>
      <c r="L2193" s="53"/>
    </row>
    <row r="2194" spans="1:12" x14ac:dyDescent="0.3">
      <c r="A2194" s="49"/>
      <c r="B2194" s="49"/>
      <c r="C2194" s="49"/>
      <c r="D2194" s="49"/>
      <c r="E2194" s="49"/>
      <c r="F2194" s="49"/>
      <c r="G2194" s="51"/>
      <c r="H2194" s="51"/>
      <c r="I2194" s="51"/>
      <c r="J2194" s="53"/>
      <c r="K2194" s="53"/>
      <c r="L2194" s="53"/>
    </row>
    <row r="2195" spans="1:12" x14ac:dyDescent="0.3">
      <c r="A2195" s="49"/>
      <c r="B2195" s="49"/>
      <c r="C2195" s="49"/>
      <c r="D2195" s="49"/>
      <c r="E2195" s="49"/>
      <c r="F2195" s="49"/>
      <c r="G2195" s="51"/>
      <c r="H2195" s="51"/>
      <c r="I2195" s="51"/>
      <c r="J2195" s="53"/>
      <c r="K2195" s="53"/>
      <c r="L2195" s="53"/>
    </row>
    <row r="2196" spans="1:12" x14ac:dyDescent="0.3">
      <c r="A2196" s="49"/>
      <c r="B2196" s="49"/>
      <c r="C2196" s="49"/>
      <c r="D2196" s="49"/>
      <c r="E2196" s="49"/>
      <c r="F2196" s="49"/>
      <c r="G2196" s="51"/>
      <c r="H2196" s="51"/>
      <c r="I2196" s="51"/>
      <c r="J2196" s="53"/>
      <c r="K2196" s="53"/>
      <c r="L2196" s="53"/>
    </row>
    <row r="2197" spans="1:12" x14ac:dyDescent="0.3">
      <c r="A2197" s="49"/>
      <c r="B2197" s="49"/>
      <c r="C2197" s="49"/>
      <c r="D2197" s="49"/>
      <c r="E2197" s="49"/>
      <c r="F2197" s="49"/>
      <c r="G2197" s="51"/>
      <c r="H2197" s="51"/>
      <c r="I2197" s="51"/>
      <c r="J2197" s="53"/>
      <c r="K2197" s="53"/>
      <c r="L2197" s="53"/>
    </row>
    <row r="2198" spans="1:12" x14ac:dyDescent="0.3">
      <c r="A2198" s="49"/>
      <c r="B2198" s="49"/>
      <c r="C2198" s="49"/>
      <c r="D2198" s="49"/>
      <c r="E2198" s="49"/>
      <c r="F2198" s="49"/>
      <c r="G2198" s="51"/>
      <c r="H2198" s="51"/>
      <c r="I2198" s="51"/>
      <c r="J2198" s="53"/>
      <c r="K2198" s="53"/>
      <c r="L2198" s="53"/>
    </row>
    <row r="2199" spans="1:12" x14ac:dyDescent="0.3">
      <c r="A2199" s="49"/>
      <c r="B2199" s="49"/>
      <c r="C2199" s="49"/>
      <c r="D2199" s="49"/>
      <c r="E2199" s="49"/>
      <c r="F2199" s="49"/>
      <c r="G2199" s="51"/>
      <c r="H2199" s="51"/>
      <c r="I2199" s="51"/>
      <c r="J2199" s="53"/>
      <c r="K2199" s="53"/>
      <c r="L2199" s="53"/>
    </row>
    <row r="2200" spans="1:12" x14ac:dyDescent="0.3">
      <c r="A2200" s="49"/>
      <c r="B2200" s="49"/>
      <c r="C2200" s="49"/>
      <c r="D2200" s="49"/>
      <c r="E2200" s="49"/>
      <c r="F2200" s="49"/>
      <c r="G2200" s="51"/>
      <c r="H2200" s="51"/>
      <c r="I2200" s="51"/>
      <c r="J2200" s="53"/>
      <c r="K2200" s="53"/>
      <c r="L2200" s="53"/>
    </row>
    <row r="2201" spans="1:12" x14ac:dyDescent="0.3">
      <c r="A2201" s="49"/>
      <c r="B2201" s="49"/>
      <c r="C2201" s="49"/>
      <c r="D2201" s="49"/>
      <c r="E2201" s="49"/>
      <c r="F2201" s="49"/>
      <c r="G2201" s="51"/>
      <c r="H2201" s="51"/>
      <c r="I2201" s="51"/>
      <c r="J2201" s="53"/>
      <c r="K2201" s="53"/>
      <c r="L2201" s="53"/>
    </row>
    <row r="2202" spans="1:12" x14ac:dyDescent="0.3">
      <c r="A2202" s="49"/>
      <c r="B2202" s="49"/>
      <c r="C2202" s="49"/>
      <c r="D2202" s="49"/>
      <c r="E2202" s="49"/>
      <c r="F2202" s="49"/>
      <c r="G2202" s="51"/>
      <c r="H2202" s="51"/>
      <c r="I2202" s="51"/>
      <c r="J2202" s="53"/>
      <c r="K2202" s="53"/>
      <c r="L2202" s="53"/>
    </row>
    <row r="2203" spans="1:12" x14ac:dyDescent="0.3">
      <c r="A2203" s="49"/>
      <c r="B2203" s="49"/>
      <c r="C2203" s="49"/>
      <c r="D2203" s="49"/>
      <c r="E2203" s="49"/>
      <c r="F2203" s="49"/>
      <c r="G2203" s="51"/>
      <c r="H2203" s="51"/>
      <c r="I2203" s="51"/>
      <c r="J2203" s="53"/>
      <c r="K2203" s="53"/>
      <c r="L2203" s="53"/>
    </row>
    <row r="2204" spans="1:12" x14ac:dyDescent="0.3">
      <c r="A2204" s="49"/>
      <c r="B2204" s="49"/>
      <c r="C2204" s="49"/>
      <c r="D2204" s="49"/>
      <c r="E2204" s="49"/>
      <c r="F2204" s="49"/>
      <c r="G2204" s="51"/>
      <c r="H2204" s="51"/>
      <c r="I2204" s="51"/>
      <c r="J2204" s="53"/>
      <c r="K2204" s="53"/>
      <c r="L2204" s="53"/>
    </row>
    <row r="2205" spans="1:12" x14ac:dyDescent="0.3">
      <c r="A2205" s="49"/>
      <c r="B2205" s="49"/>
      <c r="C2205" s="49"/>
      <c r="D2205" s="49"/>
      <c r="E2205" s="49"/>
      <c r="F2205" s="49"/>
      <c r="G2205" s="51"/>
      <c r="H2205" s="51"/>
      <c r="I2205" s="51"/>
      <c r="J2205" s="53"/>
      <c r="K2205" s="53"/>
      <c r="L2205" s="53"/>
    </row>
    <row r="2206" spans="1:12" x14ac:dyDescent="0.3">
      <c r="A2206" s="49"/>
      <c r="B2206" s="49"/>
      <c r="C2206" s="49"/>
      <c r="D2206" s="49"/>
      <c r="E2206" s="49"/>
      <c r="F2206" s="49"/>
      <c r="G2206" s="51"/>
      <c r="H2206" s="51"/>
      <c r="I2206" s="51"/>
      <c r="J2206" s="53"/>
      <c r="K2206" s="53"/>
      <c r="L2206" s="53"/>
    </row>
    <row r="2207" spans="1:12" x14ac:dyDescent="0.3">
      <c r="A2207" s="49"/>
      <c r="B2207" s="49"/>
      <c r="C2207" s="49"/>
      <c r="D2207" s="49"/>
      <c r="E2207" s="49"/>
      <c r="F2207" s="49"/>
      <c r="G2207" s="51"/>
      <c r="H2207" s="51"/>
      <c r="I2207" s="51"/>
      <c r="J2207" s="53"/>
      <c r="K2207" s="53"/>
      <c r="L2207" s="53"/>
    </row>
    <row r="2208" spans="1:12" x14ac:dyDescent="0.3">
      <c r="A2208" s="49"/>
      <c r="B2208" s="49"/>
      <c r="C2208" s="49"/>
      <c r="D2208" s="49"/>
      <c r="E2208" s="49"/>
      <c r="F2208" s="49"/>
      <c r="G2208" s="51"/>
      <c r="H2208" s="51"/>
      <c r="I2208" s="51"/>
      <c r="J2208" s="53"/>
      <c r="K2208" s="53"/>
      <c r="L2208" s="53"/>
    </row>
    <row r="2209" spans="1:12" x14ac:dyDescent="0.3">
      <c r="A2209" s="49"/>
      <c r="B2209" s="49"/>
      <c r="C2209" s="49"/>
      <c r="D2209" s="49"/>
      <c r="E2209" s="49"/>
      <c r="F2209" s="49"/>
      <c r="G2209" s="51"/>
      <c r="H2209" s="51"/>
      <c r="I2209" s="51"/>
      <c r="J2209" s="53"/>
      <c r="K2209" s="53"/>
      <c r="L2209" s="53"/>
    </row>
    <row r="2210" spans="1:12" x14ac:dyDescent="0.3">
      <c r="A2210" s="49"/>
      <c r="B2210" s="49"/>
      <c r="C2210" s="49"/>
      <c r="D2210" s="49"/>
      <c r="E2210" s="49"/>
      <c r="F2210" s="49"/>
      <c r="G2210" s="51"/>
      <c r="H2210" s="51"/>
      <c r="I2210" s="51"/>
      <c r="J2210" s="53"/>
      <c r="K2210" s="53"/>
      <c r="L2210" s="53"/>
    </row>
    <row r="2211" spans="1:12" x14ac:dyDescent="0.3">
      <c r="A2211" s="49"/>
      <c r="B2211" s="49"/>
      <c r="C2211" s="49"/>
      <c r="D2211" s="49"/>
      <c r="E2211" s="49"/>
      <c r="F2211" s="49"/>
      <c r="G2211" s="51"/>
      <c r="H2211" s="51"/>
      <c r="I2211" s="51"/>
      <c r="J2211" s="53"/>
      <c r="K2211" s="53"/>
      <c r="L2211" s="53"/>
    </row>
    <row r="2212" spans="1:12" x14ac:dyDescent="0.3">
      <c r="A2212" s="49"/>
      <c r="B2212" s="49"/>
      <c r="C2212" s="49"/>
      <c r="D2212" s="49"/>
      <c r="E2212" s="49"/>
      <c r="F2212" s="49"/>
      <c r="G2212" s="51"/>
      <c r="H2212" s="51"/>
      <c r="I2212" s="51"/>
      <c r="J2212" s="53"/>
      <c r="K2212" s="53"/>
      <c r="L2212" s="53"/>
    </row>
    <row r="2213" spans="1:12" x14ac:dyDescent="0.3">
      <c r="A2213" s="10"/>
      <c r="B2213" s="10"/>
      <c r="C2213" s="10"/>
      <c r="D2213" s="10"/>
      <c r="E2213" s="10"/>
      <c r="F2213" s="10"/>
      <c r="G2213" s="52"/>
      <c r="H2213" s="52"/>
      <c r="I2213" s="52"/>
      <c r="J2213" s="11"/>
      <c r="K2213" s="11"/>
      <c r="L2213" s="11"/>
    </row>
    <row r="2214" spans="1:12" x14ac:dyDescent="0.3">
      <c r="A2214" s="10"/>
      <c r="B2214" s="10"/>
      <c r="C2214" s="10"/>
      <c r="D2214" s="10"/>
      <c r="E2214" s="10"/>
      <c r="F2214" s="10"/>
      <c r="G2214" s="52"/>
      <c r="H2214" s="52"/>
      <c r="I2214" s="52"/>
      <c r="J2214" s="11"/>
      <c r="K2214" s="11"/>
      <c r="L2214" s="11"/>
    </row>
    <row r="2215" spans="1:12" x14ac:dyDescent="0.3">
      <c r="A2215" s="10"/>
      <c r="B2215" s="10"/>
      <c r="C2215" s="10"/>
      <c r="D2215" s="10"/>
      <c r="E2215" s="10"/>
      <c r="F2215" s="10"/>
      <c r="G2215" s="52"/>
      <c r="H2215" s="52"/>
      <c r="I2215" s="52"/>
      <c r="J2215" s="11"/>
      <c r="K2215" s="11"/>
      <c r="L2215" s="11"/>
    </row>
    <row r="2216" spans="1:12" x14ac:dyDescent="0.3">
      <c r="A2216" s="10"/>
      <c r="B2216" s="10"/>
      <c r="C2216" s="10"/>
      <c r="D2216" s="10"/>
      <c r="E2216" s="10"/>
      <c r="F2216" s="10"/>
      <c r="G2216" s="52"/>
      <c r="H2216" s="52"/>
      <c r="I2216" s="52"/>
      <c r="J2216" s="11"/>
      <c r="K2216" s="11"/>
      <c r="L2216" s="11"/>
    </row>
    <row r="2217" spans="1:12" x14ac:dyDescent="0.3">
      <c r="A2217" s="10"/>
      <c r="B2217" s="10"/>
      <c r="C2217" s="10"/>
      <c r="D2217" s="10"/>
      <c r="E2217" s="10"/>
      <c r="F2217" s="10"/>
      <c r="G2217" s="52"/>
      <c r="H2217" s="52"/>
      <c r="I2217" s="52"/>
      <c r="J2217" s="11"/>
      <c r="K2217" s="11"/>
      <c r="L2217" s="11"/>
    </row>
    <row r="2218" spans="1:12" x14ac:dyDescent="0.3">
      <c r="A2218" s="10"/>
      <c r="B2218" s="10"/>
      <c r="C2218" s="10"/>
      <c r="D2218" s="10"/>
      <c r="E2218" s="10"/>
      <c r="F2218" s="10"/>
      <c r="G2218" s="52"/>
      <c r="H2218" s="52"/>
      <c r="I2218" s="52"/>
      <c r="J2218" s="11"/>
      <c r="K2218" s="11"/>
      <c r="L2218" s="11"/>
    </row>
    <row r="2219" spans="1:12" x14ac:dyDescent="0.3">
      <c r="A2219" s="10"/>
      <c r="B2219" s="10"/>
      <c r="C2219" s="10"/>
      <c r="D2219" s="10"/>
      <c r="E2219" s="10"/>
      <c r="F2219" s="10"/>
      <c r="G2219" s="52"/>
      <c r="H2219" s="52"/>
      <c r="I2219" s="52"/>
      <c r="J2219" s="11"/>
      <c r="K2219" s="11"/>
      <c r="L2219" s="11"/>
    </row>
    <row r="2220" spans="1:12" x14ac:dyDescent="0.3">
      <c r="A2220" s="49"/>
      <c r="B2220" s="49"/>
      <c r="C2220" s="49"/>
      <c r="D2220" s="49"/>
      <c r="E2220" s="49"/>
      <c r="F2220" s="49"/>
      <c r="G2220" s="51"/>
      <c r="H2220" s="51"/>
      <c r="I2220" s="51"/>
      <c r="J2220" s="53"/>
      <c r="K2220" s="53"/>
      <c r="L2220" s="53"/>
    </row>
    <row r="2221" spans="1:12" x14ac:dyDescent="0.3">
      <c r="A2221" s="49"/>
      <c r="B2221" s="49"/>
      <c r="C2221" s="49"/>
      <c r="D2221" s="49"/>
      <c r="E2221" s="49"/>
      <c r="F2221" s="49"/>
      <c r="G2221" s="51"/>
      <c r="H2221" s="51"/>
      <c r="I2221" s="51"/>
      <c r="J2221" s="53"/>
      <c r="K2221" s="53"/>
      <c r="L2221" s="53"/>
    </row>
    <row r="2222" spans="1:12" x14ac:dyDescent="0.3">
      <c r="A2222" s="49"/>
      <c r="B2222" s="49"/>
      <c r="C2222" s="49"/>
      <c r="D2222" s="49"/>
      <c r="E2222" s="49"/>
      <c r="F2222" s="49"/>
      <c r="G2222" s="51"/>
      <c r="H2222" s="51"/>
      <c r="I2222" s="51"/>
      <c r="J2222" s="53"/>
      <c r="K2222" s="53"/>
      <c r="L2222" s="53"/>
    </row>
    <row r="2223" spans="1:12" x14ac:dyDescent="0.3">
      <c r="A2223" s="49"/>
      <c r="B2223" s="49"/>
      <c r="C2223" s="49"/>
      <c r="D2223" s="49"/>
      <c r="E2223" s="49"/>
      <c r="F2223" s="49"/>
      <c r="G2223" s="51"/>
      <c r="H2223" s="51"/>
      <c r="I2223" s="51"/>
      <c r="J2223" s="53"/>
      <c r="K2223" s="53"/>
      <c r="L2223" s="53"/>
    </row>
    <row r="2224" spans="1:12" x14ac:dyDescent="0.3">
      <c r="A2224" s="49"/>
      <c r="B2224" s="49"/>
      <c r="C2224" s="49"/>
      <c r="D2224" s="49"/>
      <c r="E2224" s="49"/>
      <c r="F2224" s="49"/>
      <c r="G2224" s="51"/>
      <c r="H2224" s="51"/>
      <c r="I2224" s="51"/>
      <c r="J2224" s="53"/>
      <c r="K2224" s="53"/>
      <c r="L2224" s="53"/>
    </row>
    <row r="2225" spans="1:12" x14ac:dyDescent="0.3">
      <c r="A2225" s="36"/>
      <c r="B2225" s="36"/>
      <c r="C2225" s="36"/>
      <c r="D2225" s="36"/>
      <c r="E2225" s="36"/>
      <c r="F2225" s="36"/>
      <c r="G2225" s="56"/>
      <c r="H2225" s="56"/>
      <c r="I2225" s="56"/>
      <c r="J2225" s="44"/>
      <c r="K2225" s="44"/>
      <c r="L2225" s="44"/>
    </row>
    <row r="2226" spans="1:12" x14ac:dyDescent="0.3">
      <c r="A2226" s="49"/>
      <c r="B2226" s="49"/>
      <c r="C2226" s="49"/>
      <c r="D2226" s="49"/>
      <c r="E2226" s="49"/>
      <c r="F2226" s="49"/>
      <c r="G2226" s="51"/>
      <c r="H2226" s="51"/>
      <c r="I2226" s="51"/>
      <c r="J2226" s="53"/>
      <c r="K2226" s="53"/>
      <c r="L2226" s="53"/>
    </row>
    <row r="2227" spans="1:12" x14ac:dyDescent="0.3">
      <c r="A2227" s="49"/>
      <c r="B2227" s="49"/>
      <c r="C2227" s="49"/>
      <c r="D2227" s="49"/>
      <c r="E2227" s="49"/>
      <c r="F2227" s="49"/>
      <c r="G2227" s="51"/>
      <c r="H2227" s="51"/>
      <c r="I2227" s="51"/>
      <c r="J2227" s="53"/>
      <c r="K2227" s="53"/>
      <c r="L2227" s="53"/>
    </row>
    <row r="2228" spans="1:12" x14ac:dyDescent="0.3">
      <c r="A2228" s="49"/>
      <c r="B2228" s="49"/>
      <c r="C2228" s="49"/>
      <c r="D2228" s="49"/>
      <c r="E2228" s="49"/>
      <c r="F2228" s="49"/>
      <c r="G2228" s="51"/>
      <c r="H2228" s="51"/>
      <c r="I2228" s="51"/>
      <c r="J2228" s="53"/>
      <c r="K2228" s="53"/>
      <c r="L2228" s="53"/>
    </row>
    <row r="2229" spans="1:12" x14ac:dyDescent="0.3">
      <c r="A2229" s="49"/>
      <c r="B2229" s="49"/>
      <c r="C2229" s="49"/>
      <c r="D2229" s="49"/>
      <c r="E2229" s="49"/>
      <c r="F2229" s="49"/>
      <c r="G2229" s="51"/>
      <c r="H2229" s="51"/>
      <c r="I2229" s="51"/>
      <c r="J2229" s="53"/>
      <c r="K2229" s="53"/>
      <c r="L2229" s="53"/>
    </row>
    <row r="2230" spans="1:12" x14ac:dyDescent="0.3">
      <c r="A2230" s="49"/>
      <c r="B2230" s="49"/>
      <c r="C2230" s="49"/>
      <c r="D2230" s="49"/>
      <c r="E2230" s="49"/>
      <c r="F2230" s="49"/>
      <c r="G2230" s="51"/>
      <c r="H2230" s="51"/>
      <c r="I2230" s="51"/>
      <c r="J2230" s="53"/>
      <c r="K2230" s="53"/>
      <c r="L2230" s="53"/>
    </row>
    <row r="2231" spans="1:12" x14ac:dyDescent="0.3">
      <c r="A2231" s="49"/>
      <c r="B2231" s="49"/>
      <c r="C2231" s="49"/>
      <c r="D2231" s="49"/>
      <c r="E2231" s="49"/>
      <c r="F2231" s="49"/>
      <c r="G2231" s="51"/>
      <c r="H2231" s="51"/>
      <c r="I2231" s="51"/>
      <c r="J2231" s="53"/>
      <c r="K2231" s="53"/>
      <c r="L2231" s="53"/>
    </row>
    <row r="2232" spans="1:12" x14ac:dyDescent="0.3">
      <c r="A2232" s="49"/>
      <c r="B2232" s="49"/>
      <c r="C2232" s="49"/>
      <c r="D2232" s="49"/>
      <c r="E2232" s="49"/>
      <c r="F2232" s="49"/>
      <c r="G2232" s="51"/>
      <c r="H2232" s="51"/>
      <c r="I2232" s="51"/>
      <c r="J2232" s="53"/>
      <c r="K2232" s="53"/>
      <c r="L2232" s="53"/>
    </row>
    <row r="2233" spans="1:12" x14ac:dyDescent="0.3">
      <c r="A2233" s="49"/>
      <c r="B2233" s="49"/>
      <c r="C2233" s="49"/>
      <c r="D2233" s="49"/>
      <c r="E2233" s="49"/>
      <c r="F2233" s="49"/>
      <c r="G2233" s="51"/>
      <c r="H2233" s="51"/>
      <c r="I2233" s="51"/>
      <c r="J2233" s="53"/>
      <c r="K2233" s="53"/>
      <c r="L2233" s="53"/>
    </row>
    <row r="2234" spans="1:12" x14ac:dyDescent="0.3">
      <c r="A2234" s="49"/>
      <c r="B2234" s="49"/>
      <c r="C2234" s="49"/>
      <c r="D2234" s="49"/>
      <c r="E2234" s="49"/>
      <c r="F2234" s="49"/>
      <c r="G2234" s="51"/>
      <c r="H2234" s="51"/>
      <c r="I2234" s="51"/>
      <c r="J2234" s="53"/>
      <c r="K2234" s="53"/>
      <c r="L2234" s="53"/>
    </row>
    <row r="2235" spans="1:12" x14ac:dyDescent="0.3">
      <c r="A2235" s="49"/>
      <c r="B2235" s="49"/>
      <c r="C2235" s="49"/>
      <c r="D2235" s="49"/>
      <c r="E2235" s="49"/>
      <c r="F2235" s="49"/>
      <c r="G2235" s="51"/>
      <c r="H2235" s="51"/>
      <c r="I2235" s="51"/>
      <c r="J2235" s="53"/>
      <c r="K2235" s="53"/>
      <c r="L2235" s="53"/>
    </row>
    <row r="2236" spans="1:12" x14ac:dyDescent="0.3">
      <c r="A2236" s="49"/>
      <c r="B2236" s="49"/>
      <c r="C2236" s="49"/>
      <c r="D2236" s="49"/>
      <c r="E2236" s="49"/>
      <c r="F2236" s="49"/>
      <c r="G2236" s="51"/>
      <c r="H2236" s="51"/>
      <c r="I2236" s="51"/>
      <c r="J2236" s="53"/>
      <c r="K2236" s="53"/>
      <c r="L2236" s="53"/>
    </row>
    <row r="2237" spans="1:12" x14ac:dyDescent="0.3">
      <c r="A2237" s="49"/>
      <c r="B2237" s="49"/>
      <c r="C2237" s="49"/>
      <c r="D2237" s="49"/>
      <c r="E2237" s="49"/>
      <c r="F2237" s="49"/>
      <c r="G2237" s="51"/>
      <c r="H2237" s="51"/>
      <c r="I2237" s="51"/>
      <c r="J2237" s="53"/>
      <c r="K2237" s="53"/>
      <c r="L2237" s="53"/>
    </row>
    <row r="2238" spans="1:12" x14ac:dyDescent="0.3">
      <c r="A2238" s="49"/>
      <c r="B2238" s="49"/>
      <c r="C2238" s="49"/>
      <c r="D2238" s="49"/>
      <c r="E2238" s="49"/>
      <c r="F2238" s="49"/>
      <c r="G2238" s="51"/>
      <c r="H2238" s="51"/>
      <c r="I2238" s="51"/>
      <c r="J2238" s="53"/>
      <c r="K2238" s="53"/>
      <c r="L2238" s="53"/>
    </row>
    <row r="2239" spans="1:12" x14ac:dyDescent="0.3">
      <c r="A2239" s="49"/>
      <c r="B2239" s="49"/>
      <c r="C2239" s="49"/>
      <c r="D2239" s="49"/>
      <c r="E2239" s="49"/>
      <c r="F2239" s="49"/>
      <c r="G2239" s="51"/>
      <c r="H2239" s="51"/>
      <c r="I2239" s="51"/>
      <c r="J2239" s="53"/>
      <c r="K2239" s="53"/>
      <c r="L2239" s="53"/>
    </row>
    <row r="2240" spans="1:12" x14ac:dyDescent="0.3">
      <c r="A2240" s="49"/>
      <c r="B2240" s="49"/>
      <c r="C2240" s="49"/>
      <c r="D2240" s="49"/>
      <c r="E2240" s="49"/>
      <c r="F2240" s="49"/>
      <c r="G2240" s="51"/>
      <c r="H2240" s="51"/>
      <c r="I2240" s="51"/>
      <c r="J2240" s="53"/>
      <c r="K2240" s="53"/>
      <c r="L2240" s="53"/>
    </row>
    <row r="2241" spans="1:12" x14ac:dyDescent="0.3">
      <c r="A2241" s="49"/>
      <c r="B2241" s="49"/>
      <c r="C2241" s="49"/>
      <c r="D2241" s="49"/>
      <c r="E2241" s="49"/>
      <c r="F2241" s="49"/>
      <c r="G2241" s="51"/>
      <c r="H2241" s="51"/>
      <c r="I2241" s="51"/>
      <c r="J2241" s="53"/>
      <c r="K2241" s="53"/>
      <c r="L2241" s="53"/>
    </row>
    <row r="2242" spans="1:12" x14ac:dyDescent="0.3">
      <c r="A2242" s="49"/>
      <c r="B2242" s="49"/>
      <c r="C2242" s="49"/>
      <c r="D2242" s="49"/>
      <c r="E2242" s="49"/>
      <c r="F2242" s="49"/>
      <c r="G2242" s="51"/>
      <c r="H2242" s="51"/>
      <c r="I2242" s="51"/>
      <c r="J2242" s="53"/>
      <c r="K2242" s="53"/>
      <c r="L2242" s="53"/>
    </row>
    <row r="2243" spans="1:12" x14ac:dyDescent="0.3">
      <c r="A2243" s="49"/>
      <c r="B2243" s="49"/>
      <c r="C2243" s="49"/>
      <c r="D2243" s="49"/>
      <c r="E2243" s="49"/>
      <c r="F2243" s="49"/>
      <c r="G2243" s="51"/>
      <c r="H2243" s="51"/>
      <c r="I2243" s="51"/>
      <c r="J2243" s="53"/>
      <c r="K2243" s="53"/>
      <c r="L2243" s="53"/>
    </row>
    <row r="2244" spans="1:12" x14ac:dyDescent="0.3">
      <c r="A2244" s="49"/>
      <c r="B2244" s="49"/>
      <c r="C2244" s="49"/>
      <c r="D2244" s="49"/>
      <c r="E2244" s="49"/>
      <c r="F2244" s="49"/>
      <c r="G2244" s="51"/>
      <c r="H2244" s="51"/>
      <c r="I2244" s="51"/>
      <c r="J2244" s="53"/>
      <c r="K2244" s="53"/>
      <c r="L2244" s="53"/>
    </row>
    <row r="2245" spans="1:12" x14ac:dyDescent="0.3">
      <c r="A2245" s="49"/>
      <c r="B2245" s="49"/>
      <c r="C2245" s="49"/>
      <c r="D2245" s="49"/>
      <c r="E2245" s="49"/>
      <c r="F2245" s="49"/>
      <c r="G2245" s="51"/>
      <c r="H2245" s="51"/>
      <c r="I2245" s="51"/>
      <c r="J2245" s="53"/>
      <c r="K2245" s="53"/>
      <c r="L2245" s="53"/>
    </row>
    <row r="2246" spans="1:12" x14ac:dyDescent="0.3">
      <c r="A2246" s="49"/>
      <c r="B2246" s="49"/>
      <c r="C2246" s="49"/>
      <c r="D2246" s="49"/>
      <c r="E2246" s="49"/>
      <c r="F2246" s="49"/>
      <c r="G2246" s="51"/>
      <c r="H2246" s="51"/>
      <c r="I2246" s="51"/>
      <c r="J2246" s="53"/>
      <c r="K2246" s="53"/>
      <c r="L2246" s="53"/>
    </row>
    <row r="2247" spans="1:12" x14ac:dyDescent="0.3">
      <c r="A2247" s="49"/>
      <c r="B2247" s="49"/>
      <c r="C2247" s="49"/>
      <c r="D2247" s="49"/>
      <c r="E2247" s="49"/>
      <c r="F2247" s="49"/>
      <c r="G2247" s="51"/>
      <c r="H2247" s="51"/>
      <c r="I2247" s="51"/>
      <c r="J2247" s="53"/>
      <c r="K2247" s="53"/>
      <c r="L2247" s="53"/>
    </row>
    <row r="2248" spans="1:12" x14ac:dyDescent="0.3">
      <c r="A2248" s="49"/>
      <c r="B2248" s="49"/>
      <c r="C2248" s="49"/>
      <c r="D2248" s="49"/>
      <c r="E2248" s="49"/>
      <c r="F2248" s="49"/>
      <c r="G2248" s="51"/>
      <c r="H2248" s="51"/>
      <c r="I2248" s="51"/>
      <c r="J2248" s="53"/>
      <c r="K2248" s="53"/>
      <c r="L2248" s="53"/>
    </row>
    <row r="2249" spans="1:12" x14ac:dyDescent="0.3">
      <c r="A2249" s="49"/>
      <c r="B2249" s="49"/>
      <c r="C2249" s="49"/>
      <c r="D2249" s="49"/>
      <c r="E2249" s="49"/>
      <c r="F2249" s="49"/>
      <c r="G2249" s="51"/>
      <c r="H2249" s="51"/>
      <c r="I2249" s="51"/>
      <c r="J2249" s="53"/>
      <c r="K2249" s="53"/>
      <c r="L2249" s="53"/>
    </row>
    <row r="2250" spans="1:12" x14ac:dyDescent="0.3">
      <c r="A2250" s="49"/>
      <c r="B2250" s="49"/>
      <c r="C2250" s="49"/>
      <c r="D2250" s="49"/>
      <c r="E2250" s="49"/>
      <c r="F2250" s="49"/>
      <c r="G2250" s="51"/>
      <c r="H2250" s="51"/>
      <c r="I2250" s="51"/>
      <c r="J2250" s="53"/>
      <c r="K2250" s="53"/>
      <c r="L2250" s="53"/>
    </row>
    <row r="2251" spans="1:12" x14ac:dyDescent="0.3">
      <c r="A2251" s="49"/>
      <c r="B2251" s="49"/>
      <c r="C2251" s="49"/>
      <c r="D2251" s="49"/>
      <c r="E2251" s="49"/>
      <c r="F2251" s="49"/>
      <c r="G2251" s="51"/>
      <c r="H2251" s="51"/>
      <c r="I2251" s="51"/>
      <c r="J2251" s="53"/>
      <c r="K2251" s="53"/>
      <c r="L2251" s="53"/>
    </row>
    <row r="2252" spans="1:12" x14ac:dyDescent="0.3">
      <c r="A2252" s="49"/>
      <c r="B2252" s="49"/>
      <c r="C2252" s="49"/>
      <c r="D2252" s="49"/>
      <c r="E2252" s="49"/>
      <c r="F2252" s="49"/>
      <c r="G2252" s="51"/>
      <c r="H2252" s="51"/>
      <c r="I2252" s="51"/>
      <c r="J2252" s="53"/>
      <c r="K2252" s="53"/>
      <c r="L2252" s="53"/>
    </row>
    <row r="2253" spans="1:12" x14ac:dyDescent="0.3">
      <c r="A2253" s="49"/>
      <c r="B2253" s="49"/>
      <c r="C2253" s="49"/>
      <c r="D2253" s="49"/>
      <c r="E2253" s="49"/>
      <c r="F2253" s="49"/>
      <c r="G2253" s="51"/>
      <c r="H2253" s="51"/>
      <c r="I2253" s="51"/>
      <c r="J2253" s="53"/>
      <c r="K2253" s="53"/>
      <c r="L2253" s="53"/>
    </row>
    <row r="2254" spans="1:12" x14ac:dyDescent="0.3">
      <c r="A2254" s="49"/>
      <c r="B2254" s="49"/>
      <c r="C2254" s="49"/>
      <c r="D2254" s="49"/>
      <c r="E2254" s="49"/>
      <c r="F2254" s="49"/>
      <c r="G2254" s="51"/>
      <c r="H2254" s="51"/>
      <c r="I2254" s="51"/>
      <c r="J2254" s="53"/>
      <c r="K2254" s="53"/>
      <c r="L2254" s="53"/>
    </row>
    <row r="2255" spans="1:12" x14ac:dyDescent="0.3">
      <c r="A2255" s="49"/>
      <c r="B2255" s="49"/>
      <c r="C2255" s="49"/>
      <c r="D2255" s="49"/>
      <c r="E2255" s="49"/>
      <c r="F2255" s="49"/>
      <c r="G2255" s="51"/>
      <c r="H2255" s="51"/>
      <c r="I2255" s="51"/>
      <c r="J2255" s="53"/>
      <c r="K2255" s="53"/>
      <c r="L2255" s="53"/>
    </row>
    <row r="2256" spans="1:12" x14ac:dyDescent="0.3">
      <c r="A2256" s="49"/>
      <c r="B2256" s="49"/>
      <c r="C2256" s="49"/>
      <c r="D2256" s="49"/>
      <c r="E2256" s="49"/>
      <c r="F2256" s="49"/>
      <c r="G2256" s="51"/>
      <c r="H2256" s="51"/>
      <c r="I2256" s="51"/>
      <c r="J2256" s="53"/>
      <c r="K2256" s="53"/>
      <c r="L2256" s="53"/>
    </row>
    <row r="2257" spans="1:12" x14ac:dyDescent="0.3">
      <c r="A2257" s="49"/>
      <c r="B2257" s="49"/>
      <c r="C2257" s="49"/>
      <c r="D2257" s="49"/>
      <c r="E2257" s="49"/>
      <c r="F2257" s="49"/>
      <c r="G2257" s="51"/>
      <c r="H2257" s="51"/>
      <c r="I2257" s="51"/>
      <c r="J2257" s="53"/>
      <c r="K2257" s="53"/>
      <c r="L2257" s="53"/>
    </row>
    <row r="2258" spans="1:12" x14ac:dyDescent="0.3">
      <c r="A2258" s="49"/>
      <c r="B2258" s="49"/>
      <c r="C2258" s="49"/>
      <c r="D2258" s="49"/>
      <c r="E2258" s="49"/>
      <c r="F2258" s="49"/>
      <c r="G2258" s="51"/>
      <c r="H2258" s="51"/>
      <c r="I2258" s="51"/>
      <c r="J2258" s="53"/>
      <c r="K2258" s="53"/>
      <c r="L2258" s="53"/>
    </row>
    <row r="2259" spans="1:12" x14ac:dyDescent="0.3">
      <c r="A2259" s="49"/>
      <c r="B2259" s="49"/>
      <c r="C2259" s="49"/>
      <c r="D2259" s="49"/>
      <c r="E2259" s="49"/>
      <c r="F2259" s="49"/>
      <c r="G2259" s="51"/>
      <c r="H2259" s="51"/>
      <c r="I2259" s="51"/>
      <c r="J2259" s="53"/>
      <c r="K2259" s="53"/>
      <c r="L2259" s="53"/>
    </row>
    <row r="2260" spans="1:12" x14ac:dyDescent="0.3">
      <c r="A2260" s="49"/>
      <c r="B2260" s="49"/>
      <c r="C2260" s="49"/>
      <c r="D2260" s="49"/>
      <c r="E2260" s="49"/>
      <c r="F2260" s="49"/>
      <c r="G2260" s="51"/>
      <c r="H2260" s="51"/>
      <c r="I2260" s="51"/>
      <c r="J2260" s="53"/>
      <c r="K2260" s="53"/>
      <c r="L2260" s="53"/>
    </row>
    <row r="2261" spans="1:12" x14ac:dyDescent="0.3">
      <c r="A2261" s="49"/>
      <c r="B2261" s="49"/>
      <c r="C2261" s="49"/>
      <c r="D2261" s="49"/>
      <c r="E2261" s="49"/>
      <c r="F2261" s="49"/>
      <c r="G2261" s="51"/>
      <c r="H2261" s="51"/>
      <c r="I2261" s="51"/>
      <c r="J2261" s="53"/>
      <c r="K2261" s="53"/>
      <c r="L2261" s="53"/>
    </row>
    <row r="2262" spans="1:12" x14ac:dyDescent="0.3">
      <c r="A2262" s="49"/>
      <c r="B2262" s="49"/>
      <c r="C2262" s="49"/>
      <c r="D2262" s="49"/>
      <c r="E2262" s="49"/>
      <c r="F2262" s="49"/>
      <c r="G2262" s="51"/>
      <c r="H2262" s="51"/>
      <c r="I2262" s="51"/>
      <c r="J2262" s="53"/>
      <c r="K2262" s="53"/>
      <c r="L2262" s="53"/>
    </row>
    <row r="2263" spans="1:12" x14ac:dyDescent="0.3">
      <c r="A2263" s="49"/>
      <c r="B2263" s="49"/>
      <c r="C2263" s="49"/>
      <c r="D2263" s="49"/>
      <c r="E2263" s="49"/>
      <c r="F2263" s="49"/>
      <c r="G2263" s="51"/>
      <c r="H2263" s="51"/>
      <c r="I2263" s="51"/>
      <c r="J2263" s="53"/>
      <c r="K2263" s="53"/>
      <c r="L2263" s="53"/>
    </row>
    <row r="2264" spans="1:12" x14ac:dyDescent="0.3">
      <c r="A2264" s="49"/>
      <c r="B2264" s="49"/>
      <c r="C2264" s="49"/>
      <c r="D2264" s="49"/>
      <c r="E2264" s="49"/>
      <c r="F2264" s="49"/>
      <c r="G2264" s="51"/>
      <c r="H2264" s="51"/>
      <c r="I2264" s="51"/>
      <c r="J2264" s="53"/>
      <c r="K2264" s="53"/>
      <c r="L2264" s="53"/>
    </row>
    <row r="2265" spans="1:12" x14ac:dyDescent="0.3">
      <c r="A2265" s="49"/>
      <c r="B2265" s="49"/>
      <c r="C2265" s="49"/>
      <c r="D2265" s="49"/>
      <c r="E2265" s="49"/>
      <c r="F2265" s="49"/>
      <c r="G2265" s="51"/>
      <c r="H2265" s="51"/>
      <c r="I2265" s="51"/>
      <c r="J2265" s="53"/>
      <c r="K2265" s="53"/>
      <c r="L2265" s="53"/>
    </row>
    <row r="2266" spans="1:12" x14ac:dyDescent="0.3">
      <c r="A2266" s="49"/>
      <c r="B2266" s="49"/>
      <c r="C2266" s="49"/>
      <c r="D2266" s="49"/>
      <c r="E2266" s="49"/>
      <c r="F2266" s="49"/>
      <c r="G2266" s="51"/>
      <c r="H2266" s="51"/>
      <c r="I2266" s="51"/>
      <c r="J2266" s="53"/>
      <c r="K2266" s="53"/>
      <c r="L2266" s="53"/>
    </row>
    <row r="2267" spans="1:12" x14ac:dyDescent="0.3">
      <c r="A2267" s="49"/>
      <c r="B2267" s="49"/>
      <c r="C2267" s="49"/>
      <c r="D2267" s="49"/>
      <c r="E2267" s="49"/>
      <c r="F2267" s="49"/>
      <c r="G2267" s="51"/>
      <c r="H2267" s="51"/>
      <c r="I2267" s="51"/>
      <c r="J2267" s="53"/>
      <c r="K2267" s="53"/>
      <c r="L2267" s="53"/>
    </row>
    <row r="2268" spans="1:12" x14ac:dyDescent="0.3">
      <c r="A2268" s="49"/>
      <c r="B2268" s="49"/>
      <c r="C2268" s="49"/>
      <c r="D2268" s="49"/>
      <c r="E2268" s="49"/>
      <c r="F2268" s="49"/>
      <c r="G2268" s="51"/>
      <c r="H2268" s="51"/>
      <c r="I2268" s="51"/>
      <c r="J2268" s="53"/>
      <c r="K2268" s="53"/>
      <c r="L2268" s="53"/>
    </row>
    <row r="2269" spans="1:12" x14ac:dyDescent="0.3">
      <c r="A2269" s="49"/>
      <c r="B2269" s="49"/>
      <c r="C2269" s="49"/>
      <c r="D2269" s="49"/>
      <c r="E2269" s="49"/>
      <c r="F2269" s="49"/>
      <c r="G2269" s="51"/>
      <c r="H2269" s="51"/>
      <c r="I2269" s="51"/>
      <c r="J2269" s="53"/>
      <c r="K2269" s="53"/>
      <c r="L2269" s="53"/>
    </row>
    <row r="2270" spans="1:12" x14ac:dyDescent="0.3">
      <c r="A2270" s="49"/>
      <c r="B2270" s="49"/>
      <c r="C2270" s="49"/>
      <c r="D2270" s="49"/>
      <c r="E2270" s="49"/>
      <c r="F2270" s="49"/>
      <c r="G2270" s="51"/>
      <c r="H2270" s="51"/>
      <c r="I2270" s="51"/>
      <c r="J2270" s="53"/>
      <c r="K2270" s="53"/>
      <c r="L2270" s="53"/>
    </row>
    <row r="2271" spans="1:12" x14ac:dyDescent="0.3">
      <c r="A2271" s="49"/>
      <c r="B2271" s="49"/>
      <c r="C2271" s="49"/>
      <c r="D2271" s="49"/>
      <c r="E2271" s="49"/>
      <c r="F2271" s="49"/>
      <c r="G2271" s="51"/>
      <c r="H2271" s="51"/>
      <c r="I2271" s="51"/>
      <c r="J2271" s="53"/>
      <c r="K2271" s="53"/>
      <c r="L2271" s="53"/>
    </row>
    <row r="2272" spans="1:12" x14ac:dyDescent="0.3">
      <c r="A2272" s="49"/>
      <c r="B2272" s="49"/>
      <c r="C2272" s="49"/>
      <c r="D2272" s="49"/>
      <c r="E2272" s="49"/>
      <c r="F2272" s="49"/>
      <c r="G2272" s="51"/>
      <c r="H2272" s="51"/>
      <c r="I2272" s="51"/>
      <c r="J2272" s="53"/>
      <c r="K2272" s="53"/>
      <c r="L2272" s="53"/>
    </row>
    <row r="2273" spans="1:12" x14ac:dyDescent="0.3">
      <c r="A2273" s="49"/>
      <c r="B2273" s="49"/>
      <c r="C2273" s="49"/>
      <c r="D2273" s="49"/>
      <c r="E2273" s="49"/>
      <c r="F2273" s="49"/>
      <c r="G2273" s="51"/>
      <c r="H2273" s="51"/>
      <c r="I2273" s="51"/>
      <c r="J2273" s="53"/>
      <c r="K2273" s="53"/>
      <c r="L2273" s="53"/>
    </row>
    <row r="2274" spans="1:12" x14ac:dyDescent="0.3">
      <c r="A2274" s="49"/>
      <c r="B2274" s="49"/>
      <c r="C2274" s="49"/>
      <c r="D2274" s="49"/>
      <c r="E2274" s="49"/>
      <c r="F2274" s="49"/>
      <c r="G2274" s="51"/>
      <c r="H2274" s="51"/>
      <c r="I2274" s="51"/>
      <c r="J2274" s="53"/>
      <c r="K2274" s="53"/>
      <c r="L2274" s="53"/>
    </row>
    <row r="2275" spans="1:12" x14ac:dyDescent="0.3">
      <c r="A2275" s="49"/>
      <c r="B2275" s="49"/>
      <c r="C2275" s="49"/>
      <c r="D2275" s="49"/>
      <c r="E2275" s="49"/>
      <c r="F2275" s="49"/>
      <c r="G2275" s="51"/>
      <c r="H2275" s="51"/>
      <c r="I2275" s="51"/>
      <c r="J2275" s="53"/>
      <c r="K2275" s="53"/>
      <c r="L2275" s="53"/>
    </row>
    <row r="2276" spans="1:12" x14ac:dyDescent="0.3">
      <c r="A2276" s="49"/>
      <c r="B2276" s="49"/>
      <c r="C2276" s="49"/>
      <c r="D2276" s="49"/>
      <c r="E2276" s="49"/>
      <c r="F2276" s="49"/>
      <c r="G2276" s="51"/>
      <c r="H2276" s="51"/>
      <c r="I2276" s="51"/>
      <c r="J2276" s="53"/>
      <c r="K2276" s="53"/>
      <c r="L2276" s="53"/>
    </row>
    <row r="2277" spans="1:12" x14ac:dyDescent="0.3">
      <c r="A2277" s="49"/>
      <c r="B2277" s="49"/>
      <c r="C2277" s="49"/>
      <c r="D2277" s="49"/>
      <c r="E2277" s="49"/>
      <c r="F2277" s="49"/>
      <c r="G2277" s="51"/>
      <c r="H2277" s="51"/>
      <c r="I2277" s="51"/>
      <c r="J2277" s="53"/>
      <c r="K2277" s="53"/>
      <c r="L2277" s="53"/>
    </row>
    <row r="2278" spans="1:12" x14ac:dyDescent="0.3">
      <c r="A2278" s="49"/>
      <c r="B2278" s="49"/>
      <c r="C2278" s="49"/>
      <c r="D2278" s="49"/>
      <c r="E2278" s="49"/>
      <c r="F2278" s="49"/>
      <c r="G2278" s="51"/>
      <c r="H2278" s="51"/>
      <c r="I2278" s="51"/>
      <c r="J2278" s="53"/>
      <c r="K2278" s="53"/>
      <c r="L2278" s="53"/>
    </row>
    <row r="2279" spans="1:12" x14ac:dyDescent="0.3">
      <c r="A2279" s="49"/>
      <c r="B2279" s="49"/>
      <c r="C2279" s="49"/>
      <c r="D2279" s="49"/>
      <c r="E2279" s="49"/>
      <c r="F2279" s="49"/>
      <c r="G2279" s="51"/>
      <c r="H2279" s="51"/>
      <c r="I2279" s="51"/>
      <c r="J2279" s="53"/>
      <c r="K2279" s="53"/>
      <c r="L2279" s="53"/>
    </row>
    <row r="2280" spans="1:12" x14ac:dyDescent="0.3">
      <c r="A2280" s="49"/>
      <c r="B2280" s="49"/>
      <c r="C2280" s="49"/>
      <c r="D2280" s="49"/>
      <c r="E2280" s="49"/>
      <c r="F2280" s="49"/>
      <c r="G2280" s="51"/>
      <c r="H2280" s="51"/>
      <c r="I2280" s="51"/>
      <c r="J2280" s="53"/>
      <c r="K2280" s="53"/>
      <c r="L2280" s="53"/>
    </row>
    <row r="2281" spans="1:12" x14ac:dyDescent="0.3">
      <c r="A2281" s="49"/>
      <c r="B2281" s="49"/>
      <c r="C2281" s="49"/>
      <c r="D2281" s="49"/>
      <c r="E2281" s="49"/>
      <c r="F2281" s="49"/>
      <c r="G2281" s="51"/>
      <c r="H2281" s="51"/>
      <c r="I2281" s="51"/>
      <c r="J2281" s="53"/>
      <c r="K2281" s="53"/>
      <c r="L2281" s="53"/>
    </row>
    <row r="2282" spans="1:12" x14ac:dyDescent="0.3">
      <c r="A2282" s="49"/>
      <c r="B2282" s="49"/>
      <c r="C2282" s="49"/>
      <c r="D2282" s="49"/>
      <c r="E2282" s="49"/>
      <c r="F2282" s="49"/>
      <c r="G2282" s="51"/>
      <c r="H2282" s="51"/>
      <c r="I2282" s="51"/>
      <c r="J2282" s="53"/>
      <c r="K2282" s="53"/>
      <c r="L2282" s="53"/>
    </row>
    <row r="2283" spans="1:12" x14ac:dyDescent="0.3">
      <c r="A2283" s="49"/>
      <c r="B2283" s="49"/>
      <c r="C2283" s="49"/>
      <c r="D2283" s="49"/>
      <c r="E2283" s="49"/>
      <c r="F2283" s="49"/>
      <c r="G2283" s="51"/>
      <c r="H2283" s="51"/>
      <c r="I2283" s="51"/>
      <c r="J2283" s="53"/>
      <c r="K2283" s="53"/>
      <c r="L2283" s="53"/>
    </row>
    <row r="2284" spans="1:12" x14ac:dyDescent="0.3">
      <c r="A2284" s="49"/>
      <c r="B2284" s="49"/>
      <c r="C2284" s="49"/>
      <c r="D2284" s="49"/>
      <c r="E2284" s="49"/>
      <c r="F2284" s="49"/>
      <c r="G2284" s="51"/>
      <c r="H2284" s="51"/>
      <c r="I2284" s="51"/>
      <c r="J2284" s="53"/>
      <c r="K2284" s="53"/>
      <c r="L2284" s="53"/>
    </row>
    <row r="2285" spans="1:12" x14ac:dyDescent="0.3">
      <c r="A2285" s="49"/>
      <c r="B2285" s="49"/>
      <c r="C2285" s="49"/>
      <c r="D2285" s="49"/>
      <c r="E2285" s="49"/>
      <c r="F2285" s="49"/>
      <c r="G2285" s="51"/>
      <c r="H2285" s="51"/>
      <c r="I2285" s="51"/>
      <c r="J2285" s="53"/>
      <c r="K2285" s="53"/>
      <c r="L2285" s="53"/>
    </row>
    <row r="2286" spans="1:12" x14ac:dyDescent="0.3">
      <c r="A2286" s="49"/>
      <c r="B2286" s="49"/>
      <c r="C2286" s="49"/>
      <c r="D2286" s="49"/>
      <c r="E2286" s="49"/>
      <c r="F2286" s="49"/>
      <c r="G2286" s="51"/>
      <c r="H2286" s="51"/>
      <c r="I2286" s="51"/>
      <c r="J2286" s="53"/>
      <c r="K2286" s="53"/>
      <c r="L2286" s="53"/>
    </row>
    <row r="2287" spans="1:12" x14ac:dyDescent="0.3">
      <c r="A2287" s="49"/>
      <c r="B2287" s="49"/>
      <c r="C2287" s="49"/>
      <c r="D2287" s="49"/>
      <c r="E2287" s="49"/>
      <c r="F2287" s="49"/>
      <c r="G2287" s="51"/>
      <c r="H2287" s="51"/>
      <c r="I2287" s="51"/>
      <c r="J2287" s="53"/>
      <c r="K2287" s="53"/>
      <c r="L2287" s="53"/>
    </row>
    <row r="2288" spans="1:12" x14ac:dyDescent="0.3">
      <c r="A2288" s="49"/>
      <c r="B2288" s="49"/>
      <c r="C2288" s="49"/>
      <c r="D2288" s="49"/>
      <c r="E2288" s="49"/>
      <c r="F2288" s="49"/>
      <c r="G2288" s="51"/>
      <c r="H2288" s="51"/>
      <c r="I2288" s="51"/>
      <c r="J2288" s="53"/>
      <c r="K2288" s="53"/>
      <c r="L2288" s="53"/>
    </row>
    <row r="2289" spans="1:12" x14ac:dyDescent="0.3">
      <c r="A2289" s="49"/>
      <c r="B2289" s="49"/>
      <c r="C2289" s="49"/>
      <c r="D2289" s="49"/>
      <c r="E2289" s="49"/>
      <c r="F2289" s="49"/>
      <c r="G2289" s="51"/>
      <c r="H2289" s="51"/>
      <c r="I2289" s="51"/>
      <c r="J2289" s="53"/>
      <c r="K2289" s="53"/>
      <c r="L2289" s="53"/>
    </row>
    <row r="2290" spans="1:12" x14ac:dyDescent="0.3">
      <c r="A2290" s="49"/>
      <c r="B2290" s="49"/>
      <c r="C2290" s="49"/>
      <c r="D2290" s="49"/>
      <c r="E2290" s="49"/>
      <c r="F2290" s="49"/>
      <c r="G2290" s="51"/>
      <c r="H2290" s="51"/>
      <c r="I2290" s="51"/>
      <c r="J2290" s="53"/>
      <c r="K2290" s="53"/>
      <c r="L2290" s="53"/>
    </row>
    <row r="2291" spans="1:12" x14ac:dyDescent="0.3">
      <c r="A2291" s="49"/>
      <c r="B2291" s="49"/>
      <c r="C2291" s="49"/>
      <c r="D2291" s="49"/>
      <c r="E2291" s="49"/>
      <c r="F2291" s="49"/>
      <c r="G2291" s="51"/>
      <c r="H2291" s="51"/>
      <c r="I2291" s="51"/>
      <c r="J2291" s="53"/>
      <c r="K2291" s="53"/>
      <c r="L2291" s="53"/>
    </row>
    <row r="2292" spans="1:12" x14ac:dyDescent="0.3">
      <c r="A2292" s="49"/>
      <c r="B2292" s="49"/>
      <c r="C2292" s="49"/>
      <c r="D2292" s="49"/>
      <c r="E2292" s="49"/>
      <c r="F2292" s="49"/>
      <c r="G2292" s="51"/>
      <c r="H2292" s="51"/>
      <c r="I2292" s="51"/>
      <c r="J2292" s="53"/>
      <c r="K2292" s="53"/>
      <c r="L2292" s="53"/>
    </row>
    <row r="2293" spans="1:12" x14ac:dyDescent="0.3">
      <c r="A2293" s="49"/>
      <c r="B2293" s="49"/>
      <c r="C2293" s="49"/>
      <c r="D2293" s="49"/>
      <c r="E2293" s="49"/>
      <c r="F2293" s="49"/>
      <c r="G2293" s="51"/>
      <c r="H2293" s="51"/>
      <c r="I2293" s="51"/>
      <c r="J2293" s="53"/>
      <c r="K2293" s="53"/>
      <c r="L2293" s="53"/>
    </row>
    <row r="2294" spans="1:12" x14ac:dyDescent="0.3">
      <c r="A2294" s="49"/>
      <c r="B2294" s="49"/>
      <c r="C2294" s="49"/>
      <c r="D2294" s="49"/>
      <c r="E2294" s="49"/>
      <c r="F2294" s="49"/>
      <c r="G2294" s="51"/>
      <c r="H2294" s="51"/>
      <c r="I2294" s="51"/>
      <c r="J2294" s="53"/>
      <c r="K2294" s="53"/>
      <c r="L2294" s="53"/>
    </row>
    <row r="2295" spans="1:12" x14ac:dyDescent="0.3">
      <c r="A2295" s="49"/>
      <c r="B2295" s="49"/>
      <c r="C2295" s="49"/>
      <c r="D2295" s="49"/>
      <c r="E2295" s="49"/>
      <c r="F2295" s="49"/>
      <c r="G2295" s="51"/>
      <c r="H2295" s="51"/>
      <c r="I2295" s="51"/>
      <c r="J2295" s="53"/>
      <c r="K2295" s="53"/>
      <c r="L2295" s="53"/>
    </row>
    <row r="2296" spans="1:12" x14ac:dyDescent="0.3">
      <c r="A2296" s="49"/>
      <c r="B2296" s="49"/>
      <c r="C2296" s="49"/>
      <c r="D2296" s="49"/>
      <c r="E2296" s="49"/>
      <c r="F2296" s="49"/>
      <c r="G2296" s="51"/>
      <c r="H2296" s="51"/>
      <c r="I2296" s="51"/>
      <c r="J2296" s="53"/>
      <c r="K2296" s="53"/>
      <c r="L2296" s="53"/>
    </row>
    <row r="2297" spans="1:12" x14ac:dyDescent="0.3">
      <c r="A2297" s="49"/>
      <c r="B2297" s="49"/>
      <c r="C2297" s="49"/>
      <c r="D2297" s="49"/>
      <c r="E2297" s="49"/>
      <c r="F2297" s="49"/>
      <c r="G2297" s="51"/>
      <c r="H2297" s="51"/>
      <c r="I2297" s="51"/>
      <c r="J2297" s="53"/>
      <c r="K2297" s="53"/>
      <c r="L2297" s="53"/>
    </row>
    <row r="2298" spans="1:12" x14ac:dyDescent="0.3">
      <c r="A2298" s="49"/>
      <c r="B2298" s="49"/>
      <c r="C2298" s="49"/>
      <c r="D2298" s="49"/>
      <c r="E2298" s="49"/>
      <c r="F2298" s="49"/>
      <c r="G2298" s="51"/>
      <c r="H2298" s="51"/>
      <c r="I2298" s="51"/>
      <c r="J2298" s="53"/>
      <c r="K2298" s="53"/>
      <c r="L2298" s="53"/>
    </row>
    <row r="2299" spans="1:12" x14ac:dyDescent="0.3">
      <c r="A2299" s="49"/>
      <c r="B2299" s="49"/>
      <c r="C2299" s="49"/>
      <c r="D2299" s="49"/>
      <c r="E2299" s="49"/>
      <c r="F2299" s="49"/>
      <c r="G2299" s="51"/>
      <c r="H2299" s="51"/>
      <c r="I2299" s="51"/>
      <c r="J2299" s="53"/>
      <c r="K2299" s="53"/>
      <c r="L2299" s="53"/>
    </row>
    <row r="2300" spans="1:12" x14ac:dyDescent="0.3">
      <c r="A2300" s="49"/>
      <c r="B2300" s="49"/>
      <c r="C2300" s="49"/>
      <c r="D2300" s="49"/>
      <c r="E2300" s="49"/>
      <c r="F2300" s="49"/>
      <c r="G2300" s="51"/>
      <c r="H2300" s="51"/>
      <c r="I2300" s="51"/>
      <c r="J2300" s="53"/>
      <c r="K2300" s="53"/>
      <c r="L2300" s="53"/>
    </row>
    <row r="2301" spans="1:12" x14ac:dyDescent="0.3">
      <c r="A2301" s="49"/>
      <c r="B2301" s="49"/>
      <c r="C2301" s="49"/>
      <c r="D2301" s="49"/>
      <c r="E2301" s="49"/>
      <c r="F2301" s="49"/>
      <c r="G2301" s="51"/>
      <c r="H2301" s="51"/>
      <c r="I2301" s="51"/>
      <c r="J2301" s="53"/>
      <c r="K2301" s="53"/>
      <c r="L2301" s="53"/>
    </row>
    <row r="2302" spans="1:12" x14ac:dyDescent="0.3">
      <c r="A2302" s="49"/>
      <c r="B2302" s="49"/>
      <c r="C2302" s="49"/>
      <c r="D2302" s="49"/>
      <c r="E2302" s="49"/>
      <c r="F2302" s="49"/>
      <c r="G2302" s="51"/>
      <c r="H2302" s="51"/>
      <c r="I2302" s="51"/>
      <c r="J2302" s="53"/>
      <c r="K2302" s="53"/>
      <c r="L2302" s="53"/>
    </row>
    <row r="2303" spans="1:12" x14ac:dyDescent="0.3">
      <c r="A2303" s="49"/>
      <c r="B2303" s="49"/>
      <c r="C2303" s="49"/>
      <c r="D2303" s="49"/>
      <c r="E2303" s="49"/>
      <c r="F2303" s="49"/>
      <c r="G2303" s="51"/>
      <c r="H2303" s="51"/>
      <c r="I2303" s="51"/>
      <c r="J2303" s="53"/>
      <c r="K2303" s="53"/>
      <c r="L2303" s="53"/>
    </row>
    <row r="2304" spans="1:12" x14ac:dyDescent="0.3">
      <c r="A2304" s="49"/>
      <c r="B2304" s="49"/>
      <c r="C2304" s="49"/>
      <c r="D2304" s="49"/>
      <c r="E2304" s="49"/>
      <c r="F2304" s="49"/>
      <c r="G2304" s="51"/>
      <c r="H2304" s="51"/>
      <c r="I2304" s="51"/>
      <c r="J2304" s="53"/>
      <c r="K2304" s="53"/>
      <c r="L2304" s="53"/>
    </row>
    <row r="2305" spans="1:12" x14ac:dyDescent="0.3">
      <c r="A2305" s="49"/>
      <c r="B2305" s="49"/>
      <c r="C2305" s="49"/>
      <c r="D2305" s="49"/>
      <c r="E2305" s="49"/>
      <c r="F2305" s="49"/>
      <c r="G2305" s="51"/>
      <c r="H2305" s="51"/>
      <c r="I2305" s="51"/>
      <c r="J2305" s="53"/>
      <c r="K2305" s="53"/>
      <c r="L2305" s="53"/>
    </row>
    <row r="2306" spans="1:12" x14ac:dyDescent="0.3">
      <c r="A2306" s="49"/>
      <c r="B2306" s="49"/>
      <c r="C2306" s="49"/>
      <c r="D2306" s="49"/>
      <c r="E2306" s="49"/>
      <c r="F2306" s="49"/>
      <c r="G2306" s="51"/>
      <c r="H2306" s="51"/>
      <c r="I2306" s="51"/>
      <c r="J2306" s="53"/>
      <c r="K2306" s="53"/>
      <c r="L2306" s="53"/>
    </row>
    <row r="2307" spans="1:12" x14ac:dyDescent="0.3">
      <c r="A2307" s="49"/>
      <c r="B2307" s="49"/>
      <c r="C2307" s="49"/>
      <c r="D2307" s="49"/>
      <c r="E2307" s="49"/>
      <c r="F2307" s="49"/>
      <c r="G2307" s="51"/>
      <c r="H2307" s="51"/>
      <c r="I2307" s="51"/>
      <c r="J2307" s="53"/>
      <c r="K2307" s="53"/>
      <c r="L2307" s="53"/>
    </row>
    <row r="2308" spans="1:12" x14ac:dyDescent="0.3">
      <c r="A2308" s="49"/>
      <c r="B2308" s="49"/>
      <c r="C2308" s="49"/>
      <c r="D2308" s="49"/>
      <c r="E2308" s="49"/>
      <c r="F2308" s="49"/>
      <c r="G2308" s="51"/>
      <c r="H2308" s="51"/>
      <c r="I2308" s="51"/>
      <c r="J2308" s="53"/>
      <c r="K2308" s="53"/>
      <c r="L2308" s="53"/>
    </row>
    <row r="2309" spans="1:12" x14ac:dyDescent="0.3">
      <c r="A2309" s="49"/>
      <c r="B2309" s="49"/>
      <c r="C2309" s="49"/>
      <c r="D2309" s="49"/>
      <c r="E2309" s="49"/>
      <c r="F2309" s="49"/>
      <c r="G2309" s="51"/>
      <c r="H2309" s="51"/>
      <c r="I2309" s="51"/>
      <c r="J2309" s="53"/>
      <c r="K2309" s="53"/>
      <c r="L2309" s="53"/>
    </row>
    <row r="2310" spans="1:12" x14ac:dyDescent="0.3">
      <c r="A2310" s="49"/>
      <c r="B2310" s="49"/>
      <c r="C2310" s="49"/>
      <c r="D2310" s="49"/>
      <c r="E2310" s="49"/>
      <c r="F2310" s="49"/>
      <c r="G2310" s="51"/>
      <c r="H2310" s="51"/>
      <c r="I2310" s="51"/>
      <c r="J2310" s="53"/>
      <c r="K2310" s="53"/>
      <c r="L2310" s="53"/>
    </row>
    <row r="2311" spans="1:12" x14ac:dyDescent="0.3">
      <c r="A2311" s="49"/>
      <c r="B2311" s="49"/>
      <c r="C2311" s="49"/>
      <c r="D2311" s="49"/>
      <c r="E2311" s="49"/>
      <c r="F2311" s="49"/>
      <c r="G2311" s="51"/>
      <c r="H2311" s="51"/>
      <c r="I2311" s="51"/>
      <c r="J2311" s="53"/>
      <c r="K2311" s="53"/>
      <c r="L2311" s="53"/>
    </row>
    <row r="2312" spans="1:12" x14ac:dyDescent="0.3">
      <c r="A2312" s="49"/>
      <c r="B2312" s="49"/>
      <c r="C2312" s="49"/>
      <c r="D2312" s="49"/>
      <c r="E2312" s="49"/>
      <c r="F2312" s="49"/>
      <c r="G2312" s="51"/>
      <c r="H2312" s="51"/>
      <c r="I2312" s="51"/>
      <c r="J2312" s="53"/>
      <c r="K2312" s="53"/>
      <c r="L2312" s="53"/>
    </row>
    <row r="2313" spans="1:12" x14ac:dyDescent="0.3">
      <c r="A2313" s="49"/>
      <c r="B2313" s="49"/>
      <c r="C2313" s="49"/>
      <c r="D2313" s="49"/>
      <c r="E2313" s="49"/>
      <c r="F2313" s="49"/>
      <c r="G2313" s="51"/>
      <c r="H2313" s="51"/>
      <c r="I2313" s="51"/>
      <c r="J2313" s="53"/>
      <c r="K2313" s="53"/>
      <c r="L2313" s="53"/>
    </row>
    <row r="2314" spans="1:12" x14ac:dyDescent="0.3">
      <c r="A2314" s="49"/>
      <c r="B2314" s="49"/>
      <c r="C2314" s="49"/>
      <c r="D2314" s="49"/>
      <c r="E2314" s="49"/>
      <c r="F2314" s="49"/>
      <c r="G2314" s="51"/>
      <c r="H2314" s="51"/>
      <c r="I2314" s="51"/>
      <c r="J2314" s="53"/>
      <c r="K2314" s="53"/>
      <c r="L2314" s="53"/>
    </row>
    <row r="2315" spans="1:12" x14ac:dyDescent="0.3">
      <c r="A2315" s="49"/>
      <c r="B2315" s="49"/>
      <c r="C2315" s="49"/>
      <c r="D2315" s="49"/>
      <c r="E2315" s="49"/>
      <c r="F2315" s="49"/>
      <c r="G2315" s="51"/>
      <c r="H2315" s="51"/>
      <c r="I2315" s="51"/>
      <c r="J2315" s="53"/>
      <c r="K2315" s="53"/>
      <c r="L2315" s="53"/>
    </row>
    <row r="2316" spans="1:12" x14ac:dyDescent="0.3">
      <c r="A2316" s="49"/>
      <c r="B2316" s="49"/>
      <c r="C2316" s="49"/>
      <c r="D2316" s="49"/>
      <c r="E2316" s="49"/>
      <c r="F2316" s="49"/>
      <c r="G2316" s="51"/>
      <c r="H2316" s="51"/>
      <c r="I2316" s="51"/>
      <c r="J2316" s="53"/>
      <c r="K2316" s="53"/>
      <c r="L2316" s="53"/>
    </row>
    <row r="2317" spans="1:12" x14ac:dyDescent="0.3">
      <c r="A2317" s="49"/>
      <c r="B2317" s="49"/>
      <c r="C2317" s="49"/>
      <c r="D2317" s="49"/>
      <c r="E2317" s="49"/>
      <c r="F2317" s="49"/>
      <c r="G2317" s="51"/>
      <c r="H2317" s="51"/>
      <c r="I2317" s="51"/>
      <c r="J2317" s="53"/>
      <c r="K2317" s="53"/>
      <c r="L2317" s="53"/>
    </row>
    <row r="2318" spans="1:12" x14ac:dyDescent="0.3">
      <c r="A2318" s="49"/>
      <c r="B2318" s="49"/>
      <c r="C2318" s="49"/>
      <c r="D2318" s="49"/>
      <c r="E2318" s="49"/>
      <c r="F2318" s="49"/>
      <c r="G2318" s="51"/>
      <c r="H2318" s="51"/>
      <c r="I2318" s="51"/>
      <c r="J2318" s="53"/>
      <c r="K2318" s="53"/>
      <c r="L2318" s="53"/>
    </row>
    <row r="2319" spans="1:12" x14ac:dyDescent="0.3">
      <c r="A2319" s="49"/>
      <c r="B2319" s="49"/>
      <c r="C2319" s="49"/>
      <c r="D2319" s="49"/>
      <c r="E2319" s="49"/>
      <c r="F2319" s="49"/>
      <c r="G2319" s="51"/>
      <c r="H2319" s="51"/>
      <c r="I2319" s="51"/>
      <c r="J2319" s="53"/>
      <c r="K2319" s="53"/>
      <c r="L2319" s="53"/>
    </row>
    <row r="2320" spans="1:12" x14ac:dyDescent="0.3">
      <c r="A2320" s="49"/>
      <c r="B2320" s="49"/>
      <c r="C2320" s="49"/>
      <c r="D2320" s="49"/>
      <c r="E2320" s="49"/>
      <c r="F2320" s="49"/>
      <c r="G2320" s="51"/>
      <c r="H2320" s="51"/>
      <c r="I2320" s="51"/>
      <c r="J2320" s="53"/>
      <c r="K2320" s="53"/>
      <c r="L2320" s="53"/>
    </row>
    <row r="2321" spans="1:12" x14ac:dyDescent="0.3">
      <c r="A2321" s="49"/>
      <c r="B2321" s="49"/>
      <c r="C2321" s="49"/>
      <c r="D2321" s="49"/>
      <c r="E2321" s="49"/>
      <c r="F2321" s="49"/>
      <c r="G2321" s="51"/>
      <c r="H2321" s="51"/>
      <c r="I2321" s="51"/>
      <c r="J2321" s="53"/>
      <c r="K2321" s="53"/>
      <c r="L2321" s="53"/>
    </row>
    <row r="2322" spans="1:12" x14ac:dyDescent="0.3">
      <c r="A2322" s="49"/>
      <c r="B2322" s="49"/>
      <c r="C2322" s="49"/>
      <c r="D2322" s="49"/>
      <c r="E2322" s="49"/>
      <c r="F2322" s="49"/>
      <c r="G2322" s="51"/>
      <c r="H2322" s="51"/>
      <c r="I2322" s="51"/>
      <c r="J2322" s="53"/>
      <c r="K2322" s="53"/>
      <c r="L2322" s="53"/>
    </row>
    <row r="2323" spans="1:12" x14ac:dyDescent="0.3">
      <c r="A2323" s="49"/>
      <c r="B2323" s="49"/>
      <c r="C2323" s="49"/>
      <c r="D2323" s="49"/>
      <c r="E2323" s="49"/>
      <c r="F2323" s="49"/>
      <c r="G2323" s="51"/>
      <c r="H2323" s="51"/>
      <c r="I2323" s="51"/>
      <c r="J2323" s="53"/>
      <c r="K2323" s="53"/>
      <c r="L2323" s="53"/>
    </row>
    <row r="2324" spans="1:12" x14ac:dyDescent="0.3">
      <c r="A2324" s="49"/>
      <c r="B2324" s="49"/>
      <c r="C2324" s="49"/>
      <c r="D2324" s="49"/>
      <c r="E2324" s="49"/>
      <c r="F2324" s="49"/>
      <c r="G2324" s="51"/>
      <c r="H2324" s="51"/>
      <c r="I2324" s="51"/>
      <c r="J2324" s="53"/>
      <c r="K2324" s="53"/>
      <c r="L2324" s="53"/>
    </row>
    <row r="2325" spans="1:12" x14ac:dyDescent="0.3">
      <c r="A2325" s="49"/>
      <c r="B2325" s="49"/>
      <c r="C2325" s="49"/>
      <c r="D2325" s="49"/>
      <c r="E2325" s="49"/>
      <c r="F2325" s="49"/>
      <c r="G2325" s="51"/>
      <c r="H2325" s="51"/>
      <c r="I2325" s="51"/>
      <c r="J2325" s="53"/>
      <c r="K2325" s="53"/>
      <c r="L2325" s="53"/>
    </row>
    <row r="2326" spans="1:12" x14ac:dyDescent="0.3">
      <c r="A2326" s="49"/>
      <c r="B2326" s="49"/>
      <c r="C2326" s="49"/>
      <c r="D2326" s="49"/>
      <c r="E2326" s="49"/>
      <c r="F2326" s="49"/>
      <c r="G2326" s="51"/>
      <c r="H2326" s="51"/>
      <c r="I2326" s="51"/>
      <c r="J2326" s="53"/>
      <c r="K2326" s="53"/>
      <c r="L2326" s="53"/>
    </row>
    <row r="2327" spans="1:12" x14ac:dyDescent="0.3">
      <c r="A2327" s="49"/>
      <c r="B2327" s="49"/>
      <c r="C2327" s="49"/>
      <c r="D2327" s="49"/>
      <c r="E2327" s="49"/>
      <c r="F2327" s="49"/>
      <c r="G2327" s="51"/>
      <c r="H2327" s="51"/>
      <c r="I2327" s="51"/>
      <c r="J2327" s="53"/>
      <c r="K2327" s="53"/>
      <c r="L2327" s="53"/>
    </row>
    <row r="2328" spans="1:12" x14ac:dyDescent="0.3">
      <c r="A2328" s="49"/>
      <c r="B2328" s="49"/>
      <c r="C2328" s="49"/>
      <c r="D2328" s="49"/>
      <c r="E2328" s="49"/>
      <c r="F2328" s="49"/>
      <c r="G2328" s="51"/>
      <c r="H2328" s="51"/>
      <c r="I2328" s="51"/>
      <c r="J2328" s="53"/>
      <c r="K2328" s="53"/>
      <c r="L2328" s="53"/>
    </row>
    <row r="2329" spans="1:12" x14ac:dyDescent="0.3">
      <c r="A2329" s="49"/>
      <c r="B2329" s="49"/>
      <c r="C2329" s="49"/>
      <c r="D2329" s="49"/>
      <c r="E2329" s="49"/>
      <c r="F2329" s="49"/>
      <c r="G2329" s="51"/>
      <c r="H2329" s="51"/>
      <c r="I2329" s="51"/>
      <c r="J2329" s="53"/>
      <c r="K2329" s="53"/>
      <c r="L2329" s="53"/>
    </row>
    <row r="2330" spans="1:12" x14ac:dyDescent="0.3">
      <c r="A2330" s="49"/>
      <c r="B2330" s="49"/>
      <c r="C2330" s="49"/>
      <c r="D2330" s="49"/>
      <c r="E2330" s="49"/>
      <c r="F2330" s="49"/>
      <c r="G2330" s="51"/>
      <c r="H2330" s="51"/>
      <c r="I2330" s="51"/>
      <c r="J2330" s="53"/>
      <c r="K2330" s="53"/>
      <c r="L2330" s="53"/>
    </row>
    <row r="2331" spans="1:12" x14ac:dyDescent="0.3">
      <c r="A2331" s="49"/>
      <c r="B2331" s="49"/>
      <c r="C2331" s="49"/>
      <c r="D2331" s="49"/>
      <c r="E2331" s="49"/>
      <c r="F2331" s="49"/>
      <c r="G2331" s="51"/>
      <c r="H2331" s="51"/>
      <c r="I2331" s="51"/>
      <c r="J2331" s="53"/>
      <c r="K2331" s="53"/>
      <c r="L2331" s="53"/>
    </row>
    <row r="2332" spans="1:12" x14ac:dyDescent="0.3">
      <c r="A2332" s="49"/>
      <c r="B2332" s="49"/>
      <c r="C2332" s="49"/>
      <c r="D2332" s="49"/>
      <c r="E2332" s="49"/>
      <c r="F2332" s="49"/>
      <c r="G2332" s="51"/>
      <c r="H2332" s="51"/>
      <c r="I2332" s="51"/>
      <c r="J2332" s="53"/>
      <c r="K2332" s="53"/>
      <c r="L2332" s="53"/>
    </row>
    <row r="2333" spans="1:12" x14ac:dyDescent="0.3">
      <c r="A2333" s="49"/>
      <c r="B2333" s="49"/>
      <c r="C2333" s="49"/>
      <c r="D2333" s="49"/>
      <c r="E2333" s="49"/>
      <c r="F2333" s="49"/>
      <c r="G2333" s="51"/>
      <c r="H2333" s="51"/>
      <c r="I2333" s="51"/>
      <c r="J2333" s="53"/>
      <c r="K2333" s="53"/>
      <c r="L2333" s="53"/>
    </row>
    <row r="2334" spans="1:12" x14ac:dyDescent="0.3">
      <c r="A2334" s="49"/>
      <c r="B2334" s="49"/>
      <c r="C2334" s="49"/>
      <c r="D2334" s="49"/>
      <c r="E2334" s="49"/>
      <c r="F2334" s="49"/>
      <c r="G2334" s="51"/>
      <c r="H2334" s="51"/>
      <c r="I2334" s="51"/>
      <c r="J2334" s="53"/>
      <c r="K2334" s="53"/>
      <c r="L2334" s="53"/>
    </row>
    <row r="2335" spans="1:12" x14ac:dyDescent="0.3">
      <c r="A2335" s="49"/>
      <c r="B2335" s="49"/>
      <c r="C2335" s="49"/>
      <c r="D2335" s="49"/>
      <c r="E2335" s="49"/>
      <c r="F2335" s="49"/>
      <c r="G2335" s="51"/>
      <c r="H2335" s="51"/>
      <c r="I2335" s="51"/>
      <c r="J2335" s="53"/>
      <c r="K2335" s="53"/>
      <c r="L2335" s="53"/>
    </row>
    <row r="2336" spans="1:12" x14ac:dyDescent="0.3">
      <c r="A2336" s="49"/>
      <c r="B2336" s="49"/>
      <c r="C2336" s="49"/>
      <c r="D2336" s="49"/>
      <c r="E2336" s="49"/>
      <c r="F2336" s="49"/>
      <c r="G2336" s="51"/>
      <c r="H2336" s="51"/>
      <c r="I2336" s="51"/>
      <c r="J2336" s="53"/>
      <c r="K2336" s="53"/>
      <c r="L2336" s="53"/>
    </row>
    <row r="2337" spans="1:12" x14ac:dyDescent="0.3">
      <c r="A2337" s="49"/>
      <c r="B2337" s="49"/>
      <c r="C2337" s="49"/>
      <c r="D2337" s="49"/>
      <c r="E2337" s="49"/>
      <c r="F2337" s="49"/>
      <c r="G2337" s="51"/>
      <c r="H2337" s="51"/>
      <c r="I2337" s="51"/>
      <c r="J2337" s="53"/>
      <c r="K2337" s="53"/>
      <c r="L2337" s="53"/>
    </row>
    <row r="2338" spans="1:12" x14ac:dyDescent="0.3">
      <c r="A2338" s="49"/>
      <c r="B2338" s="49"/>
      <c r="C2338" s="49"/>
      <c r="D2338" s="49"/>
      <c r="E2338" s="49"/>
      <c r="F2338" s="49"/>
      <c r="G2338" s="51"/>
      <c r="H2338" s="51"/>
      <c r="I2338" s="51"/>
      <c r="J2338" s="53"/>
      <c r="K2338" s="53"/>
      <c r="L2338" s="53"/>
    </row>
    <row r="2339" spans="1:12" x14ac:dyDescent="0.3">
      <c r="A2339" s="49"/>
      <c r="B2339" s="49"/>
      <c r="C2339" s="49"/>
      <c r="D2339" s="49"/>
      <c r="E2339" s="49"/>
      <c r="F2339" s="49"/>
      <c r="G2339" s="51"/>
      <c r="H2339" s="51"/>
      <c r="I2339" s="51"/>
      <c r="J2339" s="53"/>
      <c r="K2339" s="53"/>
      <c r="L2339" s="53"/>
    </row>
    <row r="2340" spans="1:12" x14ac:dyDescent="0.3">
      <c r="A2340" s="49"/>
      <c r="B2340" s="49"/>
      <c r="C2340" s="49"/>
      <c r="D2340" s="49"/>
      <c r="E2340" s="49"/>
      <c r="F2340" s="49"/>
      <c r="G2340" s="51"/>
      <c r="H2340" s="51"/>
      <c r="I2340" s="51"/>
      <c r="J2340" s="53"/>
      <c r="K2340" s="53"/>
      <c r="L2340" s="53"/>
    </row>
    <row r="2341" spans="1:12" x14ac:dyDescent="0.3">
      <c r="A2341" s="49"/>
      <c r="B2341" s="49"/>
      <c r="C2341" s="49"/>
      <c r="D2341" s="49"/>
      <c r="E2341" s="49"/>
      <c r="F2341" s="49"/>
      <c r="G2341" s="51"/>
      <c r="H2341" s="51"/>
      <c r="I2341" s="51"/>
      <c r="J2341" s="53"/>
      <c r="K2341" s="53"/>
      <c r="L2341" s="53"/>
    </row>
    <row r="2342" spans="1:12" x14ac:dyDescent="0.3">
      <c r="A2342" s="49"/>
      <c r="B2342" s="49"/>
      <c r="C2342" s="49"/>
      <c r="D2342" s="49"/>
      <c r="E2342" s="49"/>
      <c r="F2342" s="49"/>
      <c r="G2342" s="51"/>
      <c r="H2342" s="51"/>
      <c r="I2342" s="51"/>
      <c r="J2342" s="53"/>
      <c r="K2342" s="53"/>
      <c r="L2342" s="53"/>
    </row>
    <row r="2343" spans="1:12" x14ac:dyDescent="0.3">
      <c r="A2343" s="49"/>
      <c r="B2343" s="49"/>
      <c r="C2343" s="49"/>
      <c r="D2343" s="49"/>
      <c r="E2343" s="49"/>
      <c r="F2343" s="49"/>
      <c r="G2343" s="51"/>
      <c r="H2343" s="51"/>
      <c r="I2343" s="51"/>
      <c r="J2343" s="53"/>
      <c r="K2343" s="53"/>
      <c r="L2343" s="53"/>
    </row>
    <row r="2344" spans="1:12" x14ac:dyDescent="0.3">
      <c r="A2344" s="49"/>
      <c r="B2344" s="49"/>
      <c r="C2344" s="49"/>
      <c r="D2344" s="49"/>
      <c r="E2344" s="49"/>
      <c r="F2344" s="49"/>
      <c r="G2344" s="51"/>
      <c r="H2344" s="51"/>
      <c r="I2344" s="51"/>
      <c r="J2344" s="53"/>
      <c r="K2344" s="53"/>
      <c r="L2344" s="53"/>
    </row>
    <row r="2345" spans="1:12" x14ac:dyDescent="0.3">
      <c r="A2345" s="49"/>
      <c r="B2345" s="49"/>
      <c r="C2345" s="49"/>
      <c r="D2345" s="49"/>
      <c r="E2345" s="49"/>
      <c r="F2345" s="49"/>
      <c r="G2345" s="51"/>
      <c r="H2345" s="51"/>
      <c r="I2345" s="51"/>
      <c r="J2345" s="53"/>
      <c r="K2345" s="53"/>
      <c r="L2345" s="53"/>
    </row>
    <row r="2346" spans="1:12" x14ac:dyDescent="0.3">
      <c r="A2346" s="49"/>
      <c r="B2346" s="49"/>
      <c r="C2346" s="49"/>
      <c r="D2346" s="49"/>
      <c r="E2346" s="49"/>
      <c r="F2346" s="49"/>
      <c r="G2346" s="51"/>
      <c r="H2346" s="51"/>
      <c r="I2346" s="51"/>
      <c r="J2346" s="53"/>
      <c r="K2346" s="53"/>
      <c r="L2346" s="53"/>
    </row>
    <row r="2347" spans="1:12" x14ac:dyDescent="0.3">
      <c r="A2347" s="49"/>
      <c r="B2347" s="49"/>
      <c r="C2347" s="49"/>
      <c r="D2347" s="49"/>
      <c r="E2347" s="49"/>
      <c r="F2347" s="49"/>
      <c r="G2347" s="51"/>
      <c r="H2347" s="51"/>
      <c r="I2347" s="51"/>
      <c r="J2347" s="53"/>
      <c r="K2347" s="53"/>
      <c r="L2347" s="53"/>
    </row>
    <row r="2348" spans="1:12" x14ac:dyDescent="0.3">
      <c r="A2348" s="49"/>
      <c r="B2348" s="49"/>
      <c r="C2348" s="49"/>
      <c r="D2348" s="49"/>
      <c r="E2348" s="49"/>
      <c r="F2348" s="49"/>
      <c r="G2348" s="51"/>
      <c r="H2348" s="51"/>
      <c r="I2348" s="51"/>
      <c r="J2348" s="53"/>
      <c r="K2348" s="53"/>
      <c r="L2348" s="53"/>
    </row>
    <row r="2349" spans="1:12" x14ac:dyDescent="0.3">
      <c r="A2349" s="49"/>
      <c r="B2349" s="49"/>
      <c r="C2349" s="49"/>
      <c r="D2349" s="49"/>
      <c r="E2349" s="49"/>
      <c r="F2349" s="49"/>
      <c r="G2349" s="51"/>
      <c r="H2349" s="51"/>
      <c r="I2349" s="51"/>
      <c r="J2349" s="53"/>
      <c r="K2349" s="53"/>
      <c r="L2349" s="53"/>
    </row>
    <row r="2350" spans="1:12" x14ac:dyDescent="0.3">
      <c r="A2350" s="49"/>
      <c r="B2350" s="49"/>
      <c r="C2350" s="49"/>
      <c r="D2350" s="49"/>
      <c r="E2350" s="49"/>
      <c r="F2350" s="49"/>
      <c r="G2350" s="51"/>
      <c r="H2350" s="51"/>
      <c r="I2350" s="51"/>
      <c r="J2350" s="53"/>
      <c r="K2350" s="53"/>
      <c r="L2350" s="53"/>
    </row>
    <row r="2351" spans="1:12" x14ac:dyDescent="0.3">
      <c r="A2351" s="49"/>
      <c r="B2351" s="49"/>
      <c r="C2351" s="49"/>
      <c r="D2351" s="49"/>
      <c r="E2351" s="49"/>
      <c r="F2351" s="49"/>
      <c r="G2351" s="51"/>
      <c r="H2351" s="51"/>
      <c r="I2351" s="51"/>
      <c r="J2351" s="53"/>
      <c r="K2351" s="53"/>
      <c r="L2351" s="53"/>
    </row>
    <row r="2352" spans="1:12" x14ac:dyDescent="0.3">
      <c r="A2352" s="49"/>
      <c r="B2352" s="49"/>
      <c r="C2352" s="49"/>
      <c r="D2352" s="49"/>
      <c r="E2352" s="49"/>
      <c r="F2352" s="49"/>
      <c r="G2352" s="51"/>
      <c r="H2352" s="51"/>
      <c r="I2352" s="51"/>
      <c r="J2352" s="53"/>
      <c r="K2352" s="53"/>
      <c r="L2352" s="53"/>
    </row>
    <row r="2353" spans="1:12" x14ac:dyDescent="0.3">
      <c r="A2353" s="49"/>
      <c r="B2353" s="49"/>
      <c r="C2353" s="49"/>
      <c r="D2353" s="49"/>
      <c r="E2353" s="49"/>
      <c r="F2353" s="49"/>
      <c r="G2353" s="51"/>
      <c r="H2353" s="51"/>
      <c r="I2353" s="51"/>
      <c r="J2353" s="53"/>
      <c r="K2353" s="53"/>
      <c r="L2353" s="53"/>
    </row>
    <row r="2354" spans="1:12" x14ac:dyDescent="0.3">
      <c r="A2354" s="49"/>
      <c r="B2354" s="49"/>
      <c r="C2354" s="49"/>
      <c r="D2354" s="49"/>
      <c r="E2354" s="49"/>
      <c r="F2354" s="49"/>
      <c r="G2354" s="51"/>
      <c r="H2354" s="51"/>
      <c r="I2354" s="51"/>
      <c r="J2354" s="53"/>
      <c r="K2354" s="53"/>
      <c r="L2354" s="53"/>
    </row>
    <row r="2355" spans="1:12" x14ac:dyDescent="0.3">
      <c r="A2355" s="49"/>
      <c r="B2355" s="49"/>
      <c r="C2355" s="49"/>
      <c r="D2355" s="49"/>
      <c r="E2355" s="49"/>
      <c r="F2355" s="49"/>
      <c r="G2355" s="51"/>
      <c r="H2355" s="51"/>
      <c r="I2355" s="51"/>
      <c r="J2355" s="53"/>
      <c r="K2355" s="53"/>
      <c r="L2355" s="53"/>
    </row>
    <row r="2356" spans="1:12" x14ac:dyDescent="0.3">
      <c r="A2356" s="49"/>
      <c r="B2356" s="49"/>
      <c r="C2356" s="49"/>
      <c r="D2356" s="49"/>
      <c r="E2356" s="49"/>
      <c r="F2356" s="49"/>
      <c r="G2356" s="51"/>
      <c r="H2356" s="51"/>
      <c r="I2356" s="51"/>
      <c r="J2356" s="53"/>
      <c r="K2356" s="53"/>
      <c r="L2356" s="53"/>
    </row>
    <row r="2357" spans="1:12" x14ac:dyDescent="0.3">
      <c r="A2357" s="49"/>
      <c r="B2357" s="49"/>
      <c r="C2357" s="49"/>
      <c r="D2357" s="49"/>
      <c r="E2357" s="49"/>
      <c r="F2357" s="49"/>
      <c r="G2357" s="51"/>
      <c r="H2357" s="51"/>
      <c r="I2357" s="51"/>
      <c r="J2357" s="53"/>
      <c r="K2357" s="53"/>
      <c r="L2357" s="53"/>
    </row>
    <row r="2358" spans="1:12" x14ac:dyDescent="0.3">
      <c r="A2358" s="49"/>
      <c r="B2358" s="49"/>
      <c r="C2358" s="49"/>
      <c r="D2358" s="49"/>
      <c r="E2358" s="49"/>
      <c r="F2358" s="49"/>
      <c r="G2358" s="51"/>
      <c r="H2358" s="51"/>
      <c r="I2358" s="51"/>
      <c r="J2358" s="53"/>
      <c r="K2358" s="53"/>
      <c r="L2358" s="53"/>
    </row>
    <row r="2359" spans="1:12" x14ac:dyDescent="0.3">
      <c r="A2359" s="49"/>
      <c r="B2359" s="49"/>
      <c r="C2359" s="49"/>
      <c r="D2359" s="49"/>
      <c r="E2359" s="49"/>
      <c r="F2359" s="49"/>
      <c r="G2359" s="51"/>
      <c r="H2359" s="51"/>
      <c r="I2359" s="51"/>
      <c r="J2359" s="53"/>
      <c r="K2359" s="53"/>
      <c r="L2359" s="53"/>
    </row>
    <row r="2360" spans="1:12" x14ac:dyDescent="0.3">
      <c r="A2360" s="49"/>
      <c r="B2360" s="49"/>
      <c r="C2360" s="49"/>
      <c r="D2360" s="49"/>
      <c r="E2360" s="49"/>
      <c r="F2360" s="49"/>
      <c r="G2360" s="51"/>
      <c r="H2360" s="51"/>
      <c r="I2360" s="51"/>
      <c r="J2360" s="53"/>
      <c r="K2360" s="53"/>
      <c r="L2360" s="53"/>
    </row>
    <row r="2361" spans="1:12" x14ac:dyDescent="0.3">
      <c r="A2361" s="49"/>
      <c r="B2361" s="49"/>
      <c r="C2361" s="49"/>
      <c r="D2361" s="49"/>
      <c r="E2361" s="49"/>
      <c r="F2361" s="49"/>
      <c r="G2361" s="51"/>
      <c r="H2361" s="51"/>
      <c r="I2361" s="51"/>
      <c r="J2361" s="53"/>
      <c r="K2361" s="53"/>
      <c r="L2361" s="53"/>
    </row>
    <row r="2362" spans="1:12" x14ac:dyDescent="0.3">
      <c r="A2362" s="49"/>
      <c r="B2362" s="49"/>
      <c r="C2362" s="49"/>
      <c r="D2362" s="49"/>
      <c r="E2362" s="49"/>
      <c r="F2362" s="49"/>
      <c r="G2362" s="51"/>
      <c r="H2362" s="51"/>
      <c r="I2362" s="51"/>
      <c r="J2362" s="53"/>
      <c r="K2362" s="53"/>
      <c r="L2362" s="53"/>
    </row>
    <row r="2363" spans="1:12" x14ac:dyDescent="0.3">
      <c r="A2363" s="49"/>
      <c r="B2363" s="49"/>
      <c r="C2363" s="49"/>
      <c r="D2363" s="49"/>
      <c r="E2363" s="49"/>
      <c r="F2363" s="49"/>
      <c r="G2363" s="51"/>
      <c r="H2363" s="51"/>
      <c r="I2363" s="51"/>
      <c r="J2363" s="53"/>
      <c r="K2363" s="53"/>
      <c r="L2363" s="53"/>
    </row>
    <row r="2364" spans="1:12" x14ac:dyDescent="0.3">
      <c r="A2364" s="49"/>
      <c r="B2364" s="49"/>
      <c r="C2364" s="49"/>
      <c r="D2364" s="49"/>
      <c r="E2364" s="49"/>
      <c r="F2364" s="49"/>
      <c r="G2364" s="51"/>
      <c r="H2364" s="51"/>
      <c r="I2364" s="51"/>
      <c r="J2364" s="53"/>
      <c r="K2364" s="53"/>
      <c r="L2364" s="53"/>
    </row>
    <row r="2365" spans="1:12" x14ac:dyDescent="0.3">
      <c r="A2365" s="49"/>
      <c r="B2365" s="49"/>
      <c r="C2365" s="49"/>
      <c r="D2365" s="49"/>
      <c r="E2365" s="49"/>
      <c r="F2365" s="49"/>
      <c r="G2365" s="51"/>
      <c r="H2365" s="51"/>
      <c r="I2365" s="51"/>
      <c r="J2365" s="53"/>
      <c r="K2365" s="53"/>
      <c r="L2365" s="53"/>
    </row>
    <row r="2366" spans="1:12" x14ac:dyDescent="0.3">
      <c r="A2366" s="49"/>
      <c r="B2366" s="49"/>
      <c r="C2366" s="49"/>
      <c r="D2366" s="49"/>
      <c r="E2366" s="49"/>
      <c r="F2366" s="49"/>
      <c r="G2366" s="51"/>
      <c r="H2366" s="51"/>
      <c r="I2366" s="51"/>
      <c r="J2366" s="53"/>
      <c r="K2366" s="53"/>
      <c r="L2366" s="53"/>
    </row>
    <row r="2367" spans="1:12" x14ac:dyDescent="0.3">
      <c r="A2367" s="49"/>
      <c r="B2367" s="49"/>
      <c r="C2367" s="49"/>
      <c r="D2367" s="49"/>
      <c r="E2367" s="49"/>
      <c r="F2367" s="49"/>
      <c r="G2367" s="51"/>
      <c r="H2367" s="51"/>
      <c r="I2367" s="51"/>
      <c r="J2367" s="53"/>
      <c r="K2367" s="53"/>
      <c r="L2367" s="53"/>
    </row>
    <row r="2368" spans="1:12" x14ac:dyDescent="0.3">
      <c r="A2368" s="49"/>
      <c r="B2368" s="49"/>
      <c r="C2368" s="49"/>
      <c r="D2368" s="49"/>
      <c r="E2368" s="49"/>
      <c r="F2368" s="49"/>
      <c r="G2368" s="51"/>
      <c r="H2368" s="51"/>
      <c r="I2368" s="51"/>
      <c r="J2368" s="53"/>
      <c r="K2368" s="53"/>
      <c r="L2368" s="53"/>
    </row>
    <row r="2369" spans="1:12" x14ac:dyDescent="0.3">
      <c r="A2369" s="49"/>
      <c r="B2369" s="49"/>
      <c r="C2369" s="49"/>
      <c r="D2369" s="49"/>
      <c r="E2369" s="49"/>
      <c r="F2369" s="49"/>
      <c r="G2369" s="51"/>
      <c r="H2369" s="51"/>
      <c r="I2369" s="51"/>
      <c r="J2369" s="53"/>
      <c r="K2369" s="53"/>
      <c r="L2369" s="53"/>
    </row>
    <row r="2370" spans="1:12" x14ac:dyDescent="0.3">
      <c r="A2370" s="49"/>
      <c r="B2370" s="49"/>
      <c r="C2370" s="49"/>
      <c r="D2370" s="49"/>
      <c r="E2370" s="49"/>
      <c r="F2370" s="49"/>
      <c r="G2370" s="51"/>
      <c r="H2370" s="51"/>
      <c r="I2370" s="51"/>
      <c r="J2370" s="53"/>
      <c r="K2370" s="53"/>
      <c r="L2370" s="53"/>
    </row>
    <row r="2371" spans="1:12" x14ac:dyDescent="0.3">
      <c r="A2371" s="49"/>
      <c r="B2371" s="49"/>
      <c r="C2371" s="49"/>
      <c r="D2371" s="49"/>
      <c r="E2371" s="49"/>
      <c r="F2371" s="49"/>
      <c r="G2371" s="51"/>
      <c r="H2371" s="51"/>
      <c r="I2371" s="51"/>
      <c r="J2371" s="53"/>
      <c r="K2371" s="53"/>
      <c r="L2371" s="53"/>
    </row>
    <row r="2372" spans="1:12" x14ac:dyDescent="0.3">
      <c r="A2372" s="49"/>
      <c r="B2372" s="49"/>
      <c r="C2372" s="49"/>
      <c r="D2372" s="49"/>
      <c r="E2372" s="49"/>
      <c r="F2372" s="49"/>
      <c r="G2372" s="51"/>
      <c r="H2372" s="51"/>
      <c r="I2372" s="51"/>
      <c r="J2372" s="53"/>
      <c r="K2372" s="53"/>
      <c r="L2372" s="53"/>
    </row>
    <row r="2373" spans="1:12" x14ac:dyDescent="0.3">
      <c r="A2373" s="49"/>
      <c r="B2373" s="49"/>
      <c r="C2373" s="49"/>
      <c r="D2373" s="49"/>
      <c r="E2373" s="49"/>
      <c r="F2373" s="49"/>
      <c r="G2373" s="51"/>
      <c r="H2373" s="51"/>
      <c r="I2373" s="51"/>
      <c r="J2373" s="53"/>
      <c r="K2373" s="53"/>
      <c r="L2373" s="53"/>
    </row>
    <row r="2374" spans="1:12" x14ac:dyDescent="0.3">
      <c r="A2374" s="49"/>
      <c r="B2374" s="49"/>
      <c r="C2374" s="49"/>
      <c r="D2374" s="49"/>
      <c r="E2374" s="49"/>
      <c r="F2374" s="49"/>
      <c r="G2374" s="51"/>
      <c r="H2374" s="51"/>
      <c r="I2374" s="51"/>
      <c r="J2374" s="53"/>
      <c r="K2374" s="53"/>
      <c r="L2374" s="53"/>
    </row>
    <row r="2375" spans="1:12" x14ac:dyDescent="0.3">
      <c r="A2375" s="49"/>
      <c r="B2375" s="49"/>
      <c r="C2375" s="49"/>
      <c r="D2375" s="49"/>
      <c r="E2375" s="49"/>
      <c r="F2375" s="49"/>
      <c r="G2375" s="51"/>
      <c r="H2375" s="51"/>
      <c r="I2375" s="51"/>
      <c r="J2375" s="53"/>
      <c r="K2375" s="53"/>
      <c r="L2375" s="53"/>
    </row>
    <row r="2376" spans="1:12" x14ac:dyDescent="0.3">
      <c r="A2376" s="49"/>
      <c r="B2376" s="49"/>
      <c r="C2376" s="49"/>
      <c r="D2376" s="49"/>
      <c r="E2376" s="49"/>
      <c r="F2376" s="49"/>
      <c r="G2376" s="51"/>
      <c r="H2376" s="51"/>
      <c r="I2376" s="51"/>
      <c r="J2376" s="53"/>
      <c r="K2376" s="53"/>
      <c r="L2376" s="53"/>
    </row>
    <row r="2377" spans="1:12" x14ac:dyDescent="0.3">
      <c r="A2377" s="49"/>
      <c r="B2377" s="49"/>
      <c r="C2377" s="49"/>
      <c r="D2377" s="49"/>
      <c r="E2377" s="49"/>
      <c r="F2377" s="49"/>
      <c r="G2377" s="51"/>
      <c r="H2377" s="51"/>
      <c r="I2377" s="51"/>
      <c r="J2377" s="53"/>
      <c r="K2377" s="53"/>
      <c r="L2377" s="53"/>
    </row>
    <row r="2378" spans="1:12" x14ac:dyDescent="0.3">
      <c r="A2378" s="49"/>
      <c r="B2378" s="49"/>
      <c r="C2378" s="49"/>
      <c r="D2378" s="49"/>
      <c r="E2378" s="49"/>
      <c r="F2378" s="49"/>
      <c r="G2378" s="51"/>
      <c r="H2378" s="51"/>
      <c r="I2378" s="51"/>
      <c r="J2378" s="53"/>
      <c r="K2378" s="53"/>
      <c r="L2378" s="53"/>
    </row>
    <row r="2379" spans="1:12" x14ac:dyDescent="0.3">
      <c r="A2379" s="49"/>
      <c r="B2379" s="49"/>
      <c r="C2379" s="49"/>
      <c r="D2379" s="49"/>
      <c r="E2379" s="49"/>
      <c r="F2379" s="49"/>
      <c r="G2379" s="51"/>
      <c r="H2379" s="51"/>
      <c r="I2379" s="51"/>
      <c r="J2379" s="53"/>
      <c r="K2379" s="53"/>
      <c r="L2379" s="53"/>
    </row>
    <row r="2380" spans="1:12" x14ac:dyDescent="0.3">
      <c r="A2380" s="49"/>
      <c r="B2380" s="49"/>
      <c r="C2380" s="49"/>
      <c r="D2380" s="49"/>
      <c r="E2380" s="49"/>
      <c r="F2380" s="49"/>
      <c r="G2380" s="51"/>
      <c r="H2380" s="51"/>
      <c r="I2380" s="51"/>
      <c r="J2380" s="53"/>
      <c r="K2380" s="53"/>
      <c r="L2380" s="53"/>
    </row>
    <row r="2381" spans="1:12" x14ac:dyDescent="0.3">
      <c r="A2381" s="49"/>
      <c r="B2381" s="49"/>
      <c r="C2381" s="49"/>
      <c r="D2381" s="49"/>
      <c r="E2381" s="49"/>
      <c r="F2381" s="49"/>
      <c r="G2381" s="51"/>
      <c r="H2381" s="51"/>
      <c r="I2381" s="51"/>
      <c r="J2381" s="53"/>
      <c r="K2381" s="53"/>
      <c r="L2381" s="53"/>
    </row>
    <row r="2382" spans="1:12" x14ac:dyDescent="0.3">
      <c r="A2382" s="49"/>
      <c r="B2382" s="49"/>
      <c r="C2382" s="49"/>
      <c r="D2382" s="49"/>
      <c r="E2382" s="49"/>
      <c r="F2382" s="49"/>
      <c r="G2382" s="51"/>
      <c r="H2382" s="51"/>
      <c r="I2382" s="51"/>
      <c r="J2382" s="53"/>
      <c r="K2382" s="53"/>
      <c r="L2382" s="53"/>
    </row>
    <row r="2383" spans="1:12" x14ac:dyDescent="0.3">
      <c r="A2383" s="49"/>
      <c r="B2383" s="49"/>
      <c r="C2383" s="49"/>
      <c r="D2383" s="49"/>
      <c r="E2383" s="49"/>
      <c r="F2383" s="49"/>
      <c r="G2383" s="51"/>
      <c r="H2383" s="51"/>
      <c r="I2383" s="51"/>
      <c r="J2383" s="53"/>
      <c r="K2383" s="53"/>
      <c r="L2383" s="53"/>
    </row>
    <row r="2384" spans="1:12" x14ac:dyDescent="0.3">
      <c r="A2384" s="49"/>
      <c r="B2384" s="49"/>
      <c r="C2384" s="49"/>
      <c r="D2384" s="49"/>
      <c r="E2384" s="49"/>
      <c r="F2384" s="49"/>
      <c r="G2384" s="51"/>
      <c r="H2384" s="51"/>
      <c r="I2384" s="51"/>
      <c r="J2384" s="53"/>
      <c r="K2384" s="53"/>
      <c r="L2384" s="53"/>
    </row>
    <row r="2385" spans="1:12" x14ac:dyDescent="0.3">
      <c r="A2385" s="49"/>
      <c r="B2385" s="49"/>
      <c r="C2385" s="49"/>
      <c r="D2385" s="49"/>
      <c r="E2385" s="49"/>
      <c r="F2385" s="49"/>
      <c r="G2385" s="51"/>
      <c r="H2385" s="51"/>
      <c r="I2385" s="51"/>
      <c r="J2385" s="53"/>
      <c r="K2385" s="53"/>
      <c r="L2385" s="53"/>
    </row>
    <row r="2386" spans="1:12" x14ac:dyDescent="0.3">
      <c r="A2386" s="49"/>
      <c r="B2386" s="49"/>
      <c r="C2386" s="49"/>
      <c r="D2386" s="49"/>
      <c r="E2386" s="49"/>
      <c r="F2386" s="49"/>
      <c r="G2386" s="51"/>
      <c r="H2386" s="51"/>
      <c r="I2386" s="51"/>
      <c r="J2386" s="53"/>
      <c r="K2386" s="53"/>
      <c r="L2386" s="53"/>
    </row>
    <row r="2387" spans="1:12" x14ac:dyDescent="0.3">
      <c r="A2387" s="49"/>
      <c r="B2387" s="49"/>
      <c r="C2387" s="49"/>
      <c r="D2387" s="49"/>
      <c r="E2387" s="49"/>
      <c r="F2387" s="49"/>
      <c r="G2387" s="51"/>
      <c r="H2387" s="51"/>
      <c r="I2387" s="51"/>
      <c r="J2387" s="53"/>
      <c r="K2387" s="53"/>
      <c r="L2387" s="53"/>
    </row>
    <row r="2388" spans="1:12" x14ac:dyDescent="0.3">
      <c r="A2388" s="49"/>
      <c r="B2388" s="49"/>
      <c r="C2388" s="49"/>
      <c r="D2388" s="49"/>
      <c r="E2388" s="49"/>
      <c r="F2388" s="49"/>
      <c r="G2388" s="51"/>
      <c r="H2388" s="51"/>
      <c r="I2388" s="51"/>
      <c r="J2388" s="53"/>
      <c r="K2388" s="53"/>
      <c r="L2388" s="53"/>
    </row>
    <row r="2389" spans="1:12" x14ac:dyDescent="0.3">
      <c r="A2389" s="49"/>
      <c r="B2389" s="49"/>
      <c r="C2389" s="49"/>
      <c r="D2389" s="49"/>
      <c r="E2389" s="49"/>
      <c r="F2389" s="49"/>
      <c r="G2389" s="51"/>
      <c r="H2389" s="51"/>
      <c r="I2389" s="51"/>
      <c r="J2389" s="53"/>
      <c r="K2389" s="53"/>
      <c r="L2389" s="53"/>
    </row>
    <row r="2390" spans="1:12" x14ac:dyDescent="0.3">
      <c r="A2390" s="49"/>
      <c r="B2390" s="49"/>
      <c r="C2390" s="49"/>
      <c r="D2390" s="49"/>
      <c r="E2390" s="49"/>
      <c r="F2390" s="49"/>
      <c r="G2390" s="51"/>
      <c r="H2390" s="51"/>
      <c r="I2390" s="51"/>
      <c r="J2390" s="53"/>
      <c r="K2390" s="53"/>
      <c r="L2390" s="53"/>
    </row>
    <row r="2391" spans="1:12" x14ac:dyDescent="0.3">
      <c r="A2391" s="49"/>
      <c r="B2391" s="49"/>
      <c r="C2391" s="49"/>
      <c r="D2391" s="49"/>
      <c r="E2391" s="49"/>
      <c r="F2391" s="49"/>
      <c r="G2391" s="51"/>
      <c r="H2391" s="51"/>
      <c r="I2391" s="51"/>
      <c r="J2391" s="53"/>
      <c r="K2391" s="53"/>
      <c r="L2391" s="53"/>
    </row>
    <row r="2392" spans="1:12" x14ac:dyDescent="0.3">
      <c r="A2392" s="49"/>
      <c r="B2392" s="49"/>
      <c r="C2392" s="49"/>
      <c r="D2392" s="49"/>
      <c r="E2392" s="49"/>
      <c r="F2392" s="49"/>
      <c r="G2392" s="51"/>
      <c r="H2392" s="51"/>
      <c r="I2392" s="51"/>
      <c r="J2392" s="53"/>
      <c r="K2392" s="53"/>
      <c r="L2392" s="53"/>
    </row>
    <row r="2393" spans="1:12" x14ac:dyDescent="0.3">
      <c r="A2393" s="49"/>
      <c r="B2393" s="49"/>
      <c r="C2393" s="49"/>
      <c r="D2393" s="49"/>
      <c r="E2393" s="49"/>
      <c r="F2393" s="49"/>
      <c r="G2393" s="51"/>
      <c r="H2393" s="51"/>
      <c r="I2393" s="51"/>
      <c r="J2393" s="53"/>
      <c r="K2393" s="53"/>
      <c r="L2393" s="53"/>
    </row>
    <row r="2394" spans="1:12" x14ac:dyDescent="0.3">
      <c r="A2394" s="49"/>
      <c r="B2394" s="49"/>
      <c r="C2394" s="49"/>
      <c r="D2394" s="49"/>
      <c r="E2394" s="49"/>
      <c r="F2394" s="49"/>
      <c r="G2394" s="51"/>
      <c r="H2394" s="51"/>
      <c r="I2394" s="51"/>
      <c r="J2394" s="53"/>
      <c r="K2394" s="53"/>
      <c r="L2394" s="53"/>
    </row>
    <row r="2395" spans="1:12" x14ac:dyDescent="0.3">
      <c r="A2395" s="49"/>
      <c r="B2395" s="49"/>
      <c r="C2395" s="49"/>
      <c r="D2395" s="49"/>
      <c r="E2395" s="49"/>
      <c r="F2395" s="49"/>
      <c r="G2395" s="51"/>
      <c r="H2395" s="51"/>
      <c r="I2395" s="51"/>
      <c r="J2395" s="53"/>
      <c r="K2395" s="53"/>
      <c r="L2395" s="53"/>
    </row>
    <row r="2396" spans="1:12" x14ac:dyDescent="0.3">
      <c r="A2396" s="49"/>
      <c r="B2396" s="49"/>
      <c r="C2396" s="49"/>
      <c r="D2396" s="49"/>
      <c r="E2396" s="49"/>
      <c r="F2396" s="49"/>
      <c r="G2396" s="51"/>
      <c r="H2396" s="51"/>
      <c r="I2396" s="51"/>
      <c r="J2396" s="53"/>
      <c r="K2396" s="53"/>
      <c r="L2396" s="53"/>
    </row>
    <row r="2397" spans="1:12" x14ac:dyDescent="0.3">
      <c r="A2397" s="49"/>
      <c r="B2397" s="49"/>
      <c r="C2397" s="49"/>
      <c r="D2397" s="49"/>
      <c r="E2397" s="49"/>
      <c r="F2397" s="49"/>
      <c r="G2397" s="51"/>
      <c r="H2397" s="51"/>
      <c r="I2397" s="51"/>
      <c r="J2397" s="53"/>
      <c r="K2397" s="53"/>
      <c r="L2397" s="53"/>
    </row>
    <row r="2398" spans="1:12" x14ac:dyDescent="0.3">
      <c r="A2398" s="49"/>
      <c r="B2398" s="49"/>
      <c r="C2398" s="49"/>
      <c r="D2398" s="49"/>
      <c r="E2398" s="49"/>
      <c r="F2398" s="49"/>
      <c r="G2398" s="51"/>
      <c r="H2398" s="51"/>
      <c r="I2398" s="51"/>
      <c r="J2398" s="53"/>
      <c r="K2398" s="53"/>
      <c r="L2398" s="53"/>
    </row>
    <row r="2399" spans="1:12" x14ac:dyDescent="0.3">
      <c r="A2399" s="49"/>
      <c r="B2399" s="49"/>
      <c r="C2399" s="49"/>
      <c r="D2399" s="49"/>
      <c r="E2399" s="49"/>
      <c r="F2399" s="49"/>
      <c r="G2399" s="51"/>
      <c r="H2399" s="51"/>
      <c r="I2399" s="51"/>
      <c r="J2399" s="53"/>
      <c r="K2399" s="53"/>
      <c r="L2399" s="53"/>
    </row>
    <row r="2400" spans="1:12" x14ac:dyDescent="0.3">
      <c r="A2400" s="49"/>
      <c r="B2400" s="49"/>
      <c r="C2400" s="49"/>
      <c r="D2400" s="49"/>
      <c r="E2400" s="49"/>
      <c r="F2400" s="49"/>
      <c r="G2400" s="51"/>
      <c r="H2400" s="51"/>
      <c r="I2400" s="51"/>
      <c r="J2400" s="53"/>
      <c r="K2400" s="53"/>
      <c r="L2400" s="53"/>
    </row>
    <row r="2401" spans="1:12" x14ac:dyDescent="0.3">
      <c r="A2401" s="49"/>
      <c r="B2401" s="49"/>
      <c r="C2401" s="49"/>
      <c r="D2401" s="49"/>
      <c r="E2401" s="49"/>
      <c r="F2401" s="49"/>
      <c r="G2401" s="51"/>
      <c r="H2401" s="51"/>
      <c r="I2401" s="51"/>
      <c r="J2401" s="53"/>
      <c r="K2401" s="53"/>
      <c r="L2401" s="53"/>
    </row>
    <row r="2402" spans="1:12" x14ac:dyDescent="0.3">
      <c r="A2402" s="49"/>
      <c r="B2402" s="49"/>
      <c r="C2402" s="49"/>
      <c r="D2402" s="49"/>
      <c r="E2402" s="49"/>
      <c r="F2402" s="49"/>
      <c r="G2402" s="51"/>
      <c r="H2402" s="51"/>
      <c r="I2402" s="51"/>
      <c r="J2402" s="53"/>
      <c r="K2402" s="53"/>
      <c r="L2402" s="53"/>
    </row>
    <row r="2403" spans="1:12" x14ac:dyDescent="0.3">
      <c r="A2403" s="49"/>
      <c r="B2403" s="49"/>
      <c r="C2403" s="49"/>
      <c r="D2403" s="49"/>
      <c r="E2403" s="49"/>
      <c r="F2403" s="49"/>
      <c r="G2403" s="51"/>
      <c r="H2403" s="51"/>
      <c r="I2403" s="51"/>
      <c r="J2403" s="53"/>
      <c r="K2403" s="53"/>
      <c r="L2403" s="53"/>
    </row>
    <row r="2404" spans="1:12" x14ac:dyDescent="0.3">
      <c r="A2404" s="49"/>
      <c r="B2404" s="49"/>
      <c r="C2404" s="49"/>
      <c r="D2404" s="49"/>
      <c r="E2404" s="49"/>
      <c r="F2404" s="49"/>
      <c r="G2404" s="51"/>
      <c r="H2404" s="51"/>
      <c r="I2404" s="51"/>
      <c r="J2404" s="53"/>
      <c r="K2404" s="53"/>
      <c r="L2404" s="53"/>
    </row>
    <row r="2405" spans="1:12" x14ac:dyDescent="0.3">
      <c r="A2405" s="49"/>
      <c r="B2405" s="49"/>
      <c r="C2405" s="49"/>
      <c r="D2405" s="49"/>
      <c r="E2405" s="49"/>
      <c r="F2405" s="49"/>
      <c r="G2405" s="51"/>
      <c r="H2405" s="51"/>
      <c r="I2405" s="51"/>
      <c r="J2405" s="53"/>
      <c r="K2405" s="53"/>
      <c r="L2405" s="53"/>
    </row>
    <row r="2406" spans="1:12" x14ac:dyDescent="0.3">
      <c r="A2406" s="49"/>
      <c r="B2406" s="49"/>
      <c r="C2406" s="49"/>
      <c r="D2406" s="49"/>
      <c r="E2406" s="49"/>
      <c r="F2406" s="49"/>
      <c r="G2406" s="51"/>
      <c r="H2406" s="51"/>
      <c r="I2406" s="51"/>
      <c r="J2406" s="53"/>
      <c r="K2406" s="53"/>
      <c r="L2406" s="53"/>
    </row>
    <row r="2407" spans="1:12" x14ac:dyDescent="0.3">
      <c r="A2407" s="49"/>
      <c r="B2407" s="49"/>
      <c r="C2407" s="49"/>
      <c r="D2407" s="49"/>
      <c r="E2407" s="49"/>
      <c r="F2407" s="49"/>
      <c r="G2407" s="51"/>
      <c r="H2407" s="51"/>
      <c r="I2407" s="51"/>
      <c r="J2407" s="53"/>
      <c r="K2407" s="53"/>
      <c r="L2407" s="53"/>
    </row>
    <row r="2408" spans="1:12" x14ac:dyDescent="0.3">
      <c r="A2408" s="49"/>
      <c r="B2408" s="49"/>
      <c r="C2408" s="49"/>
      <c r="D2408" s="49"/>
      <c r="E2408" s="49"/>
      <c r="F2408" s="49"/>
      <c r="G2408" s="51"/>
      <c r="H2408" s="51"/>
      <c r="I2408" s="51"/>
      <c r="J2408" s="53"/>
      <c r="K2408" s="53"/>
      <c r="L2408" s="53"/>
    </row>
    <row r="2409" spans="1:12" x14ac:dyDescent="0.3">
      <c r="A2409" s="49"/>
      <c r="B2409" s="49"/>
      <c r="C2409" s="49"/>
      <c r="D2409" s="49"/>
      <c r="E2409" s="49"/>
      <c r="F2409" s="49"/>
      <c r="G2409" s="51"/>
      <c r="H2409" s="51"/>
      <c r="I2409" s="51"/>
      <c r="J2409" s="53"/>
      <c r="K2409" s="53"/>
      <c r="L2409" s="53"/>
    </row>
    <row r="2410" spans="1:12" x14ac:dyDescent="0.3">
      <c r="A2410" s="49"/>
      <c r="B2410" s="49"/>
      <c r="C2410" s="49"/>
      <c r="D2410" s="49"/>
      <c r="E2410" s="49"/>
      <c r="F2410" s="49"/>
      <c r="G2410" s="51"/>
      <c r="H2410" s="51"/>
      <c r="I2410" s="51"/>
      <c r="J2410" s="53"/>
      <c r="K2410" s="53"/>
      <c r="L2410" s="53"/>
    </row>
    <row r="2411" spans="1:12" x14ac:dyDescent="0.3">
      <c r="A2411" s="49"/>
      <c r="B2411" s="49"/>
      <c r="C2411" s="49"/>
      <c r="D2411" s="49"/>
      <c r="E2411" s="49"/>
      <c r="F2411" s="49"/>
      <c r="G2411" s="51"/>
      <c r="H2411" s="51"/>
      <c r="I2411" s="51"/>
      <c r="J2411" s="53"/>
      <c r="K2411" s="53"/>
      <c r="L2411" s="53"/>
    </row>
    <row r="2412" spans="1:12" x14ac:dyDescent="0.3">
      <c r="A2412" s="49"/>
      <c r="B2412" s="49"/>
      <c r="C2412" s="49"/>
      <c r="D2412" s="49"/>
      <c r="E2412" s="49"/>
      <c r="F2412" s="49"/>
      <c r="G2412" s="51"/>
      <c r="H2412" s="51"/>
      <c r="I2412" s="51"/>
      <c r="J2412" s="53"/>
      <c r="K2412" s="53"/>
      <c r="L2412" s="53"/>
    </row>
    <row r="2413" spans="1:12" x14ac:dyDescent="0.3">
      <c r="A2413" s="49"/>
      <c r="B2413" s="49"/>
      <c r="C2413" s="49"/>
      <c r="D2413" s="49"/>
      <c r="E2413" s="49"/>
      <c r="F2413" s="49"/>
      <c r="G2413" s="51"/>
      <c r="H2413" s="51"/>
      <c r="I2413" s="51"/>
      <c r="J2413" s="53"/>
      <c r="K2413" s="53"/>
      <c r="L2413" s="53"/>
    </row>
    <row r="2414" spans="1:12" x14ac:dyDescent="0.3">
      <c r="A2414" s="49"/>
      <c r="B2414" s="49"/>
      <c r="C2414" s="49"/>
      <c r="D2414" s="49"/>
      <c r="E2414" s="49"/>
      <c r="F2414" s="49"/>
      <c r="G2414" s="51"/>
      <c r="H2414" s="51"/>
      <c r="I2414" s="51"/>
      <c r="J2414" s="53"/>
      <c r="K2414" s="53"/>
      <c r="L2414" s="53"/>
    </row>
    <row r="2415" spans="1:12" x14ac:dyDescent="0.3">
      <c r="A2415" s="49"/>
      <c r="B2415" s="49"/>
      <c r="C2415" s="49"/>
      <c r="D2415" s="49"/>
      <c r="E2415" s="49"/>
      <c r="F2415" s="49"/>
      <c r="G2415" s="51"/>
      <c r="H2415" s="51"/>
      <c r="I2415" s="51"/>
      <c r="J2415" s="53"/>
      <c r="K2415" s="53"/>
      <c r="L2415" s="53"/>
    </row>
    <row r="2416" spans="1:12" x14ac:dyDescent="0.3">
      <c r="A2416" s="49"/>
      <c r="B2416" s="49"/>
      <c r="C2416" s="49"/>
      <c r="D2416" s="49"/>
      <c r="E2416" s="49"/>
      <c r="F2416" s="49"/>
      <c r="G2416" s="51"/>
      <c r="H2416" s="51"/>
      <c r="I2416" s="51"/>
      <c r="J2416" s="53"/>
      <c r="K2416" s="53"/>
      <c r="L2416" s="53"/>
    </row>
    <row r="2417" spans="1:12" x14ac:dyDescent="0.3">
      <c r="A2417" s="49"/>
      <c r="B2417" s="49"/>
      <c r="C2417" s="49"/>
      <c r="D2417" s="49"/>
      <c r="E2417" s="49"/>
      <c r="F2417" s="49"/>
      <c r="G2417" s="51"/>
      <c r="H2417" s="51"/>
      <c r="I2417" s="51"/>
      <c r="J2417" s="53"/>
      <c r="K2417" s="53"/>
      <c r="L2417" s="53"/>
    </row>
    <row r="2418" spans="1:12" x14ac:dyDescent="0.3">
      <c r="A2418" s="49"/>
      <c r="B2418" s="49"/>
      <c r="C2418" s="49"/>
      <c r="D2418" s="49"/>
      <c r="E2418" s="49"/>
      <c r="F2418" s="49"/>
      <c r="G2418" s="51"/>
      <c r="H2418" s="51"/>
      <c r="I2418" s="51"/>
      <c r="J2418" s="53"/>
      <c r="K2418" s="53"/>
      <c r="L2418" s="53"/>
    </row>
    <row r="2419" spans="1:12" x14ac:dyDescent="0.3">
      <c r="A2419" s="49"/>
      <c r="B2419" s="49"/>
      <c r="C2419" s="49"/>
      <c r="D2419" s="49"/>
      <c r="E2419" s="49"/>
      <c r="F2419" s="49"/>
      <c r="G2419" s="51"/>
      <c r="H2419" s="51"/>
      <c r="I2419" s="51"/>
      <c r="J2419" s="53"/>
      <c r="K2419" s="53"/>
      <c r="L2419" s="53"/>
    </row>
    <row r="2420" spans="1:12" x14ac:dyDescent="0.3">
      <c r="A2420" s="49"/>
      <c r="B2420" s="49"/>
      <c r="C2420" s="49"/>
      <c r="D2420" s="49"/>
      <c r="E2420" s="49"/>
      <c r="F2420" s="49"/>
      <c r="G2420" s="51"/>
      <c r="H2420" s="51"/>
      <c r="I2420" s="51"/>
      <c r="J2420" s="53"/>
      <c r="K2420" s="53"/>
      <c r="L2420" s="53"/>
    </row>
    <row r="2421" spans="1:12" x14ac:dyDescent="0.3">
      <c r="A2421" s="49"/>
      <c r="B2421" s="49"/>
      <c r="C2421" s="49"/>
      <c r="D2421" s="49"/>
      <c r="E2421" s="49"/>
      <c r="F2421" s="49"/>
      <c r="G2421" s="51"/>
      <c r="H2421" s="51"/>
      <c r="I2421" s="51"/>
      <c r="J2421" s="53"/>
      <c r="K2421" s="53"/>
      <c r="L2421" s="53"/>
    </row>
    <row r="2422" spans="1:12" x14ac:dyDescent="0.3">
      <c r="A2422" s="10"/>
      <c r="B2422" s="10"/>
      <c r="C2422" s="10"/>
      <c r="D2422" s="10"/>
      <c r="E2422" s="10"/>
      <c r="F2422" s="10"/>
      <c r="G2422" s="52"/>
      <c r="H2422" s="52"/>
      <c r="I2422" s="52"/>
      <c r="J2422" s="11"/>
      <c r="K2422" s="11"/>
      <c r="L2422" s="11"/>
    </row>
    <row r="2423" spans="1:12" x14ac:dyDescent="0.3">
      <c r="A2423" s="10"/>
      <c r="B2423" s="10"/>
      <c r="C2423" s="10"/>
      <c r="D2423" s="10"/>
      <c r="E2423" s="10"/>
      <c r="F2423" s="10"/>
      <c r="G2423" s="52"/>
      <c r="H2423" s="52"/>
      <c r="I2423" s="52"/>
      <c r="J2423" s="11"/>
      <c r="K2423" s="11"/>
      <c r="L2423" s="11"/>
    </row>
    <row r="2424" spans="1:12" x14ac:dyDescent="0.3">
      <c r="A2424" s="10"/>
      <c r="B2424" s="10"/>
      <c r="C2424" s="10"/>
      <c r="D2424" s="10"/>
      <c r="E2424" s="10"/>
      <c r="F2424" s="10"/>
      <c r="G2424" s="52"/>
      <c r="H2424" s="52"/>
      <c r="I2424" s="52"/>
      <c r="J2424" s="11"/>
      <c r="K2424" s="11"/>
      <c r="L2424" s="11"/>
    </row>
    <row r="2425" spans="1:12" x14ac:dyDescent="0.3">
      <c r="A2425" s="10"/>
      <c r="B2425" s="10"/>
      <c r="C2425" s="10"/>
      <c r="D2425" s="10"/>
      <c r="E2425" s="10"/>
      <c r="F2425" s="10"/>
      <c r="G2425" s="52"/>
      <c r="H2425" s="52"/>
      <c r="I2425" s="52"/>
      <c r="J2425" s="11"/>
      <c r="K2425" s="11"/>
      <c r="L2425" s="11"/>
    </row>
    <row r="2426" spans="1:12" x14ac:dyDescent="0.3">
      <c r="A2426" s="49"/>
      <c r="B2426" s="49"/>
      <c r="C2426" s="49"/>
      <c r="D2426" s="49"/>
      <c r="E2426" s="49"/>
      <c r="F2426" s="49"/>
      <c r="G2426" s="51"/>
      <c r="H2426" s="51"/>
      <c r="I2426" s="51"/>
      <c r="J2426" s="53"/>
      <c r="K2426" s="53"/>
      <c r="L2426" s="53"/>
    </row>
    <row r="2427" spans="1:12" x14ac:dyDescent="0.3">
      <c r="A2427" s="49"/>
      <c r="B2427" s="49"/>
      <c r="C2427" s="49"/>
      <c r="D2427" s="49"/>
      <c r="E2427" s="49"/>
      <c r="F2427" s="49"/>
      <c r="G2427" s="51"/>
      <c r="H2427" s="51"/>
      <c r="I2427" s="51"/>
      <c r="J2427" s="53"/>
      <c r="K2427" s="53"/>
      <c r="L2427" s="53"/>
    </row>
    <row r="2428" spans="1:12" x14ac:dyDescent="0.3">
      <c r="A2428" s="49"/>
      <c r="B2428" s="49"/>
      <c r="C2428" s="49"/>
      <c r="D2428" s="49"/>
      <c r="E2428" s="49"/>
      <c r="F2428" s="49"/>
      <c r="G2428" s="51"/>
      <c r="H2428" s="51"/>
      <c r="I2428" s="51"/>
      <c r="J2428" s="53"/>
      <c r="K2428" s="53"/>
      <c r="L2428" s="53"/>
    </row>
    <row r="2429" spans="1:12" x14ac:dyDescent="0.3">
      <c r="A2429" s="49"/>
      <c r="B2429" s="49"/>
      <c r="C2429" s="49"/>
      <c r="D2429" s="49"/>
      <c r="E2429" s="49"/>
      <c r="F2429" s="49"/>
      <c r="G2429" s="51"/>
      <c r="H2429" s="51"/>
      <c r="I2429" s="51"/>
      <c r="J2429" s="53"/>
      <c r="K2429" s="53"/>
      <c r="L2429" s="53"/>
    </row>
    <row r="2430" spans="1:12" x14ac:dyDescent="0.3">
      <c r="A2430" s="49"/>
      <c r="B2430" s="49"/>
      <c r="C2430" s="49"/>
      <c r="D2430" s="49"/>
      <c r="E2430" s="49"/>
      <c r="F2430" s="49"/>
      <c r="G2430" s="51"/>
      <c r="H2430" s="51"/>
      <c r="I2430" s="51"/>
      <c r="J2430" s="53"/>
      <c r="K2430" s="53"/>
      <c r="L2430" s="53"/>
    </row>
    <row r="2431" spans="1:12" x14ac:dyDescent="0.3">
      <c r="A2431" s="36"/>
      <c r="B2431" s="36"/>
      <c r="C2431" s="36"/>
      <c r="D2431" s="36"/>
      <c r="E2431" s="36"/>
      <c r="F2431" s="36"/>
      <c r="G2431" s="56"/>
      <c r="H2431" s="56"/>
      <c r="I2431" s="56"/>
      <c r="J2431" s="44"/>
      <c r="K2431" s="44"/>
      <c r="L2431" s="44"/>
    </row>
    <row r="2432" spans="1:12" x14ac:dyDescent="0.3">
      <c r="A2432" s="36"/>
      <c r="B2432" s="36"/>
      <c r="C2432" s="36"/>
      <c r="D2432" s="36"/>
      <c r="E2432" s="36"/>
      <c r="F2432" s="36"/>
      <c r="G2432" s="56"/>
      <c r="H2432" s="56"/>
      <c r="I2432" s="56"/>
      <c r="J2432" s="44"/>
      <c r="K2432" s="44"/>
      <c r="L2432" s="44"/>
    </row>
    <row r="2433" spans="1:12" x14ac:dyDescent="0.3">
      <c r="A2433" s="49"/>
      <c r="B2433" s="49"/>
      <c r="C2433" s="49"/>
      <c r="D2433" s="49"/>
      <c r="E2433" s="49"/>
      <c r="F2433" s="49"/>
      <c r="G2433" s="51"/>
      <c r="H2433" s="51"/>
      <c r="I2433" s="51"/>
      <c r="J2433" s="53"/>
      <c r="K2433" s="53"/>
      <c r="L2433" s="53"/>
    </row>
    <row r="2434" spans="1:12" x14ac:dyDescent="0.3">
      <c r="A2434" s="49"/>
      <c r="B2434" s="49"/>
      <c r="C2434" s="49"/>
      <c r="D2434" s="49"/>
      <c r="E2434" s="49"/>
      <c r="F2434" s="49"/>
      <c r="G2434" s="51"/>
      <c r="H2434" s="51"/>
      <c r="I2434" s="51"/>
      <c r="J2434" s="53"/>
      <c r="K2434" s="53"/>
      <c r="L2434" s="53"/>
    </row>
    <row r="2435" spans="1:12" x14ac:dyDescent="0.3">
      <c r="A2435" s="49"/>
      <c r="B2435" s="49"/>
      <c r="C2435" s="49"/>
      <c r="D2435" s="49"/>
      <c r="E2435" s="49"/>
      <c r="F2435" s="49"/>
      <c r="G2435" s="51"/>
      <c r="H2435" s="51"/>
      <c r="I2435" s="51"/>
      <c r="J2435" s="53"/>
      <c r="K2435" s="53"/>
      <c r="L2435" s="53"/>
    </row>
    <row r="2436" spans="1:12" x14ac:dyDescent="0.3">
      <c r="A2436" s="49"/>
      <c r="B2436" s="49"/>
      <c r="C2436" s="49"/>
      <c r="D2436" s="49"/>
      <c r="E2436" s="49"/>
      <c r="F2436" s="49"/>
      <c r="G2436" s="51"/>
      <c r="H2436" s="51"/>
      <c r="I2436" s="51"/>
      <c r="J2436" s="53"/>
      <c r="K2436" s="53"/>
      <c r="L2436" s="53"/>
    </row>
    <row r="2437" spans="1:12" x14ac:dyDescent="0.3">
      <c r="A2437" s="49"/>
      <c r="B2437" s="49"/>
      <c r="C2437" s="49"/>
      <c r="D2437" s="49"/>
      <c r="E2437" s="49"/>
      <c r="F2437" s="49"/>
      <c r="G2437" s="51"/>
      <c r="H2437" s="51"/>
      <c r="I2437" s="51"/>
      <c r="J2437" s="53"/>
      <c r="K2437" s="53"/>
      <c r="L2437" s="53"/>
    </row>
    <row r="2438" spans="1:12" x14ac:dyDescent="0.3">
      <c r="A2438" s="49"/>
      <c r="B2438" s="49"/>
      <c r="C2438" s="49"/>
      <c r="D2438" s="49"/>
      <c r="E2438" s="49"/>
      <c r="F2438" s="49"/>
      <c r="G2438" s="51"/>
      <c r="H2438" s="51"/>
      <c r="I2438" s="51"/>
      <c r="J2438" s="53"/>
      <c r="K2438" s="53"/>
      <c r="L2438" s="53"/>
    </row>
    <row r="2439" spans="1:12" x14ac:dyDescent="0.3">
      <c r="A2439" s="49"/>
      <c r="B2439" s="49"/>
      <c r="C2439" s="49"/>
      <c r="D2439" s="49"/>
      <c r="E2439" s="49"/>
      <c r="F2439" s="49"/>
      <c r="G2439" s="51"/>
      <c r="H2439" s="51"/>
      <c r="I2439" s="51"/>
      <c r="J2439" s="53"/>
      <c r="K2439" s="53"/>
      <c r="L2439" s="53"/>
    </row>
    <row r="2440" spans="1:12" x14ac:dyDescent="0.3">
      <c r="A2440" s="49"/>
      <c r="B2440" s="49"/>
      <c r="C2440" s="49"/>
      <c r="D2440" s="49"/>
      <c r="E2440" s="49"/>
      <c r="F2440" s="49"/>
      <c r="G2440" s="51"/>
      <c r="H2440" s="51"/>
      <c r="I2440" s="51"/>
      <c r="J2440" s="53"/>
      <c r="K2440" s="53"/>
      <c r="L2440" s="53"/>
    </row>
    <row r="2441" spans="1:12" x14ac:dyDescent="0.3">
      <c r="A2441" s="49"/>
      <c r="B2441" s="49"/>
      <c r="C2441" s="49"/>
      <c r="D2441" s="49"/>
      <c r="E2441" s="49"/>
      <c r="F2441" s="49"/>
      <c r="G2441" s="51"/>
      <c r="H2441" s="51"/>
      <c r="I2441" s="51"/>
      <c r="J2441" s="53"/>
      <c r="K2441" s="53"/>
      <c r="L2441" s="53"/>
    </row>
    <row r="2442" spans="1:12" x14ac:dyDescent="0.3">
      <c r="A2442" s="49"/>
      <c r="B2442" s="49"/>
      <c r="C2442" s="49"/>
      <c r="D2442" s="49"/>
      <c r="E2442" s="49"/>
      <c r="F2442" s="49"/>
      <c r="G2442" s="51"/>
      <c r="H2442" s="51"/>
      <c r="I2442" s="51"/>
      <c r="J2442" s="53"/>
      <c r="K2442" s="53"/>
      <c r="L2442" s="53"/>
    </row>
    <row r="2443" spans="1:12" x14ac:dyDescent="0.3">
      <c r="A2443" s="49"/>
      <c r="B2443" s="49"/>
      <c r="C2443" s="49"/>
      <c r="D2443" s="49"/>
      <c r="E2443" s="49"/>
      <c r="F2443" s="49"/>
      <c r="G2443" s="51"/>
      <c r="H2443" s="51"/>
      <c r="I2443" s="51"/>
      <c r="J2443" s="53"/>
      <c r="K2443" s="53"/>
      <c r="L2443" s="53"/>
    </row>
    <row r="2444" spans="1:12" x14ac:dyDescent="0.3">
      <c r="A2444" s="49"/>
      <c r="B2444" s="49"/>
      <c r="C2444" s="49"/>
      <c r="D2444" s="49"/>
      <c r="E2444" s="49"/>
      <c r="F2444" s="49"/>
      <c r="G2444" s="51"/>
      <c r="H2444" s="51"/>
      <c r="I2444" s="51"/>
      <c r="J2444" s="53"/>
      <c r="K2444" s="53"/>
      <c r="L2444" s="53"/>
    </row>
    <row r="2445" spans="1:12" x14ac:dyDescent="0.3">
      <c r="A2445" s="49"/>
      <c r="B2445" s="49"/>
      <c r="C2445" s="49"/>
      <c r="D2445" s="49"/>
      <c r="E2445" s="49"/>
      <c r="F2445" s="49"/>
      <c r="G2445" s="51"/>
      <c r="H2445" s="51"/>
      <c r="I2445" s="51"/>
      <c r="J2445" s="53"/>
      <c r="K2445" s="53"/>
      <c r="L2445" s="53"/>
    </row>
    <row r="2446" spans="1:12" x14ac:dyDescent="0.3">
      <c r="A2446" s="49"/>
      <c r="B2446" s="49"/>
      <c r="C2446" s="49"/>
      <c r="D2446" s="49"/>
      <c r="E2446" s="49"/>
      <c r="F2446" s="49"/>
      <c r="G2446" s="51"/>
      <c r="H2446" s="51"/>
      <c r="I2446" s="51"/>
      <c r="J2446" s="53"/>
      <c r="K2446" s="53"/>
      <c r="L2446" s="53"/>
    </row>
    <row r="2447" spans="1:12" x14ac:dyDescent="0.3">
      <c r="A2447" s="49"/>
      <c r="B2447" s="49"/>
      <c r="C2447" s="49"/>
      <c r="D2447" s="49"/>
      <c r="E2447" s="49"/>
      <c r="F2447" s="49"/>
      <c r="G2447" s="51"/>
      <c r="H2447" s="51"/>
      <c r="I2447" s="51"/>
      <c r="J2447" s="53"/>
      <c r="K2447" s="53"/>
      <c r="L2447" s="53"/>
    </row>
    <row r="2448" spans="1:12" x14ac:dyDescent="0.3">
      <c r="A2448" s="49"/>
      <c r="B2448" s="49"/>
      <c r="C2448" s="49"/>
      <c r="D2448" s="49"/>
      <c r="E2448" s="49"/>
      <c r="F2448" s="49"/>
      <c r="G2448" s="51"/>
      <c r="H2448" s="51"/>
      <c r="I2448" s="51"/>
      <c r="J2448" s="53"/>
      <c r="K2448" s="53"/>
      <c r="L2448" s="53"/>
    </row>
    <row r="2449" spans="1:12" x14ac:dyDescent="0.3">
      <c r="A2449" s="49"/>
      <c r="B2449" s="49"/>
      <c r="C2449" s="49"/>
      <c r="D2449" s="49"/>
      <c r="E2449" s="49"/>
      <c r="F2449" s="49"/>
      <c r="G2449" s="51"/>
      <c r="H2449" s="51"/>
      <c r="I2449" s="51"/>
      <c r="J2449" s="53"/>
      <c r="K2449" s="53"/>
      <c r="L2449" s="53"/>
    </row>
    <row r="2450" spans="1:12" x14ac:dyDescent="0.3">
      <c r="A2450" s="49"/>
      <c r="B2450" s="49"/>
      <c r="C2450" s="49"/>
      <c r="D2450" s="49"/>
      <c r="E2450" s="49"/>
      <c r="F2450" s="49"/>
      <c r="G2450" s="51"/>
      <c r="H2450" s="51"/>
      <c r="I2450" s="51"/>
      <c r="J2450" s="53"/>
      <c r="K2450" s="53"/>
      <c r="L2450" s="53"/>
    </row>
    <row r="2451" spans="1:12" x14ac:dyDescent="0.3">
      <c r="A2451" s="49"/>
      <c r="B2451" s="49"/>
      <c r="C2451" s="49"/>
      <c r="D2451" s="49"/>
      <c r="E2451" s="49"/>
      <c r="F2451" s="49"/>
      <c r="G2451" s="51"/>
      <c r="H2451" s="51"/>
      <c r="I2451" s="51"/>
      <c r="J2451" s="53"/>
      <c r="K2451" s="53"/>
      <c r="L2451" s="53"/>
    </row>
    <row r="2452" spans="1:12" x14ac:dyDescent="0.3">
      <c r="A2452" s="49"/>
      <c r="B2452" s="49"/>
      <c r="C2452" s="49"/>
      <c r="D2452" s="49"/>
      <c r="E2452" s="49"/>
      <c r="F2452" s="49"/>
      <c r="G2452" s="51"/>
      <c r="H2452" s="51"/>
      <c r="I2452" s="51"/>
      <c r="J2452" s="53"/>
      <c r="K2452" s="53"/>
      <c r="L2452" s="53"/>
    </row>
    <row r="2453" spans="1:12" x14ac:dyDescent="0.3">
      <c r="A2453" s="49"/>
      <c r="B2453" s="49"/>
      <c r="C2453" s="49"/>
      <c r="D2453" s="49"/>
      <c r="E2453" s="49"/>
      <c r="F2453" s="49"/>
      <c r="G2453" s="51"/>
      <c r="H2453" s="51"/>
      <c r="I2453" s="51"/>
      <c r="J2453" s="53"/>
      <c r="K2453" s="53"/>
      <c r="L2453" s="53"/>
    </row>
    <row r="2454" spans="1:12" x14ac:dyDescent="0.3">
      <c r="A2454" s="49"/>
      <c r="B2454" s="49"/>
      <c r="C2454" s="49"/>
      <c r="D2454" s="49"/>
      <c r="E2454" s="49"/>
      <c r="F2454" s="49"/>
      <c r="G2454" s="51"/>
      <c r="H2454" s="51"/>
      <c r="I2454" s="51"/>
      <c r="J2454" s="53"/>
      <c r="K2454" s="53"/>
      <c r="L2454" s="53"/>
    </row>
    <row r="2455" spans="1:12" x14ac:dyDescent="0.3">
      <c r="A2455" s="49"/>
      <c r="B2455" s="49"/>
      <c r="C2455" s="49"/>
      <c r="D2455" s="49"/>
      <c r="E2455" s="49"/>
      <c r="F2455" s="49"/>
      <c r="G2455" s="51"/>
      <c r="H2455" s="51"/>
      <c r="I2455" s="51"/>
      <c r="J2455" s="53"/>
      <c r="K2455" s="53"/>
      <c r="L2455" s="53"/>
    </row>
    <row r="2456" spans="1:12" x14ac:dyDescent="0.3">
      <c r="A2456" s="49"/>
      <c r="B2456" s="49"/>
      <c r="C2456" s="49"/>
      <c r="D2456" s="49"/>
      <c r="E2456" s="49"/>
      <c r="F2456" s="49"/>
      <c r="G2456" s="51"/>
      <c r="H2456" s="51"/>
      <c r="I2456" s="51"/>
      <c r="J2456" s="53"/>
      <c r="K2456" s="53"/>
      <c r="L2456" s="53"/>
    </row>
    <row r="2457" spans="1:12" x14ac:dyDescent="0.3">
      <c r="A2457" s="49"/>
      <c r="B2457" s="49"/>
      <c r="C2457" s="49"/>
      <c r="D2457" s="49"/>
      <c r="E2457" s="49"/>
      <c r="F2457" s="49"/>
      <c r="G2457" s="51"/>
      <c r="H2457" s="51"/>
      <c r="I2457" s="51"/>
      <c r="J2457" s="53"/>
      <c r="K2457" s="53"/>
      <c r="L2457" s="53"/>
    </row>
    <row r="2458" spans="1:12" x14ac:dyDescent="0.3">
      <c r="A2458" s="49"/>
      <c r="B2458" s="49"/>
      <c r="C2458" s="49"/>
      <c r="D2458" s="49"/>
      <c r="E2458" s="49"/>
      <c r="F2458" s="49"/>
      <c r="G2458" s="51"/>
      <c r="H2458" s="51"/>
      <c r="I2458" s="51"/>
      <c r="J2458" s="53"/>
      <c r="K2458" s="53"/>
      <c r="L2458" s="53"/>
    </row>
    <row r="2459" spans="1:12" x14ac:dyDescent="0.3">
      <c r="A2459" s="49"/>
      <c r="B2459" s="49"/>
      <c r="C2459" s="49"/>
      <c r="D2459" s="49"/>
      <c r="E2459" s="49"/>
      <c r="F2459" s="49"/>
      <c r="G2459" s="51"/>
      <c r="H2459" s="51"/>
      <c r="I2459" s="51"/>
      <c r="J2459" s="53"/>
      <c r="K2459" s="53"/>
      <c r="L2459" s="53"/>
    </row>
    <row r="2460" spans="1:12" x14ac:dyDescent="0.3">
      <c r="A2460" s="49"/>
      <c r="B2460" s="49"/>
      <c r="C2460" s="49"/>
      <c r="D2460" s="49"/>
      <c r="E2460" s="49"/>
      <c r="F2460" s="49"/>
      <c r="G2460" s="51"/>
      <c r="H2460" s="51"/>
      <c r="I2460" s="51"/>
      <c r="J2460" s="53"/>
      <c r="K2460" s="53"/>
      <c r="L2460" s="53"/>
    </row>
    <row r="2461" spans="1:12" x14ac:dyDescent="0.3">
      <c r="A2461" s="49"/>
      <c r="B2461" s="49"/>
      <c r="C2461" s="49"/>
      <c r="D2461" s="49"/>
      <c r="E2461" s="49"/>
      <c r="F2461" s="49"/>
      <c r="G2461" s="51"/>
      <c r="H2461" s="51"/>
      <c r="I2461" s="51"/>
      <c r="J2461" s="53"/>
      <c r="K2461" s="53"/>
      <c r="L2461" s="53"/>
    </row>
    <row r="2462" spans="1:12" x14ac:dyDescent="0.3">
      <c r="A2462" s="49"/>
      <c r="B2462" s="49"/>
      <c r="C2462" s="49"/>
      <c r="D2462" s="49"/>
      <c r="E2462" s="49"/>
      <c r="F2462" s="49"/>
      <c r="G2462" s="51"/>
      <c r="H2462" s="51"/>
      <c r="I2462" s="51"/>
      <c r="J2462" s="53"/>
      <c r="K2462" s="53"/>
      <c r="L2462" s="53"/>
    </row>
    <row r="2463" spans="1:12" x14ac:dyDescent="0.3">
      <c r="A2463" s="49"/>
      <c r="B2463" s="49"/>
      <c r="C2463" s="49"/>
      <c r="D2463" s="49"/>
      <c r="E2463" s="49"/>
      <c r="F2463" s="49"/>
      <c r="G2463" s="51"/>
      <c r="H2463" s="51"/>
      <c r="I2463" s="51"/>
      <c r="J2463" s="53"/>
      <c r="K2463" s="53"/>
      <c r="L2463" s="53"/>
    </row>
    <row r="2464" spans="1:12" x14ac:dyDescent="0.3">
      <c r="A2464" s="49"/>
      <c r="B2464" s="49"/>
      <c r="C2464" s="49"/>
      <c r="D2464" s="49"/>
      <c r="E2464" s="49"/>
      <c r="F2464" s="49"/>
      <c r="G2464" s="51"/>
      <c r="H2464" s="51"/>
      <c r="I2464" s="51"/>
      <c r="J2464" s="53"/>
      <c r="K2464" s="53"/>
      <c r="L2464" s="53"/>
    </row>
    <row r="2465" spans="1:12" x14ac:dyDescent="0.3">
      <c r="A2465" s="49"/>
      <c r="B2465" s="49"/>
      <c r="C2465" s="49"/>
      <c r="D2465" s="49"/>
      <c r="E2465" s="49"/>
      <c r="F2465" s="49"/>
      <c r="G2465" s="51"/>
      <c r="H2465" s="51"/>
      <c r="I2465" s="51"/>
      <c r="J2465" s="53"/>
      <c r="K2465" s="53"/>
      <c r="L2465" s="53"/>
    </row>
    <row r="2466" spans="1:12" x14ac:dyDescent="0.3">
      <c r="A2466" s="49"/>
      <c r="B2466" s="49"/>
      <c r="C2466" s="49"/>
      <c r="D2466" s="49"/>
      <c r="E2466" s="49"/>
      <c r="F2466" s="49"/>
      <c r="G2466" s="51"/>
      <c r="H2466" s="51"/>
      <c r="I2466" s="51"/>
      <c r="J2466" s="53"/>
      <c r="K2466" s="53"/>
      <c r="L2466" s="53"/>
    </row>
    <row r="2467" spans="1:12" x14ac:dyDescent="0.3">
      <c r="A2467" s="49"/>
      <c r="B2467" s="49"/>
      <c r="C2467" s="49"/>
      <c r="D2467" s="49"/>
      <c r="E2467" s="49"/>
      <c r="F2467" s="49"/>
      <c r="G2467" s="51"/>
      <c r="H2467" s="51"/>
      <c r="I2467" s="51"/>
      <c r="J2467" s="53"/>
      <c r="K2467" s="53"/>
      <c r="L2467" s="53"/>
    </row>
    <row r="2468" spans="1:12" x14ac:dyDescent="0.3">
      <c r="A2468" s="49"/>
      <c r="B2468" s="49"/>
      <c r="C2468" s="49"/>
      <c r="D2468" s="49"/>
      <c r="E2468" s="49"/>
      <c r="F2468" s="49"/>
      <c r="G2468" s="51"/>
      <c r="H2468" s="51"/>
      <c r="I2468" s="51"/>
      <c r="J2468" s="53"/>
      <c r="K2468" s="53"/>
      <c r="L2468" s="53"/>
    </row>
    <row r="2469" spans="1:12" x14ac:dyDescent="0.3">
      <c r="A2469" s="49"/>
      <c r="B2469" s="49"/>
      <c r="C2469" s="49"/>
      <c r="D2469" s="49"/>
      <c r="E2469" s="49"/>
      <c r="F2469" s="49"/>
      <c r="G2469" s="51"/>
      <c r="H2469" s="51"/>
      <c r="I2469" s="51"/>
      <c r="J2469" s="53"/>
      <c r="K2469" s="53"/>
      <c r="L2469" s="53"/>
    </row>
    <row r="2470" spans="1:12" x14ac:dyDescent="0.3">
      <c r="A2470" s="49"/>
      <c r="B2470" s="49"/>
      <c r="C2470" s="49"/>
      <c r="D2470" s="49"/>
      <c r="E2470" s="49"/>
      <c r="F2470" s="49"/>
      <c r="G2470" s="51"/>
      <c r="H2470" s="51"/>
      <c r="I2470" s="51"/>
      <c r="J2470" s="53"/>
      <c r="K2470" s="53"/>
      <c r="L2470" s="53"/>
    </row>
    <row r="2471" spans="1:12" x14ac:dyDescent="0.3">
      <c r="A2471" s="49"/>
      <c r="B2471" s="49"/>
      <c r="C2471" s="49"/>
      <c r="D2471" s="49"/>
      <c r="E2471" s="49"/>
      <c r="F2471" s="49"/>
      <c r="G2471" s="51"/>
      <c r="H2471" s="51"/>
      <c r="I2471" s="51"/>
      <c r="J2471" s="53"/>
      <c r="K2471" s="53"/>
      <c r="L2471" s="53"/>
    </row>
    <row r="2472" spans="1:12" x14ac:dyDescent="0.3">
      <c r="A2472" s="49"/>
      <c r="B2472" s="49"/>
      <c r="C2472" s="49"/>
      <c r="D2472" s="49"/>
      <c r="E2472" s="49"/>
      <c r="F2472" s="49"/>
      <c r="G2472" s="51"/>
      <c r="H2472" s="51"/>
      <c r="I2472" s="51"/>
      <c r="J2472" s="53"/>
      <c r="K2472" s="53"/>
      <c r="L2472" s="53"/>
    </row>
    <row r="2473" spans="1:12" x14ac:dyDescent="0.3">
      <c r="A2473" s="49"/>
      <c r="B2473" s="49"/>
      <c r="C2473" s="49"/>
      <c r="D2473" s="49"/>
      <c r="E2473" s="49"/>
      <c r="F2473" s="49"/>
      <c r="G2473" s="51"/>
      <c r="H2473" s="51"/>
      <c r="I2473" s="51"/>
      <c r="J2473" s="53"/>
      <c r="K2473" s="53"/>
      <c r="L2473" s="53"/>
    </row>
    <row r="2474" spans="1:12" x14ac:dyDescent="0.3">
      <c r="A2474" s="49"/>
      <c r="B2474" s="49"/>
      <c r="C2474" s="49"/>
      <c r="D2474" s="49"/>
      <c r="E2474" s="49"/>
      <c r="F2474" s="49"/>
      <c r="G2474" s="51"/>
      <c r="H2474" s="51"/>
      <c r="I2474" s="51"/>
      <c r="J2474" s="53"/>
      <c r="K2474" s="53"/>
      <c r="L2474" s="53"/>
    </row>
    <row r="2475" spans="1:12" x14ac:dyDescent="0.3">
      <c r="A2475" s="49"/>
      <c r="B2475" s="49"/>
      <c r="C2475" s="49"/>
      <c r="D2475" s="49"/>
      <c r="E2475" s="49"/>
      <c r="F2475" s="49"/>
      <c r="G2475" s="51"/>
      <c r="H2475" s="51"/>
      <c r="I2475" s="51"/>
      <c r="J2475" s="53"/>
      <c r="K2475" s="53"/>
      <c r="L2475" s="53"/>
    </row>
    <row r="2476" spans="1:12" x14ac:dyDescent="0.3">
      <c r="A2476" s="49"/>
      <c r="B2476" s="49"/>
      <c r="C2476" s="49"/>
      <c r="D2476" s="49"/>
      <c r="E2476" s="49"/>
      <c r="F2476" s="49"/>
      <c r="G2476" s="51"/>
      <c r="H2476" s="51"/>
      <c r="I2476" s="51"/>
      <c r="J2476" s="53"/>
      <c r="K2476" s="53"/>
      <c r="L2476" s="53"/>
    </row>
    <row r="2477" spans="1:12" x14ac:dyDescent="0.3">
      <c r="A2477" s="49"/>
      <c r="B2477" s="49"/>
      <c r="C2477" s="49"/>
      <c r="D2477" s="49"/>
      <c r="E2477" s="49"/>
      <c r="F2477" s="49"/>
      <c r="G2477" s="51"/>
      <c r="H2477" s="51"/>
      <c r="I2477" s="51"/>
      <c r="J2477" s="53"/>
      <c r="K2477" s="53"/>
      <c r="L2477" s="53"/>
    </row>
    <row r="2478" spans="1:12" x14ac:dyDescent="0.3">
      <c r="A2478" s="49"/>
      <c r="B2478" s="49"/>
      <c r="C2478" s="49"/>
      <c r="D2478" s="49"/>
      <c r="E2478" s="49"/>
      <c r="F2478" s="49"/>
      <c r="G2478" s="51"/>
      <c r="H2478" s="51"/>
      <c r="I2478" s="51"/>
      <c r="J2478" s="53"/>
      <c r="K2478" s="53"/>
      <c r="L2478" s="53"/>
    </row>
    <row r="2479" spans="1:12" x14ac:dyDescent="0.3">
      <c r="A2479" s="49"/>
      <c r="B2479" s="49"/>
      <c r="C2479" s="49"/>
      <c r="D2479" s="49"/>
      <c r="E2479" s="49"/>
      <c r="F2479" s="49"/>
      <c r="G2479" s="51"/>
      <c r="H2479" s="51"/>
      <c r="I2479" s="51"/>
      <c r="J2479" s="53"/>
      <c r="K2479" s="53"/>
      <c r="L2479" s="53"/>
    </row>
    <row r="2480" spans="1:12" x14ac:dyDescent="0.3">
      <c r="A2480" s="49"/>
      <c r="B2480" s="49"/>
      <c r="C2480" s="49"/>
      <c r="D2480" s="49"/>
      <c r="E2480" s="49"/>
      <c r="F2480" s="49"/>
      <c r="G2480" s="51"/>
      <c r="H2480" s="51"/>
      <c r="I2480" s="51"/>
      <c r="J2480" s="53"/>
      <c r="K2480" s="53"/>
      <c r="L2480" s="53"/>
    </row>
    <row r="2481" spans="1:12" x14ac:dyDescent="0.3">
      <c r="A2481" s="49"/>
      <c r="B2481" s="49"/>
      <c r="C2481" s="49"/>
      <c r="D2481" s="49"/>
      <c r="E2481" s="49"/>
      <c r="F2481" s="49"/>
      <c r="G2481" s="51"/>
      <c r="H2481" s="51"/>
      <c r="I2481" s="51"/>
      <c r="J2481" s="53"/>
      <c r="K2481" s="53"/>
      <c r="L2481" s="53"/>
    </row>
    <row r="2482" spans="1:12" x14ac:dyDescent="0.3">
      <c r="A2482" s="49"/>
      <c r="B2482" s="49"/>
      <c r="C2482" s="49"/>
      <c r="D2482" s="49"/>
      <c r="E2482" s="49"/>
      <c r="F2482" s="49"/>
      <c r="G2482" s="51"/>
      <c r="H2482" s="51"/>
      <c r="I2482" s="51"/>
      <c r="J2482" s="53"/>
      <c r="K2482" s="53"/>
      <c r="L2482" s="53"/>
    </row>
    <row r="2483" spans="1:12" x14ac:dyDescent="0.3">
      <c r="A2483" s="49"/>
      <c r="B2483" s="49"/>
      <c r="C2483" s="49"/>
      <c r="D2483" s="49"/>
      <c r="E2483" s="49"/>
      <c r="F2483" s="49"/>
      <c r="G2483" s="51"/>
      <c r="H2483" s="51"/>
      <c r="I2483" s="51"/>
      <c r="J2483" s="53"/>
      <c r="K2483" s="53"/>
      <c r="L2483" s="53"/>
    </row>
    <row r="2484" spans="1:12" x14ac:dyDescent="0.3">
      <c r="A2484" s="49"/>
      <c r="B2484" s="49"/>
      <c r="C2484" s="49"/>
      <c r="D2484" s="49"/>
      <c r="E2484" s="49"/>
      <c r="F2484" s="49"/>
      <c r="G2484" s="51"/>
      <c r="H2484" s="51"/>
      <c r="I2484" s="51"/>
      <c r="J2484" s="53"/>
      <c r="K2484" s="53"/>
      <c r="L2484" s="53"/>
    </row>
    <row r="2485" spans="1:12" x14ac:dyDescent="0.3">
      <c r="A2485" s="49"/>
      <c r="B2485" s="49"/>
      <c r="C2485" s="49"/>
      <c r="D2485" s="49"/>
      <c r="E2485" s="49"/>
      <c r="F2485" s="49"/>
      <c r="G2485" s="51"/>
      <c r="H2485" s="51"/>
      <c r="I2485" s="51"/>
      <c r="J2485" s="53"/>
      <c r="K2485" s="53"/>
      <c r="L2485" s="53"/>
    </row>
    <row r="2486" spans="1:12" x14ac:dyDescent="0.3">
      <c r="A2486" s="49"/>
      <c r="B2486" s="49"/>
      <c r="C2486" s="49"/>
      <c r="D2486" s="49"/>
      <c r="E2486" s="49"/>
      <c r="F2486" s="49"/>
      <c r="G2486" s="51"/>
      <c r="H2486" s="51"/>
      <c r="I2486" s="51"/>
      <c r="J2486" s="53"/>
      <c r="K2486" s="53"/>
      <c r="L2486" s="53"/>
    </row>
    <row r="2487" spans="1:12" x14ac:dyDescent="0.3">
      <c r="A2487" s="49"/>
      <c r="B2487" s="49"/>
      <c r="C2487" s="49"/>
      <c r="D2487" s="49"/>
      <c r="E2487" s="49"/>
      <c r="F2487" s="49"/>
      <c r="G2487" s="51"/>
      <c r="H2487" s="51"/>
      <c r="I2487" s="51"/>
      <c r="J2487" s="53"/>
      <c r="K2487" s="53"/>
      <c r="L2487" s="53"/>
    </row>
    <row r="2488" spans="1:12" x14ac:dyDescent="0.3">
      <c r="A2488" s="49"/>
      <c r="B2488" s="49"/>
      <c r="C2488" s="49"/>
      <c r="D2488" s="49"/>
      <c r="E2488" s="49"/>
      <c r="F2488" s="49"/>
      <c r="G2488" s="51"/>
      <c r="H2488" s="51"/>
      <c r="I2488" s="51"/>
      <c r="J2488" s="53"/>
      <c r="K2488" s="53"/>
      <c r="L2488" s="53"/>
    </row>
    <row r="2489" spans="1:12" x14ac:dyDescent="0.3">
      <c r="A2489" s="49"/>
      <c r="B2489" s="49"/>
      <c r="C2489" s="49"/>
      <c r="D2489" s="49"/>
      <c r="E2489" s="49"/>
      <c r="F2489" s="49"/>
      <c r="G2489" s="51"/>
      <c r="H2489" s="51"/>
      <c r="I2489" s="51"/>
      <c r="J2489" s="53"/>
      <c r="K2489" s="53"/>
      <c r="L2489" s="53"/>
    </row>
    <row r="2490" spans="1:12" x14ac:dyDescent="0.3">
      <c r="A2490" s="49"/>
      <c r="B2490" s="49"/>
      <c r="C2490" s="49"/>
      <c r="D2490" s="49"/>
      <c r="E2490" s="49"/>
      <c r="F2490" s="49"/>
      <c r="G2490" s="51"/>
      <c r="H2490" s="51"/>
      <c r="I2490" s="51"/>
      <c r="J2490" s="53"/>
      <c r="K2490" s="53"/>
      <c r="L2490" s="53"/>
    </row>
    <row r="2491" spans="1:12" x14ac:dyDescent="0.3">
      <c r="A2491" s="49"/>
      <c r="B2491" s="49"/>
      <c r="C2491" s="49"/>
      <c r="D2491" s="49"/>
      <c r="E2491" s="49"/>
      <c r="F2491" s="49"/>
      <c r="G2491" s="51"/>
      <c r="H2491" s="51"/>
      <c r="I2491" s="51"/>
      <c r="J2491" s="53"/>
      <c r="K2491" s="53"/>
      <c r="L2491" s="53"/>
    </row>
    <row r="2492" spans="1:12" x14ac:dyDescent="0.3">
      <c r="A2492" s="49"/>
      <c r="B2492" s="49"/>
      <c r="C2492" s="49"/>
      <c r="D2492" s="49"/>
      <c r="E2492" s="49"/>
      <c r="F2492" s="49"/>
      <c r="G2492" s="51"/>
      <c r="H2492" s="51"/>
      <c r="I2492" s="51"/>
      <c r="J2492" s="53"/>
      <c r="K2492" s="53"/>
      <c r="L2492" s="53"/>
    </row>
    <row r="2493" spans="1:12" x14ac:dyDescent="0.3">
      <c r="A2493" s="49"/>
      <c r="B2493" s="49"/>
      <c r="C2493" s="49"/>
      <c r="D2493" s="49"/>
      <c r="E2493" s="49"/>
      <c r="F2493" s="49"/>
      <c r="G2493" s="51"/>
      <c r="H2493" s="51"/>
      <c r="I2493" s="51"/>
      <c r="J2493" s="53"/>
      <c r="K2493" s="53"/>
      <c r="L2493" s="53"/>
    </row>
    <row r="2494" spans="1:12" x14ac:dyDescent="0.3">
      <c r="A2494" s="49"/>
      <c r="B2494" s="49"/>
      <c r="C2494" s="49"/>
      <c r="D2494" s="49"/>
      <c r="E2494" s="49"/>
      <c r="F2494" s="49"/>
      <c r="G2494" s="51"/>
      <c r="H2494" s="51"/>
      <c r="I2494" s="51"/>
      <c r="J2494" s="53"/>
      <c r="K2494" s="53"/>
      <c r="L2494" s="53"/>
    </row>
    <row r="2495" spans="1:12" x14ac:dyDescent="0.3">
      <c r="A2495" s="49"/>
      <c r="B2495" s="49"/>
      <c r="C2495" s="49"/>
      <c r="D2495" s="49"/>
      <c r="E2495" s="49"/>
      <c r="F2495" s="49"/>
      <c r="G2495" s="51"/>
      <c r="H2495" s="51"/>
      <c r="I2495" s="51"/>
      <c r="J2495" s="53"/>
      <c r="K2495" s="53"/>
      <c r="L2495" s="53"/>
    </row>
    <row r="2496" spans="1:12" x14ac:dyDescent="0.3">
      <c r="A2496" s="49"/>
      <c r="B2496" s="49"/>
      <c r="C2496" s="49"/>
      <c r="D2496" s="49"/>
      <c r="E2496" s="49"/>
      <c r="F2496" s="49"/>
      <c r="G2496" s="51"/>
      <c r="H2496" s="51"/>
      <c r="I2496" s="51"/>
      <c r="J2496" s="53"/>
      <c r="K2496" s="53"/>
      <c r="L2496" s="53"/>
    </row>
    <row r="2497" spans="1:12" x14ac:dyDescent="0.3">
      <c r="A2497" s="49"/>
      <c r="B2497" s="49"/>
      <c r="C2497" s="49"/>
      <c r="D2497" s="49"/>
      <c r="E2497" s="49"/>
      <c r="F2497" s="49"/>
      <c r="G2497" s="51"/>
      <c r="H2497" s="51"/>
      <c r="I2497" s="51"/>
      <c r="J2497" s="53"/>
      <c r="K2497" s="53"/>
      <c r="L2497" s="53"/>
    </row>
    <row r="2498" spans="1:12" x14ac:dyDescent="0.3">
      <c r="A2498" s="49"/>
      <c r="B2498" s="49"/>
      <c r="C2498" s="49"/>
      <c r="D2498" s="49"/>
      <c r="E2498" s="49"/>
      <c r="F2498" s="49"/>
      <c r="G2498" s="51"/>
      <c r="H2498" s="51"/>
      <c r="I2498" s="51"/>
      <c r="J2498" s="53"/>
      <c r="K2498" s="53"/>
      <c r="L2498" s="53"/>
    </row>
    <row r="2499" spans="1:12" x14ac:dyDescent="0.3">
      <c r="A2499" s="49"/>
      <c r="B2499" s="49"/>
      <c r="C2499" s="49"/>
      <c r="D2499" s="49"/>
      <c r="E2499" s="49"/>
      <c r="F2499" s="49"/>
      <c r="G2499" s="51"/>
      <c r="H2499" s="51"/>
      <c r="I2499" s="51"/>
      <c r="J2499" s="53"/>
      <c r="K2499" s="53"/>
      <c r="L2499" s="53"/>
    </row>
    <row r="2500" spans="1:12" x14ac:dyDescent="0.3">
      <c r="A2500" s="49"/>
      <c r="B2500" s="49"/>
      <c r="C2500" s="49"/>
      <c r="D2500" s="49"/>
      <c r="E2500" s="49"/>
      <c r="F2500" s="49"/>
      <c r="G2500" s="51"/>
      <c r="H2500" s="51"/>
      <c r="I2500" s="51"/>
      <c r="J2500" s="53"/>
      <c r="K2500" s="53"/>
      <c r="L2500" s="53"/>
    </row>
    <row r="2501" spans="1:12" x14ac:dyDescent="0.3">
      <c r="A2501" s="49"/>
      <c r="B2501" s="49"/>
      <c r="C2501" s="49"/>
      <c r="D2501" s="49"/>
      <c r="E2501" s="49"/>
      <c r="F2501" s="49"/>
      <c r="G2501" s="51"/>
      <c r="H2501" s="51"/>
      <c r="I2501" s="51"/>
      <c r="J2501" s="53"/>
      <c r="K2501" s="53"/>
      <c r="L2501" s="53"/>
    </row>
    <row r="2502" spans="1:12" x14ac:dyDescent="0.3">
      <c r="A2502" s="49"/>
      <c r="B2502" s="49"/>
      <c r="C2502" s="49"/>
      <c r="D2502" s="49"/>
      <c r="E2502" s="49"/>
      <c r="F2502" s="49"/>
      <c r="G2502" s="51"/>
      <c r="H2502" s="51"/>
      <c r="I2502" s="51"/>
      <c r="J2502" s="53"/>
      <c r="K2502" s="53"/>
      <c r="L2502" s="53"/>
    </row>
    <row r="2503" spans="1:12" x14ac:dyDescent="0.3">
      <c r="A2503" s="49"/>
      <c r="B2503" s="49"/>
      <c r="C2503" s="49"/>
      <c r="D2503" s="49"/>
      <c r="E2503" s="49"/>
      <c r="F2503" s="49"/>
      <c r="G2503" s="51"/>
      <c r="H2503" s="51"/>
      <c r="I2503" s="51"/>
      <c r="J2503" s="53"/>
      <c r="K2503" s="53"/>
      <c r="L2503" s="53"/>
    </row>
    <row r="2504" spans="1:12" x14ac:dyDescent="0.3">
      <c r="A2504" s="49"/>
      <c r="B2504" s="49"/>
      <c r="C2504" s="49"/>
      <c r="D2504" s="49"/>
      <c r="E2504" s="49"/>
      <c r="F2504" s="49"/>
      <c r="G2504" s="51"/>
      <c r="H2504" s="51"/>
      <c r="I2504" s="51"/>
      <c r="J2504" s="53"/>
      <c r="K2504" s="53"/>
      <c r="L2504" s="53"/>
    </row>
    <row r="2505" spans="1:12" x14ac:dyDescent="0.3">
      <c r="A2505" s="49"/>
      <c r="B2505" s="49"/>
      <c r="C2505" s="49"/>
      <c r="D2505" s="49"/>
      <c r="E2505" s="49"/>
      <c r="F2505" s="49"/>
      <c r="G2505" s="51"/>
      <c r="H2505" s="51"/>
      <c r="I2505" s="51"/>
      <c r="J2505" s="53"/>
      <c r="K2505" s="53"/>
      <c r="L2505" s="53"/>
    </row>
    <row r="2506" spans="1:12" x14ac:dyDescent="0.3">
      <c r="A2506" s="49"/>
      <c r="B2506" s="49"/>
      <c r="C2506" s="49"/>
      <c r="D2506" s="49"/>
      <c r="E2506" s="49"/>
      <c r="F2506" s="49"/>
      <c r="G2506" s="51"/>
      <c r="H2506" s="51"/>
      <c r="I2506" s="51"/>
      <c r="J2506" s="53"/>
      <c r="K2506" s="53"/>
      <c r="L2506" s="53"/>
    </row>
    <row r="2507" spans="1:12" x14ac:dyDescent="0.3">
      <c r="A2507" s="49"/>
      <c r="B2507" s="49"/>
      <c r="C2507" s="49"/>
      <c r="D2507" s="49"/>
      <c r="E2507" s="49"/>
      <c r="F2507" s="49"/>
      <c r="G2507" s="51"/>
      <c r="H2507" s="51"/>
      <c r="I2507" s="51"/>
      <c r="J2507" s="53"/>
      <c r="K2507" s="53"/>
      <c r="L2507" s="53"/>
    </row>
    <row r="2508" spans="1:12" x14ac:dyDescent="0.3">
      <c r="A2508" s="49"/>
      <c r="B2508" s="49"/>
      <c r="C2508" s="49"/>
      <c r="D2508" s="49"/>
      <c r="E2508" s="49"/>
      <c r="F2508" s="49"/>
      <c r="G2508" s="51"/>
      <c r="H2508" s="51"/>
      <c r="I2508" s="51"/>
      <c r="J2508" s="53"/>
      <c r="K2508" s="53"/>
      <c r="L2508" s="53"/>
    </row>
    <row r="2509" spans="1:12" x14ac:dyDescent="0.3">
      <c r="A2509" s="49"/>
      <c r="B2509" s="49"/>
      <c r="C2509" s="49"/>
      <c r="D2509" s="49"/>
      <c r="E2509" s="49"/>
      <c r="F2509" s="49"/>
      <c r="G2509" s="51"/>
      <c r="H2509" s="51"/>
      <c r="I2509" s="51"/>
      <c r="J2509" s="53"/>
      <c r="K2509" s="53"/>
      <c r="L2509" s="53"/>
    </row>
    <row r="2510" spans="1:12" x14ac:dyDescent="0.3">
      <c r="A2510" s="49"/>
      <c r="B2510" s="49"/>
      <c r="C2510" s="49"/>
      <c r="D2510" s="49"/>
      <c r="E2510" s="49"/>
      <c r="F2510" s="49"/>
      <c r="G2510" s="51"/>
      <c r="H2510" s="51"/>
      <c r="I2510" s="51"/>
      <c r="J2510" s="53"/>
      <c r="K2510" s="53"/>
      <c r="L2510" s="53"/>
    </row>
    <row r="2511" spans="1:12" x14ac:dyDescent="0.3">
      <c r="A2511" s="49"/>
      <c r="B2511" s="49"/>
      <c r="C2511" s="49"/>
      <c r="D2511" s="49"/>
      <c r="E2511" s="49"/>
      <c r="F2511" s="49"/>
      <c r="G2511" s="51"/>
      <c r="H2511" s="51"/>
      <c r="I2511" s="51"/>
      <c r="J2511" s="53"/>
      <c r="K2511" s="53"/>
      <c r="L2511" s="53"/>
    </row>
    <row r="2512" spans="1:12" x14ac:dyDescent="0.3">
      <c r="A2512" s="49"/>
      <c r="B2512" s="49"/>
      <c r="C2512" s="49"/>
      <c r="D2512" s="49"/>
      <c r="E2512" s="49"/>
      <c r="F2512" s="49"/>
      <c r="G2512" s="51"/>
      <c r="H2512" s="51"/>
      <c r="I2512" s="51"/>
      <c r="J2512" s="53"/>
      <c r="K2512" s="53"/>
      <c r="L2512" s="53"/>
    </row>
    <row r="2513" spans="1:12" x14ac:dyDescent="0.3">
      <c r="A2513" s="49"/>
      <c r="B2513" s="49"/>
      <c r="C2513" s="49"/>
      <c r="D2513" s="49"/>
      <c r="E2513" s="49"/>
      <c r="F2513" s="49"/>
      <c r="G2513" s="51"/>
      <c r="H2513" s="51"/>
      <c r="I2513" s="51"/>
      <c r="J2513" s="53"/>
      <c r="K2513" s="53"/>
      <c r="L2513" s="53"/>
    </row>
    <row r="2514" spans="1:12" x14ac:dyDescent="0.3">
      <c r="A2514" s="49"/>
      <c r="B2514" s="49"/>
      <c r="C2514" s="49"/>
      <c r="D2514" s="49"/>
      <c r="E2514" s="49"/>
      <c r="F2514" s="49"/>
      <c r="G2514" s="51"/>
      <c r="H2514" s="51"/>
      <c r="I2514" s="51"/>
      <c r="J2514" s="53"/>
      <c r="K2514" s="53"/>
      <c r="L2514" s="53"/>
    </row>
    <row r="2515" spans="1:12" x14ac:dyDescent="0.3">
      <c r="A2515" s="49"/>
      <c r="B2515" s="49"/>
      <c r="C2515" s="49"/>
      <c r="D2515" s="49"/>
      <c r="E2515" s="49"/>
      <c r="F2515" s="49"/>
      <c r="G2515" s="51"/>
      <c r="H2515" s="51"/>
      <c r="I2515" s="51"/>
      <c r="J2515" s="53"/>
      <c r="K2515" s="53"/>
      <c r="L2515" s="53"/>
    </row>
    <row r="2516" spans="1:12" x14ac:dyDescent="0.3">
      <c r="A2516" s="49"/>
      <c r="B2516" s="49"/>
      <c r="C2516" s="49"/>
      <c r="D2516" s="49"/>
      <c r="E2516" s="49"/>
      <c r="F2516" s="49"/>
      <c r="G2516" s="51"/>
      <c r="H2516" s="51"/>
      <c r="I2516" s="51"/>
      <c r="J2516" s="53"/>
      <c r="K2516" s="53"/>
      <c r="L2516" s="53"/>
    </row>
    <row r="2517" spans="1:12" x14ac:dyDescent="0.3">
      <c r="A2517" s="49"/>
      <c r="B2517" s="49"/>
      <c r="C2517" s="49"/>
      <c r="D2517" s="49"/>
      <c r="E2517" s="49"/>
      <c r="F2517" s="49"/>
      <c r="G2517" s="51"/>
      <c r="H2517" s="51"/>
      <c r="I2517" s="51"/>
      <c r="J2517" s="53"/>
      <c r="K2517" s="53"/>
      <c r="L2517" s="53"/>
    </row>
    <row r="2518" spans="1:12" x14ac:dyDescent="0.3">
      <c r="A2518" s="49"/>
      <c r="B2518" s="49"/>
      <c r="C2518" s="49"/>
      <c r="D2518" s="49"/>
      <c r="E2518" s="49"/>
      <c r="F2518" s="49"/>
      <c r="G2518" s="51"/>
      <c r="H2518" s="51"/>
      <c r="I2518" s="51"/>
      <c r="J2518" s="53"/>
      <c r="K2518" s="53"/>
      <c r="L2518" s="53"/>
    </row>
    <row r="2519" spans="1:12" x14ac:dyDescent="0.3">
      <c r="A2519" s="49"/>
      <c r="B2519" s="49"/>
      <c r="C2519" s="49"/>
      <c r="D2519" s="49"/>
      <c r="E2519" s="49"/>
      <c r="F2519" s="49"/>
      <c r="G2519" s="51"/>
      <c r="H2519" s="51"/>
      <c r="I2519" s="51"/>
      <c r="J2519" s="53"/>
      <c r="K2519" s="53"/>
      <c r="L2519" s="53"/>
    </row>
    <row r="2520" spans="1:12" x14ac:dyDescent="0.3">
      <c r="A2520" s="49"/>
      <c r="B2520" s="49"/>
      <c r="C2520" s="49"/>
      <c r="D2520" s="49"/>
      <c r="E2520" s="49"/>
      <c r="F2520" s="49"/>
      <c r="G2520" s="51"/>
      <c r="H2520" s="51"/>
      <c r="I2520" s="51"/>
      <c r="J2520" s="53"/>
      <c r="K2520" s="53"/>
      <c r="L2520" s="53"/>
    </row>
    <row r="2521" spans="1:12" x14ac:dyDescent="0.3">
      <c r="A2521" s="49"/>
      <c r="B2521" s="49"/>
      <c r="C2521" s="49"/>
      <c r="D2521" s="49"/>
      <c r="E2521" s="49"/>
      <c r="F2521" s="49"/>
      <c r="G2521" s="51"/>
      <c r="H2521" s="51"/>
      <c r="I2521" s="51"/>
      <c r="J2521" s="53"/>
      <c r="K2521" s="53"/>
      <c r="L2521" s="53"/>
    </row>
    <row r="2522" spans="1:12" x14ac:dyDescent="0.3">
      <c r="A2522" s="49"/>
      <c r="B2522" s="49"/>
      <c r="C2522" s="49"/>
      <c r="D2522" s="49"/>
      <c r="E2522" s="49"/>
      <c r="F2522" s="49"/>
      <c r="G2522" s="51"/>
      <c r="H2522" s="51"/>
      <c r="I2522" s="51"/>
      <c r="J2522" s="53"/>
      <c r="K2522" s="53"/>
      <c r="L2522" s="53"/>
    </row>
    <row r="2523" spans="1:12" x14ac:dyDescent="0.3">
      <c r="A2523" s="49"/>
      <c r="B2523" s="49"/>
      <c r="C2523" s="49"/>
      <c r="D2523" s="49"/>
      <c r="E2523" s="49"/>
      <c r="F2523" s="49"/>
      <c r="G2523" s="51"/>
      <c r="H2523" s="51"/>
      <c r="I2523" s="51"/>
      <c r="J2523" s="53"/>
      <c r="K2523" s="53"/>
      <c r="L2523" s="53"/>
    </row>
    <row r="2524" spans="1:12" x14ac:dyDescent="0.3">
      <c r="A2524" s="49"/>
      <c r="B2524" s="49"/>
      <c r="C2524" s="49"/>
      <c r="D2524" s="49"/>
      <c r="E2524" s="49"/>
      <c r="F2524" s="49"/>
      <c r="G2524" s="51"/>
      <c r="H2524" s="51"/>
      <c r="I2524" s="51"/>
      <c r="J2524" s="53"/>
      <c r="K2524" s="53"/>
      <c r="L2524" s="53"/>
    </row>
    <row r="2525" spans="1:12" x14ac:dyDescent="0.3">
      <c r="A2525" s="49"/>
      <c r="B2525" s="49"/>
      <c r="C2525" s="49"/>
      <c r="D2525" s="49"/>
      <c r="E2525" s="49"/>
      <c r="F2525" s="49"/>
      <c r="G2525" s="51"/>
      <c r="H2525" s="51"/>
      <c r="I2525" s="51"/>
      <c r="J2525" s="53"/>
      <c r="K2525" s="53"/>
      <c r="L2525" s="53"/>
    </row>
    <row r="2526" spans="1:12" x14ac:dyDescent="0.3">
      <c r="A2526" s="49"/>
      <c r="B2526" s="49"/>
      <c r="C2526" s="49"/>
      <c r="D2526" s="49"/>
      <c r="E2526" s="49"/>
      <c r="F2526" s="49"/>
      <c r="G2526" s="51"/>
      <c r="H2526" s="51"/>
      <c r="I2526" s="51"/>
      <c r="J2526" s="53"/>
      <c r="K2526" s="53"/>
      <c r="L2526" s="53"/>
    </row>
    <row r="2527" spans="1:12" x14ac:dyDescent="0.3">
      <c r="A2527" s="49"/>
      <c r="B2527" s="49"/>
      <c r="C2527" s="49"/>
      <c r="D2527" s="49"/>
      <c r="E2527" s="49"/>
      <c r="F2527" s="49"/>
      <c r="G2527" s="51"/>
      <c r="H2527" s="51"/>
      <c r="I2527" s="51"/>
      <c r="J2527" s="53"/>
      <c r="K2527" s="53"/>
      <c r="L2527" s="53"/>
    </row>
    <row r="2528" spans="1:12" x14ac:dyDescent="0.3">
      <c r="A2528" s="49"/>
      <c r="B2528" s="49"/>
      <c r="C2528" s="49"/>
      <c r="D2528" s="49"/>
      <c r="E2528" s="49"/>
      <c r="F2528" s="49"/>
      <c r="G2528" s="51"/>
      <c r="H2528" s="51"/>
      <c r="I2528" s="51"/>
      <c r="J2528" s="53"/>
      <c r="K2528" s="53"/>
      <c r="L2528" s="53"/>
    </row>
    <row r="2529" spans="1:12" x14ac:dyDescent="0.3">
      <c r="A2529" s="49"/>
      <c r="B2529" s="49"/>
      <c r="C2529" s="49"/>
      <c r="D2529" s="49"/>
      <c r="E2529" s="49"/>
      <c r="F2529" s="49"/>
      <c r="G2529" s="51"/>
      <c r="H2529" s="51"/>
      <c r="I2529" s="51"/>
      <c r="J2529" s="53"/>
      <c r="K2529" s="53"/>
      <c r="L2529" s="53"/>
    </row>
    <row r="2530" spans="1:12" x14ac:dyDescent="0.3">
      <c r="A2530" s="49"/>
      <c r="B2530" s="49"/>
      <c r="C2530" s="49"/>
      <c r="D2530" s="49"/>
      <c r="E2530" s="49"/>
      <c r="F2530" s="49"/>
      <c r="G2530" s="51"/>
      <c r="H2530" s="51"/>
      <c r="I2530" s="51"/>
      <c r="J2530" s="53"/>
      <c r="K2530" s="53"/>
      <c r="L2530" s="53"/>
    </row>
    <row r="2531" spans="1:12" x14ac:dyDescent="0.3">
      <c r="A2531" s="49"/>
      <c r="B2531" s="49"/>
      <c r="C2531" s="49"/>
      <c r="D2531" s="49"/>
      <c r="E2531" s="49"/>
      <c r="F2531" s="49"/>
      <c r="G2531" s="51"/>
      <c r="H2531" s="51"/>
      <c r="I2531" s="51"/>
      <c r="J2531" s="53"/>
      <c r="K2531" s="53"/>
      <c r="L2531" s="53"/>
    </row>
    <row r="2532" spans="1:12" x14ac:dyDescent="0.3">
      <c r="A2532" s="49"/>
      <c r="B2532" s="49"/>
      <c r="C2532" s="49"/>
      <c r="D2532" s="49"/>
      <c r="E2532" s="49"/>
      <c r="F2532" s="49"/>
      <c r="G2532" s="51"/>
      <c r="H2532" s="51"/>
      <c r="I2532" s="51"/>
      <c r="J2532" s="53"/>
      <c r="K2532" s="53"/>
      <c r="L2532" s="53"/>
    </row>
    <row r="2533" spans="1:12" x14ac:dyDescent="0.3">
      <c r="A2533" s="49"/>
      <c r="B2533" s="49"/>
      <c r="C2533" s="49"/>
      <c r="D2533" s="49"/>
      <c r="E2533" s="49"/>
      <c r="F2533" s="49"/>
      <c r="G2533" s="51"/>
      <c r="H2533" s="51"/>
      <c r="I2533" s="51"/>
      <c r="J2533" s="53"/>
      <c r="K2533" s="53"/>
      <c r="L2533" s="53"/>
    </row>
    <row r="2534" spans="1:12" x14ac:dyDescent="0.3">
      <c r="A2534" s="49"/>
      <c r="B2534" s="49"/>
      <c r="C2534" s="49"/>
      <c r="D2534" s="49"/>
      <c r="E2534" s="49"/>
      <c r="F2534" s="49"/>
      <c r="G2534" s="51"/>
      <c r="H2534" s="51"/>
      <c r="I2534" s="51"/>
      <c r="J2534" s="53"/>
      <c r="K2534" s="53"/>
      <c r="L2534" s="53"/>
    </row>
    <row r="2535" spans="1:12" x14ac:dyDescent="0.3">
      <c r="A2535" s="49"/>
      <c r="B2535" s="49"/>
      <c r="C2535" s="49"/>
      <c r="D2535" s="49"/>
      <c r="E2535" s="49"/>
      <c r="F2535" s="49"/>
      <c r="G2535" s="51"/>
      <c r="H2535" s="51"/>
      <c r="I2535" s="51"/>
      <c r="J2535" s="53"/>
      <c r="K2535" s="53"/>
      <c r="L2535" s="53"/>
    </row>
    <row r="2536" spans="1:12" x14ac:dyDescent="0.3">
      <c r="A2536" s="49"/>
      <c r="B2536" s="49"/>
      <c r="C2536" s="49"/>
      <c r="D2536" s="49"/>
      <c r="E2536" s="49"/>
      <c r="F2536" s="49"/>
      <c r="G2536" s="51"/>
      <c r="H2536" s="51"/>
      <c r="I2536" s="51"/>
      <c r="J2536" s="53"/>
      <c r="K2536" s="53"/>
      <c r="L2536" s="53"/>
    </row>
    <row r="2537" spans="1:12" x14ac:dyDescent="0.3">
      <c r="A2537" s="49"/>
      <c r="B2537" s="49"/>
      <c r="C2537" s="49"/>
      <c r="D2537" s="49"/>
      <c r="E2537" s="49"/>
      <c r="F2537" s="49"/>
      <c r="G2537" s="51"/>
      <c r="H2537" s="51"/>
      <c r="I2537" s="51"/>
      <c r="J2537" s="53"/>
      <c r="K2537" s="53"/>
      <c r="L2537" s="53"/>
    </row>
    <row r="2538" spans="1:12" x14ac:dyDescent="0.3">
      <c r="A2538" s="49"/>
      <c r="B2538" s="49"/>
      <c r="C2538" s="49"/>
      <c r="D2538" s="49"/>
      <c r="E2538" s="49"/>
      <c r="F2538" s="49"/>
      <c r="G2538" s="51"/>
      <c r="H2538" s="51"/>
      <c r="I2538" s="51"/>
      <c r="J2538" s="53"/>
      <c r="K2538" s="53"/>
      <c r="L2538" s="53"/>
    </row>
    <row r="2539" spans="1:12" x14ac:dyDescent="0.3">
      <c r="A2539" s="49"/>
      <c r="B2539" s="49"/>
      <c r="C2539" s="49"/>
      <c r="D2539" s="49"/>
      <c r="E2539" s="49"/>
      <c r="F2539" s="49"/>
      <c r="G2539" s="51"/>
      <c r="H2539" s="51"/>
      <c r="I2539" s="51"/>
      <c r="J2539" s="53"/>
      <c r="K2539" s="53"/>
      <c r="L2539" s="53"/>
    </row>
    <row r="2540" spans="1:12" x14ac:dyDescent="0.3">
      <c r="A2540" s="49"/>
      <c r="B2540" s="49"/>
      <c r="C2540" s="49"/>
      <c r="D2540" s="49"/>
      <c r="E2540" s="49"/>
      <c r="F2540" s="49"/>
      <c r="G2540" s="51"/>
      <c r="H2540" s="51"/>
      <c r="I2540" s="51"/>
      <c r="J2540" s="53"/>
      <c r="K2540" s="53"/>
      <c r="L2540" s="53"/>
    </row>
    <row r="2541" spans="1:12" x14ac:dyDescent="0.3">
      <c r="A2541" s="49"/>
      <c r="B2541" s="49"/>
      <c r="C2541" s="49"/>
      <c r="D2541" s="49"/>
      <c r="E2541" s="49"/>
      <c r="F2541" s="49"/>
      <c r="G2541" s="51"/>
      <c r="H2541" s="51"/>
      <c r="I2541" s="51"/>
      <c r="J2541" s="53"/>
      <c r="K2541" s="53"/>
      <c r="L2541" s="53"/>
    </row>
    <row r="2542" spans="1:12" x14ac:dyDescent="0.3">
      <c r="A2542" s="49"/>
      <c r="B2542" s="49"/>
      <c r="C2542" s="49"/>
      <c r="D2542" s="49"/>
      <c r="E2542" s="49"/>
      <c r="F2542" s="49"/>
      <c r="G2542" s="51"/>
      <c r="H2542" s="51"/>
      <c r="I2542" s="51"/>
      <c r="J2542" s="53"/>
      <c r="K2542" s="53"/>
      <c r="L2542" s="53"/>
    </row>
    <row r="2543" spans="1:12" x14ac:dyDescent="0.3">
      <c r="A2543" s="49"/>
      <c r="B2543" s="49"/>
      <c r="C2543" s="49"/>
      <c r="D2543" s="49"/>
      <c r="E2543" s="49"/>
      <c r="F2543" s="49"/>
      <c r="G2543" s="51"/>
      <c r="H2543" s="51"/>
      <c r="I2543" s="51"/>
      <c r="J2543" s="53"/>
      <c r="K2543" s="53"/>
      <c r="L2543" s="53"/>
    </row>
    <row r="2544" spans="1:12" x14ac:dyDescent="0.3">
      <c r="A2544" s="49"/>
      <c r="B2544" s="49"/>
      <c r="C2544" s="49"/>
      <c r="D2544" s="49"/>
      <c r="E2544" s="49"/>
      <c r="F2544" s="49"/>
      <c r="G2544" s="51"/>
      <c r="H2544" s="51"/>
      <c r="I2544" s="51"/>
      <c r="J2544" s="53"/>
      <c r="K2544" s="53"/>
      <c r="L2544" s="53"/>
    </row>
    <row r="2545" spans="1:12" x14ac:dyDescent="0.3">
      <c r="A2545" s="49"/>
      <c r="B2545" s="49"/>
      <c r="C2545" s="49"/>
      <c r="D2545" s="49"/>
      <c r="E2545" s="49"/>
      <c r="F2545" s="49"/>
      <c r="G2545" s="51"/>
      <c r="H2545" s="51"/>
      <c r="I2545" s="51"/>
      <c r="J2545" s="53"/>
      <c r="K2545" s="53"/>
      <c r="L2545" s="53"/>
    </row>
    <row r="2546" spans="1:12" x14ac:dyDescent="0.3">
      <c r="A2546" s="49"/>
      <c r="B2546" s="49"/>
      <c r="C2546" s="49"/>
      <c r="D2546" s="49"/>
      <c r="E2546" s="49"/>
      <c r="F2546" s="49"/>
      <c r="G2546" s="51"/>
      <c r="H2546" s="51"/>
      <c r="I2546" s="51"/>
      <c r="J2546" s="53"/>
      <c r="K2546" s="53"/>
      <c r="L2546" s="53"/>
    </row>
    <row r="2547" spans="1:12" x14ac:dyDescent="0.3">
      <c r="A2547" s="49"/>
      <c r="B2547" s="49"/>
      <c r="C2547" s="49"/>
      <c r="D2547" s="49"/>
      <c r="E2547" s="49"/>
      <c r="F2547" s="49"/>
      <c r="G2547" s="51"/>
      <c r="H2547" s="51"/>
      <c r="I2547" s="51"/>
      <c r="J2547" s="53"/>
      <c r="K2547" s="53"/>
      <c r="L2547" s="53"/>
    </row>
    <row r="2548" spans="1:12" x14ac:dyDescent="0.3">
      <c r="A2548" s="49"/>
      <c r="B2548" s="49"/>
      <c r="C2548" s="49"/>
      <c r="D2548" s="49"/>
      <c r="E2548" s="49"/>
      <c r="F2548" s="49"/>
      <c r="G2548" s="51"/>
      <c r="H2548" s="51"/>
      <c r="I2548" s="51"/>
      <c r="J2548" s="53"/>
      <c r="K2548" s="53"/>
      <c r="L2548" s="53"/>
    </row>
    <row r="2549" spans="1:12" x14ac:dyDescent="0.3">
      <c r="A2549" s="49"/>
      <c r="B2549" s="49"/>
      <c r="C2549" s="49"/>
      <c r="D2549" s="49"/>
      <c r="E2549" s="49"/>
      <c r="F2549" s="49"/>
      <c r="G2549" s="51"/>
      <c r="H2549" s="51"/>
      <c r="I2549" s="51"/>
      <c r="J2549" s="53"/>
      <c r="K2549" s="53"/>
      <c r="L2549" s="53"/>
    </row>
    <row r="2550" spans="1:12" x14ac:dyDescent="0.3">
      <c r="A2550" s="49"/>
      <c r="B2550" s="49"/>
      <c r="C2550" s="49"/>
      <c r="D2550" s="49"/>
      <c r="E2550" s="49"/>
      <c r="F2550" s="49"/>
      <c r="G2550" s="51"/>
      <c r="H2550" s="51"/>
      <c r="I2550" s="51"/>
      <c r="J2550" s="53"/>
      <c r="K2550" s="53"/>
      <c r="L2550" s="53"/>
    </row>
    <row r="2551" spans="1:12" x14ac:dyDescent="0.3">
      <c r="A2551" s="49"/>
      <c r="B2551" s="49"/>
      <c r="C2551" s="49"/>
      <c r="D2551" s="49"/>
      <c r="E2551" s="49"/>
      <c r="F2551" s="49"/>
      <c r="G2551" s="51"/>
      <c r="H2551" s="51"/>
      <c r="I2551" s="51"/>
      <c r="J2551" s="53"/>
      <c r="K2551" s="53"/>
      <c r="L2551" s="53"/>
    </row>
    <row r="2552" spans="1:12" x14ac:dyDescent="0.3">
      <c r="A2552" s="49"/>
      <c r="B2552" s="49"/>
      <c r="C2552" s="49"/>
      <c r="D2552" s="49"/>
      <c r="E2552" s="49"/>
      <c r="F2552" s="49"/>
      <c r="G2552" s="51"/>
      <c r="H2552" s="51"/>
      <c r="I2552" s="51"/>
      <c r="J2552" s="53"/>
      <c r="K2552" s="53"/>
      <c r="L2552" s="53"/>
    </row>
    <row r="2553" spans="1:12" x14ac:dyDescent="0.3">
      <c r="A2553" s="49"/>
      <c r="B2553" s="49"/>
      <c r="C2553" s="49"/>
      <c r="D2553" s="49"/>
      <c r="E2553" s="49"/>
      <c r="F2553" s="49"/>
      <c r="G2553" s="51"/>
      <c r="H2553" s="51"/>
      <c r="I2553" s="51"/>
      <c r="J2553" s="53"/>
      <c r="K2553" s="53"/>
      <c r="L2553" s="53"/>
    </row>
    <row r="2554" spans="1:12" x14ac:dyDescent="0.3">
      <c r="A2554" s="49"/>
      <c r="B2554" s="49"/>
      <c r="C2554" s="49"/>
      <c r="D2554" s="49"/>
      <c r="E2554" s="49"/>
      <c r="F2554" s="49"/>
      <c r="G2554" s="51"/>
      <c r="H2554" s="51"/>
      <c r="I2554" s="51"/>
      <c r="J2554" s="53"/>
      <c r="K2554" s="53"/>
      <c r="L2554" s="53"/>
    </row>
    <row r="2555" spans="1:12" x14ac:dyDescent="0.3">
      <c r="A2555" s="49"/>
      <c r="B2555" s="49"/>
      <c r="C2555" s="49"/>
      <c r="D2555" s="49"/>
      <c r="E2555" s="49"/>
      <c r="F2555" s="49"/>
      <c r="G2555" s="51"/>
      <c r="H2555" s="51"/>
      <c r="I2555" s="51"/>
      <c r="J2555" s="53"/>
      <c r="K2555" s="53"/>
      <c r="L2555" s="53"/>
    </row>
    <row r="2556" spans="1:12" x14ac:dyDescent="0.3">
      <c r="A2556" s="49"/>
      <c r="B2556" s="49"/>
      <c r="C2556" s="49"/>
      <c r="D2556" s="49"/>
      <c r="E2556" s="49"/>
      <c r="F2556" s="49"/>
      <c r="G2556" s="51"/>
      <c r="H2556" s="51"/>
      <c r="I2556" s="51"/>
      <c r="J2556" s="53"/>
      <c r="K2556" s="53"/>
      <c r="L2556" s="53"/>
    </row>
    <row r="2557" spans="1:12" x14ac:dyDescent="0.3">
      <c r="A2557" s="49"/>
      <c r="B2557" s="49"/>
      <c r="C2557" s="49"/>
      <c r="D2557" s="49"/>
      <c r="E2557" s="49"/>
      <c r="F2557" s="49"/>
      <c r="G2557" s="51"/>
      <c r="H2557" s="51"/>
      <c r="I2557" s="51"/>
      <c r="J2557" s="53"/>
      <c r="K2557" s="53"/>
      <c r="L2557" s="53"/>
    </row>
    <row r="2558" spans="1:12" x14ac:dyDescent="0.3">
      <c r="A2558" s="49"/>
      <c r="B2558" s="49"/>
      <c r="C2558" s="49"/>
      <c r="D2558" s="49"/>
      <c r="E2558" s="49"/>
      <c r="F2558" s="49"/>
      <c r="G2558" s="51"/>
      <c r="H2558" s="51"/>
      <c r="I2558" s="51"/>
      <c r="J2558" s="53"/>
      <c r="K2558" s="53"/>
      <c r="L2558" s="53"/>
    </row>
    <row r="2559" spans="1:12" x14ac:dyDescent="0.3">
      <c r="A2559" s="49"/>
      <c r="B2559" s="49"/>
      <c r="C2559" s="49"/>
      <c r="D2559" s="49"/>
      <c r="E2559" s="49"/>
      <c r="F2559" s="49"/>
      <c r="G2559" s="51"/>
      <c r="H2559" s="51"/>
      <c r="I2559" s="51"/>
      <c r="J2559" s="53"/>
      <c r="K2559" s="53"/>
      <c r="L2559" s="53"/>
    </row>
    <row r="2560" spans="1:12" x14ac:dyDescent="0.3">
      <c r="A2560" s="49"/>
      <c r="B2560" s="49"/>
      <c r="C2560" s="49"/>
      <c r="D2560" s="49"/>
      <c r="E2560" s="49"/>
      <c r="F2560" s="49"/>
      <c r="G2560" s="51"/>
      <c r="H2560" s="51"/>
      <c r="I2560" s="51"/>
      <c r="J2560" s="53"/>
      <c r="K2560" s="53"/>
      <c r="L2560" s="53"/>
    </row>
    <row r="2561" spans="1:12" x14ac:dyDescent="0.3">
      <c r="A2561" s="49"/>
      <c r="B2561" s="49"/>
      <c r="C2561" s="49"/>
      <c r="D2561" s="49"/>
      <c r="E2561" s="49"/>
      <c r="F2561" s="49"/>
      <c r="G2561" s="51"/>
      <c r="H2561" s="51"/>
      <c r="I2561" s="51"/>
      <c r="J2561" s="53"/>
      <c r="K2561" s="53"/>
      <c r="L2561" s="53"/>
    </row>
    <row r="2562" spans="1:12" x14ac:dyDescent="0.3">
      <c r="A2562" s="49"/>
      <c r="B2562" s="49"/>
      <c r="C2562" s="49"/>
      <c r="D2562" s="49"/>
      <c r="E2562" s="49"/>
      <c r="F2562" s="49"/>
      <c r="G2562" s="51"/>
      <c r="H2562" s="51"/>
      <c r="I2562" s="51"/>
      <c r="J2562" s="53"/>
      <c r="K2562" s="53"/>
      <c r="L2562" s="53"/>
    </row>
    <row r="2563" spans="1:12" x14ac:dyDescent="0.3">
      <c r="A2563" s="49"/>
      <c r="B2563" s="49"/>
      <c r="C2563" s="49"/>
      <c r="D2563" s="49"/>
      <c r="E2563" s="49"/>
      <c r="F2563" s="49"/>
      <c r="G2563" s="51"/>
      <c r="H2563" s="51"/>
      <c r="I2563" s="51"/>
      <c r="J2563" s="53"/>
      <c r="K2563" s="53"/>
      <c r="L2563" s="53"/>
    </row>
    <row r="2564" spans="1:12" x14ac:dyDescent="0.3">
      <c r="A2564" s="49"/>
      <c r="B2564" s="49"/>
      <c r="C2564" s="49"/>
      <c r="D2564" s="49"/>
      <c r="E2564" s="49"/>
      <c r="F2564" s="49"/>
      <c r="G2564" s="51"/>
      <c r="H2564" s="51"/>
      <c r="I2564" s="51"/>
      <c r="J2564" s="53"/>
      <c r="K2564" s="53"/>
      <c r="L2564" s="53"/>
    </row>
    <row r="2565" spans="1:12" x14ac:dyDescent="0.3">
      <c r="A2565" s="49"/>
      <c r="B2565" s="49"/>
      <c r="C2565" s="49"/>
      <c r="D2565" s="49"/>
      <c r="E2565" s="49"/>
      <c r="F2565" s="49"/>
      <c r="G2565" s="51"/>
      <c r="H2565" s="51"/>
      <c r="I2565" s="51"/>
      <c r="J2565" s="53"/>
      <c r="K2565" s="53"/>
      <c r="L2565" s="53"/>
    </row>
    <row r="2566" spans="1:12" x14ac:dyDescent="0.3">
      <c r="A2566" s="49"/>
      <c r="B2566" s="49"/>
      <c r="C2566" s="49"/>
      <c r="D2566" s="49"/>
      <c r="E2566" s="49"/>
      <c r="F2566" s="49"/>
      <c r="G2566" s="51"/>
      <c r="H2566" s="51"/>
      <c r="I2566" s="51"/>
      <c r="J2566" s="53"/>
      <c r="K2566" s="53"/>
      <c r="L2566" s="53"/>
    </row>
    <row r="2567" spans="1:12" x14ac:dyDescent="0.3">
      <c r="A2567" s="49"/>
      <c r="B2567" s="49"/>
      <c r="C2567" s="49"/>
      <c r="D2567" s="49"/>
      <c r="E2567" s="49"/>
      <c r="F2567" s="49"/>
      <c r="G2567" s="51"/>
      <c r="H2567" s="51"/>
      <c r="I2567" s="51"/>
      <c r="J2567" s="53"/>
      <c r="K2567" s="53"/>
      <c r="L2567" s="53"/>
    </row>
    <row r="2568" spans="1:12" x14ac:dyDescent="0.3">
      <c r="A2568" s="49"/>
      <c r="B2568" s="49"/>
      <c r="C2568" s="49"/>
      <c r="D2568" s="49"/>
      <c r="E2568" s="49"/>
      <c r="F2568" s="49"/>
      <c r="G2568" s="51"/>
      <c r="H2568" s="51"/>
      <c r="I2568" s="51"/>
      <c r="J2568" s="53"/>
      <c r="K2568" s="53"/>
      <c r="L2568" s="53"/>
    </row>
    <row r="2569" spans="1:12" x14ac:dyDescent="0.3">
      <c r="A2569" s="49"/>
      <c r="B2569" s="49"/>
      <c r="C2569" s="49"/>
      <c r="D2569" s="49"/>
      <c r="E2569" s="49"/>
      <c r="F2569" s="49"/>
      <c r="G2569" s="51"/>
      <c r="H2569" s="51"/>
      <c r="I2569" s="51"/>
      <c r="J2569" s="53"/>
      <c r="K2569" s="53"/>
      <c r="L2569" s="53"/>
    </row>
    <row r="2570" spans="1:12" x14ac:dyDescent="0.3">
      <c r="A2570" s="49"/>
      <c r="B2570" s="49"/>
      <c r="C2570" s="49"/>
      <c r="D2570" s="49"/>
      <c r="E2570" s="49"/>
      <c r="F2570" s="49"/>
      <c r="G2570" s="51"/>
      <c r="H2570" s="51"/>
      <c r="I2570" s="51"/>
      <c r="J2570" s="53"/>
      <c r="K2570" s="53"/>
      <c r="L2570" s="53"/>
    </row>
    <row r="2571" spans="1:12" x14ac:dyDescent="0.3">
      <c r="A2571" s="49"/>
      <c r="B2571" s="49"/>
      <c r="C2571" s="49"/>
      <c r="D2571" s="49"/>
      <c r="E2571" s="49"/>
      <c r="F2571" s="49"/>
      <c r="G2571" s="51"/>
      <c r="H2571" s="51"/>
      <c r="I2571" s="51"/>
      <c r="J2571" s="53"/>
      <c r="K2571" s="53"/>
      <c r="L2571" s="53"/>
    </row>
    <row r="2572" spans="1:12" x14ac:dyDescent="0.3">
      <c r="A2572" s="49"/>
      <c r="B2572" s="49"/>
      <c r="C2572" s="49"/>
      <c r="D2572" s="49"/>
      <c r="E2572" s="49"/>
      <c r="F2572" s="49"/>
      <c r="G2572" s="51"/>
      <c r="H2572" s="51"/>
      <c r="I2572" s="51"/>
      <c r="J2572" s="53"/>
      <c r="K2572" s="53"/>
      <c r="L2572" s="53"/>
    </row>
    <row r="2573" spans="1:12" x14ac:dyDescent="0.3">
      <c r="A2573" s="49"/>
      <c r="B2573" s="49"/>
      <c r="C2573" s="49"/>
      <c r="D2573" s="49"/>
      <c r="E2573" s="49"/>
      <c r="F2573" s="49"/>
      <c r="G2573" s="51"/>
      <c r="H2573" s="51"/>
      <c r="I2573" s="51"/>
      <c r="J2573" s="53"/>
      <c r="K2573" s="53"/>
      <c r="L2573" s="53"/>
    </row>
    <row r="2574" spans="1:12" x14ac:dyDescent="0.3">
      <c r="A2574" s="49"/>
      <c r="B2574" s="49"/>
      <c r="C2574" s="49"/>
      <c r="D2574" s="49"/>
      <c r="E2574" s="49"/>
      <c r="F2574" s="49"/>
      <c r="G2574" s="51"/>
      <c r="H2574" s="51"/>
      <c r="I2574" s="51"/>
      <c r="J2574" s="53"/>
      <c r="K2574" s="53"/>
      <c r="L2574" s="53"/>
    </row>
    <row r="2575" spans="1:12" x14ac:dyDescent="0.3">
      <c r="A2575" s="49"/>
      <c r="B2575" s="49"/>
      <c r="C2575" s="49"/>
      <c r="D2575" s="49"/>
      <c r="E2575" s="49"/>
      <c r="F2575" s="49"/>
      <c r="G2575" s="51"/>
      <c r="H2575" s="51"/>
      <c r="I2575" s="51"/>
      <c r="J2575" s="53"/>
      <c r="K2575" s="53"/>
      <c r="L2575" s="53"/>
    </row>
    <row r="2576" spans="1:12" x14ac:dyDescent="0.3">
      <c r="A2576" s="49"/>
      <c r="B2576" s="49"/>
      <c r="C2576" s="49"/>
      <c r="D2576" s="49"/>
      <c r="E2576" s="49"/>
      <c r="F2576" s="49"/>
      <c r="G2576" s="51"/>
      <c r="H2576" s="51"/>
      <c r="I2576" s="51"/>
      <c r="J2576" s="53"/>
      <c r="K2576" s="53"/>
      <c r="L2576" s="53"/>
    </row>
    <row r="2577" spans="1:12" x14ac:dyDescent="0.3">
      <c r="A2577" s="49"/>
      <c r="B2577" s="49"/>
      <c r="C2577" s="49"/>
      <c r="D2577" s="49"/>
      <c r="E2577" s="49"/>
      <c r="F2577" s="49"/>
      <c r="G2577" s="51"/>
      <c r="H2577" s="51"/>
      <c r="I2577" s="51"/>
      <c r="J2577" s="53"/>
      <c r="K2577" s="53"/>
      <c r="L2577" s="53"/>
    </row>
    <row r="2578" spans="1:12" x14ac:dyDescent="0.3">
      <c r="A2578" s="49"/>
      <c r="B2578" s="49"/>
      <c r="C2578" s="49"/>
      <c r="D2578" s="49"/>
      <c r="E2578" s="49"/>
      <c r="F2578" s="49"/>
      <c r="G2578" s="51"/>
      <c r="H2578" s="51"/>
      <c r="I2578" s="51"/>
      <c r="J2578" s="53"/>
      <c r="K2578" s="53"/>
      <c r="L2578" s="53"/>
    </row>
    <row r="2579" spans="1:12" x14ac:dyDescent="0.3">
      <c r="A2579" s="49"/>
      <c r="B2579" s="49"/>
      <c r="C2579" s="49"/>
      <c r="D2579" s="49"/>
      <c r="E2579" s="49"/>
      <c r="F2579" s="49"/>
      <c r="G2579" s="51"/>
      <c r="H2579" s="51"/>
      <c r="I2579" s="51"/>
      <c r="J2579" s="53"/>
      <c r="K2579" s="53"/>
      <c r="L2579" s="53"/>
    </row>
    <row r="2580" spans="1:12" x14ac:dyDescent="0.3">
      <c r="A2580" s="49"/>
      <c r="B2580" s="49"/>
      <c r="C2580" s="49"/>
      <c r="D2580" s="49"/>
      <c r="E2580" s="49"/>
      <c r="F2580" s="49"/>
      <c r="G2580" s="51"/>
      <c r="H2580" s="51"/>
      <c r="I2580" s="51"/>
      <c r="J2580" s="53"/>
      <c r="K2580" s="53"/>
      <c r="L2580" s="53"/>
    </row>
    <row r="2581" spans="1:12" x14ac:dyDescent="0.3">
      <c r="A2581" s="49"/>
      <c r="B2581" s="49"/>
      <c r="C2581" s="49"/>
      <c r="D2581" s="49"/>
      <c r="E2581" s="49"/>
      <c r="F2581" s="49"/>
      <c r="G2581" s="51"/>
      <c r="H2581" s="51"/>
      <c r="I2581" s="51"/>
      <c r="J2581" s="53"/>
      <c r="K2581" s="53"/>
      <c r="L2581" s="53"/>
    </row>
    <row r="2582" spans="1:12" x14ac:dyDescent="0.3">
      <c r="A2582" s="49"/>
      <c r="B2582" s="49"/>
      <c r="C2582" s="49"/>
      <c r="D2582" s="49"/>
      <c r="E2582" s="49"/>
      <c r="F2582" s="49"/>
      <c r="G2582" s="51"/>
      <c r="H2582" s="51"/>
      <c r="I2582" s="51"/>
      <c r="J2582" s="53"/>
      <c r="K2582" s="53"/>
      <c r="L2582" s="53"/>
    </row>
    <row r="2583" spans="1:12" x14ac:dyDescent="0.3">
      <c r="A2583" s="49"/>
      <c r="B2583" s="49"/>
      <c r="C2583" s="49"/>
      <c r="D2583" s="49"/>
      <c r="E2583" s="49"/>
      <c r="F2583" s="49"/>
      <c r="G2583" s="51"/>
      <c r="H2583" s="51"/>
      <c r="I2583" s="51"/>
      <c r="J2583" s="53"/>
      <c r="K2583" s="53"/>
      <c r="L2583" s="53"/>
    </row>
    <row r="2584" spans="1:12" x14ac:dyDescent="0.3">
      <c r="A2584" s="49"/>
      <c r="B2584" s="49"/>
      <c r="C2584" s="49"/>
      <c r="D2584" s="49"/>
      <c r="E2584" s="49"/>
      <c r="F2584" s="49"/>
      <c r="G2584" s="51"/>
      <c r="H2584" s="51"/>
      <c r="I2584" s="51"/>
      <c r="J2584" s="53"/>
      <c r="K2584" s="53"/>
      <c r="L2584" s="53"/>
    </row>
    <row r="2585" spans="1:12" x14ac:dyDescent="0.3">
      <c r="A2585" s="49"/>
      <c r="B2585" s="49"/>
      <c r="C2585" s="49"/>
      <c r="D2585" s="49"/>
      <c r="E2585" s="49"/>
      <c r="F2585" s="49"/>
      <c r="G2585" s="51"/>
      <c r="H2585" s="51"/>
      <c r="I2585" s="51"/>
      <c r="J2585" s="53"/>
      <c r="K2585" s="53"/>
      <c r="L2585" s="53"/>
    </row>
    <row r="2586" spans="1:12" x14ac:dyDescent="0.3">
      <c r="A2586" s="49"/>
      <c r="B2586" s="49"/>
      <c r="C2586" s="49"/>
      <c r="D2586" s="49"/>
      <c r="E2586" s="49"/>
      <c r="F2586" s="49"/>
      <c r="G2586" s="51"/>
      <c r="H2586" s="51"/>
      <c r="I2586" s="51"/>
      <c r="J2586" s="53"/>
      <c r="K2586" s="53"/>
      <c r="L2586" s="53"/>
    </row>
    <row r="2587" spans="1:12" x14ac:dyDescent="0.3">
      <c r="A2587" s="49"/>
      <c r="B2587" s="49"/>
      <c r="C2587" s="49"/>
      <c r="D2587" s="49"/>
      <c r="E2587" s="49"/>
      <c r="F2587" s="49"/>
      <c r="G2587" s="51"/>
      <c r="H2587" s="51"/>
      <c r="I2587" s="51"/>
      <c r="J2587" s="53"/>
      <c r="K2587" s="53"/>
      <c r="L2587" s="53"/>
    </row>
    <row r="2588" spans="1:12" x14ac:dyDescent="0.3">
      <c r="A2588" s="49"/>
      <c r="B2588" s="49"/>
      <c r="C2588" s="49"/>
      <c r="D2588" s="49"/>
      <c r="E2588" s="49"/>
      <c r="F2588" s="49"/>
      <c r="G2588" s="51"/>
      <c r="H2588" s="51"/>
      <c r="I2588" s="51"/>
      <c r="J2588" s="53"/>
      <c r="K2588" s="53"/>
      <c r="L2588" s="53"/>
    </row>
    <row r="2589" spans="1:12" x14ac:dyDescent="0.3">
      <c r="A2589" s="49"/>
      <c r="B2589" s="49"/>
      <c r="C2589" s="49"/>
      <c r="D2589" s="49"/>
      <c r="E2589" s="49"/>
      <c r="F2589" s="49"/>
      <c r="G2589" s="51"/>
      <c r="H2589" s="51"/>
      <c r="I2589" s="51"/>
      <c r="J2589" s="53"/>
      <c r="K2589" s="53"/>
      <c r="L2589" s="53"/>
    </row>
    <row r="2590" spans="1:12" x14ac:dyDescent="0.3">
      <c r="A2590" s="49"/>
      <c r="B2590" s="49"/>
      <c r="C2590" s="49"/>
      <c r="D2590" s="49"/>
      <c r="E2590" s="49"/>
      <c r="F2590" s="49"/>
      <c r="G2590" s="51"/>
      <c r="H2590" s="51"/>
      <c r="I2590" s="51"/>
      <c r="J2590" s="53"/>
      <c r="K2590" s="53"/>
      <c r="L2590" s="53"/>
    </row>
    <row r="2591" spans="1:12" x14ac:dyDescent="0.3">
      <c r="A2591" s="49"/>
      <c r="B2591" s="49"/>
      <c r="C2591" s="49"/>
      <c r="D2591" s="49"/>
      <c r="E2591" s="49"/>
      <c r="F2591" s="49"/>
      <c r="G2591" s="51"/>
      <c r="H2591" s="51"/>
      <c r="I2591" s="51"/>
      <c r="J2591" s="53"/>
      <c r="K2591" s="53"/>
      <c r="L2591" s="53"/>
    </row>
    <row r="2592" spans="1:12" x14ac:dyDescent="0.3">
      <c r="A2592" s="49"/>
      <c r="B2592" s="49"/>
      <c r="C2592" s="49"/>
      <c r="D2592" s="49"/>
      <c r="E2592" s="49"/>
      <c r="F2592" s="49"/>
      <c r="G2592" s="51"/>
      <c r="H2592" s="51"/>
      <c r="I2592" s="51"/>
      <c r="J2592" s="53"/>
      <c r="K2592" s="53"/>
      <c r="L2592" s="53"/>
    </row>
    <row r="2593" spans="1:12" x14ac:dyDescent="0.3">
      <c r="A2593" s="49"/>
      <c r="B2593" s="49"/>
      <c r="C2593" s="49"/>
      <c r="D2593" s="49"/>
      <c r="E2593" s="49"/>
      <c r="F2593" s="49"/>
      <c r="G2593" s="51"/>
      <c r="H2593" s="51"/>
      <c r="I2593" s="51"/>
      <c r="J2593" s="53"/>
      <c r="K2593" s="53"/>
      <c r="L2593" s="53"/>
    </row>
    <row r="2594" spans="1:12" x14ac:dyDescent="0.3">
      <c r="A2594" s="49"/>
      <c r="B2594" s="49"/>
      <c r="C2594" s="49"/>
      <c r="D2594" s="49"/>
      <c r="E2594" s="49"/>
      <c r="F2594" s="49"/>
      <c r="G2594" s="51"/>
      <c r="H2594" s="51"/>
      <c r="I2594" s="51"/>
      <c r="J2594" s="53"/>
      <c r="K2594" s="53"/>
      <c r="L2594" s="53"/>
    </row>
    <row r="2595" spans="1:12" x14ac:dyDescent="0.3">
      <c r="A2595" s="49"/>
      <c r="B2595" s="49"/>
      <c r="C2595" s="49"/>
      <c r="D2595" s="49"/>
      <c r="E2595" s="49"/>
      <c r="F2595" s="49"/>
      <c r="G2595" s="51"/>
      <c r="H2595" s="51"/>
      <c r="I2595" s="51"/>
      <c r="J2595" s="53"/>
      <c r="K2595" s="53"/>
      <c r="L2595" s="53"/>
    </row>
    <row r="2596" spans="1:12" x14ac:dyDescent="0.3">
      <c r="A2596" s="49"/>
      <c r="B2596" s="49"/>
      <c r="C2596" s="49"/>
      <c r="D2596" s="49"/>
      <c r="E2596" s="49"/>
      <c r="F2596" s="49"/>
      <c r="G2596" s="51"/>
      <c r="H2596" s="51"/>
      <c r="I2596" s="51"/>
      <c r="J2596" s="53"/>
      <c r="K2596" s="53"/>
      <c r="L2596" s="53"/>
    </row>
    <row r="2597" spans="1:12" x14ac:dyDescent="0.3">
      <c r="A2597" s="49"/>
      <c r="B2597" s="49"/>
      <c r="C2597" s="49"/>
      <c r="D2597" s="49"/>
      <c r="E2597" s="49"/>
      <c r="F2597" s="49"/>
      <c r="G2597" s="51"/>
      <c r="H2597" s="51"/>
      <c r="I2597" s="51"/>
      <c r="J2597" s="53"/>
      <c r="K2597" s="53"/>
      <c r="L2597" s="53"/>
    </row>
    <row r="2598" spans="1:12" x14ac:dyDescent="0.3">
      <c r="A2598" s="49"/>
      <c r="B2598" s="49"/>
      <c r="C2598" s="49"/>
      <c r="D2598" s="49"/>
      <c r="E2598" s="49"/>
      <c r="F2598" s="49"/>
      <c r="G2598" s="51"/>
      <c r="H2598" s="51"/>
      <c r="I2598" s="51"/>
      <c r="J2598" s="53"/>
      <c r="K2598" s="53"/>
      <c r="L2598" s="53"/>
    </row>
    <row r="2599" spans="1:12" x14ac:dyDescent="0.3">
      <c r="A2599" s="49"/>
      <c r="B2599" s="49"/>
      <c r="C2599" s="49"/>
      <c r="D2599" s="49"/>
      <c r="E2599" s="49"/>
      <c r="F2599" s="49"/>
      <c r="G2599" s="51"/>
      <c r="H2599" s="51"/>
      <c r="I2599" s="51"/>
      <c r="J2599" s="53"/>
      <c r="K2599" s="53"/>
      <c r="L2599" s="53"/>
    </row>
    <row r="2600" spans="1:12" x14ac:dyDescent="0.3">
      <c r="A2600" s="49"/>
      <c r="B2600" s="49"/>
      <c r="C2600" s="49"/>
      <c r="D2600" s="49"/>
      <c r="E2600" s="49"/>
      <c r="F2600" s="49"/>
      <c r="G2600" s="51"/>
      <c r="H2600" s="51"/>
      <c r="I2600" s="51"/>
      <c r="J2600" s="53"/>
      <c r="K2600" s="53"/>
      <c r="L2600" s="53"/>
    </row>
    <row r="2601" spans="1:12" x14ac:dyDescent="0.3">
      <c r="A2601" s="49"/>
      <c r="B2601" s="49"/>
      <c r="C2601" s="49"/>
      <c r="D2601" s="49"/>
      <c r="E2601" s="49"/>
      <c r="F2601" s="49"/>
      <c r="G2601" s="51"/>
      <c r="H2601" s="51"/>
      <c r="I2601" s="51"/>
      <c r="J2601" s="53"/>
      <c r="K2601" s="53"/>
      <c r="L2601" s="53"/>
    </row>
    <row r="2602" spans="1:12" x14ac:dyDescent="0.3">
      <c r="A2602" s="49"/>
      <c r="B2602" s="49"/>
      <c r="C2602" s="49"/>
      <c r="D2602" s="49"/>
      <c r="E2602" s="49"/>
      <c r="F2602" s="49"/>
      <c r="G2602" s="51"/>
      <c r="H2602" s="51"/>
      <c r="I2602" s="51"/>
      <c r="J2602" s="53"/>
      <c r="K2602" s="53"/>
      <c r="L2602" s="53"/>
    </row>
    <row r="2603" spans="1:12" x14ac:dyDescent="0.3">
      <c r="A2603" s="49"/>
      <c r="B2603" s="49"/>
      <c r="C2603" s="49"/>
      <c r="D2603" s="49"/>
      <c r="E2603" s="49"/>
      <c r="F2603" s="49"/>
      <c r="G2603" s="51"/>
      <c r="H2603" s="51"/>
      <c r="I2603" s="51"/>
      <c r="J2603" s="53"/>
      <c r="K2603" s="53"/>
      <c r="L2603" s="53"/>
    </row>
    <row r="2604" spans="1:12" x14ac:dyDescent="0.3">
      <c r="A2604" s="49"/>
      <c r="B2604" s="49"/>
      <c r="C2604" s="49"/>
      <c r="D2604" s="49"/>
      <c r="E2604" s="49"/>
      <c r="F2604" s="49"/>
      <c r="G2604" s="51"/>
      <c r="H2604" s="51"/>
      <c r="I2604" s="51"/>
      <c r="J2604" s="53"/>
      <c r="K2604" s="53"/>
      <c r="L2604" s="53"/>
    </row>
    <row r="2605" spans="1:12" x14ac:dyDescent="0.3">
      <c r="A2605" s="49"/>
      <c r="B2605" s="49"/>
      <c r="C2605" s="49"/>
      <c r="D2605" s="49"/>
      <c r="E2605" s="49"/>
      <c r="F2605" s="49"/>
      <c r="G2605" s="51"/>
      <c r="H2605" s="51"/>
      <c r="I2605" s="51"/>
      <c r="J2605" s="53"/>
      <c r="K2605" s="53"/>
      <c r="L2605" s="53"/>
    </row>
    <row r="2606" spans="1:12" x14ac:dyDescent="0.3">
      <c r="A2606" s="49"/>
      <c r="B2606" s="49"/>
      <c r="C2606" s="49"/>
      <c r="D2606" s="49"/>
      <c r="E2606" s="49"/>
      <c r="F2606" s="49"/>
      <c r="G2606" s="51"/>
      <c r="H2606" s="51"/>
      <c r="I2606" s="51"/>
      <c r="J2606" s="53"/>
      <c r="K2606" s="53"/>
      <c r="L2606" s="53"/>
    </row>
    <row r="2607" spans="1:12" x14ac:dyDescent="0.3">
      <c r="A2607" s="49"/>
      <c r="B2607" s="49"/>
      <c r="C2607" s="49"/>
      <c r="D2607" s="49"/>
      <c r="E2607" s="49"/>
      <c r="F2607" s="49"/>
      <c r="G2607" s="51"/>
      <c r="H2607" s="51"/>
      <c r="I2607" s="51"/>
      <c r="J2607" s="53"/>
      <c r="K2607" s="53"/>
      <c r="L2607" s="53"/>
    </row>
    <row r="2608" spans="1:12" x14ac:dyDescent="0.3">
      <c r="A2608" s="49"/>
      <c r="B2608" s="49"/>
      <c r="C2608" s="49"/>
      <c r="D2608" s="49"/>
      <c r="E2608" s="49"/>
      <c r="F2608" s="49"/>
      <c r="G2608" s="51"/>
      <c r="H2608" s="51"/>
      <c r="I2608" s="51"/>
      <c r="J2608" s="53"/>
      <c r="K2608" s="53"/>
      <c r="L2608" s="53"/>
    </row>
    <row r="2609" spans="1:12" x14ac:dyDescent="0.3">
      <c r="A2609" s="49"/>
      <c r="B2609" s="49"/>
      <c r="C2609" s="49"/>
      <c r="D2609" s="49"/>
      <c r="E2609" s="49"/>
      <c r="F2609" s="49"/>
      <c r="G2609" s="51"/>
      <c r="H2609" s="51"/>
      <c r="I2609" s="51"/>
      <c r="J2609" s="53"/>
      <c r="K2609" s="53"/>
      <c r="L2609" s="53"/>
    </row>
    <row r="2610" spans="1:12" x14ac:dyDescent="0.3">
      <c r="A2610" s="49"/>
      <c r="B2610" s="49"/>
      <c r="C2610" s="49"/>
      <c r="D2610" s="49"/>
      <c r="E2610" s="49"/>
      <c r="F2610" s="49"/>
      <c r="G2610" s="51"/>
      <c r="H2610" s="51"/>
      <c r="I2610" s="51"/>
      <c r="J2610" s="53"/>
      <c r="K2610" s="53"/>
      <c r="L2610" s="53"/>
    </row>
    <row r="2611" spans="1:12" x14ac:dyDescent="0.3">
      <c r="A2611" s="49"/>
      <c r="B2611" s="49"/>
      <c r="C2611" s="49"/>
      <c r="D2611" s="49"/>
      <c r="E2611" s="49"/>
      <c r="F2611" s="49"/>
      <c r="G2611" s="51"/>
      <c r="H2611" s="51"/>
      <c r="I2611" s="51"/>
      <c r="J2611" s="53"/>
      <c r="K2611" s="53"/>
      <c r="L2611" s="53"/>
    </row>
    <row r="2612" spans="1:12" x14ac:dyDescent="0.3">
      <c r="A2612" s="49"/>
      <c r="B2612" s="49"/>
      <c r="C2612" s="49"/>
      <c r="D2612" s="49"/>
      <c r="E2612" s="49"/>
      <c r="F2612" s="49"/>
      <c r="G2612" s="51"/>
      <c r="H2612" s="51"/>
      <c r="I2612" s="51"/>
      <c r="J2612" s="53"/>
      <c r="K2612" s="53"/>
      <c r="L2612" s="53"/>
    </row>
    <row r="2613" spans="1:12" x14ac:dyDescent="0.3">
      <c r="A2613" s="49"/>
      <c r="B2613" s="49"/>
      <c r="C2613" s="49"/>
      <c r="D2613" s="49"/>
      <c r="E2613" s="49"/>
      <c r="F2613" s="49"/>
      <c r="G2613" s="51"/>
      <c r="H2613" s="51"/>
      <c r="I2613" s="51"/>
      <c r="J2613" s="53"/>
      <c r="K2613" s="53"/>
      <c r="L2613" s="53"/>
    </row>
    <row r="2614" spans="1:12" x14ac:dyDescent="0.3">
      <c r="A2614" s="49"/>
      <c r="B2614" s="49"/>
      <c r="C2614" s="49"/>
      <c r="D2614" s="49"/>
      <c r="E2614" s="49"/>
      <c r="F2614" s="49"/>
      <c r="G2614" s="51"/>
      <c r="H2614" s="51"/>
      <c r="I2614" s="51"/>
      <c r="J2614" s="53"/>
      <c r="K2614" s="53"/>
      <c r="L2614" s="53"/>
    </row>
    <row r="2615" spans="1:12" x14ac:dyDescent="0.3">
      <c r="A2615" s="49"/>
      <c r="B2615" s="49"/>
      <c r="C2615" s="49"/>
      <c r="D2615" s="49"/>
      <c r="E2615" s="49"/>
      <c r="F2615" s="49"/>
      <c r="G2615" s="51"/>
      <c r="H2615" s="51"/>
      <c r="I2615" s="51"/>
      <c r="J2615" s="53"/>
      <c r="K2615" s="53"/>
      <c r="L2615" s="53"/>
    </row>
    <row r="2616" spans="1:12" x14ac:dyDescent="0.3">
      <c r="A2616" s="49"/>
      <c r="B2616" s="49"/>
      <c r="C2616" s="49"/>
      <c r="D2616" s="49"/>
      <c r="E2616" s="49"/>
      <c r="F2616" s="49"/>
      <c r="G2616" s="51"/>
      <c r="H2616" s="51"/>
      <c r="I2616" s="51"/>
      <c r="J2616" s="53"/>
      <c r="K2616" s="53"/>
      <c r="L2616" s="53"/>
    </row>
    <row r="2617" spans="1:12" x14ac:dyDescent="0.3">
      <c r="A2617" s="49"/>
      <c r="B2617" s="49"/>
      <c r="C2617" s="49"/>
      <c r="D2617" s="49"/>
      <c r="E2617" s="49"/>
      <c r="F2617" s="49"/>
      <c r="G2617" s="51"/>
      <c r="H2617" s="51"/>
      <c r="I2617" s="51"/>
      <c r="J2617" s="53"/>
      <c r="K2617" s="53"/>
      <c r="L2617" s="53"/>
    </row>
    <row r="2618" spans="1:12" x14ac:dyDescent="0.3">
      <c r="A2618" s="49"/>
      <c r="B2618" s="49"/>
      <c r="C2618" s="49"/>
      <c r="D2618" s="49"/>
      <c r="E2618" s="49"/>
      <c r="F2618" s="49"/>
      <c r="G2618" s="51"/>
      <c r="H2618" s="51"/>
      <c r="I2618" s="51"/>
      <c r="J2618" s="53"/>
      <c r="K2618" s="53"/>
      <c r="L2618" s="53"/>
    </row>
    <row r="2619" spans="1:12" x14ac:dyDescent="0.3">
      <c r="A2619" s="49"/>
      <c r="B2619" s="49"/>
      <c r="C2619" s="49"/>
      <c r="D2619" s="49"/>
      <c r="E2619" s="49"/>
      <c r="F2619" s="49"/>
      <c r="G2619" s="51"/>
      <c r="H2619" s="51"/>
      <c r="I2619" s="51"/>
      <c r="J2619" s="53"/>
      <c r="K2619" s="53"/>
      <c r="L2619" s="53"/>
    </row>
    <row r="2620" spans="1:12" x14ac:dyDescent="0.3">
      <c r="A2620" s="49"/>
      <c r="B2620" s="49"/>
      <c r="C2620" s="49"/>
      <c r="D2620" s="49"/>
      <c r="E2620" s="49"/>
      <c r="F2620" s="49"/>
      <c r="G2620" s="51"/>
      <c r="H2620" s="51"/>
      <c r="I2620" s="51"/>
      <c r="J2620" s="53"/>
      <c r="K2620" s="53"/>
      <c r="L2620" s="53"/>
    </row>
    <row r="2621" spans="1:12" x14ac:dyDescent="0.3">
      <c r="A2621" s="49"/>
      <c r="B2621" s="49"/>
      <c r="C2621" s="49"/>
      <c r="D2621" s="49"/>
      <c r="E2621" s="49"/>
      <c r="F2621" s="49"/>
      <c r="G2621" s="51"/>
      <c r="H2621" s="51"/>
      <c r="I2621" s="51"/>
      <c r="J2621" s="53"/>
      <c r="K2621" s="53"/>
      <c r="L2621" s="53"/>
    </row>
    <row r="2622" spans="1:12" x14ac:dyDescent="0.3">
      <c r="A2622" s="49"/>
      <c r="B2622" s="49"/>
      <c r="C2622" s="49"/>
      <c r="D2622" s="49"/>
      <c r="E2622" s="49"/>
      <c r="F2622" s="49"/>
      <c r="G2622" s="51"/>
      <c r="H2622" s="51"/>
      <c r="I2622" s="51"/>
      <c r="J2622" s="53"/>
      <c r="K2622" s="53"/>
      <c r="L2622" s="53"/>
    </row>
    <row r="2623" spans="1:12" x14ac:dyDescent="0.3">
      <c r="A2623" s="49"/>
      <c r="B2623" s="49"/>
      <c r="C2623" s="49"/>
      <c r="D2623" s="49"/>
      <c r="E2623" s="49"/>
      <c r="F2623" s="49"/>
      <c r="G2623" s="51"/>
      <c r="H2623" s="51"/>
      <c r="I2623" s="51"/>
      <c r="J2623" s="53"/>
      <c r="K2623" s="53"/>
      <c r="L2623" s="53"/>
    </row>
    <row r="2624" spans="1:12" x14ac:dyDescent="0.3">
      <c r="A2624" s="49"/>
      <c r="B2624" s="49"/>
      <c r="C2624" s="49"/>
      <c r="D2624" s="49"/>
      <c r="E2624" s="49"/>
      <c r="F2624" s="49"/>
      <c r="G2624" s="51"/>
      <c r="H2624" s="51"/>
      <c r="I2624" s="51"/>
      <c r="J2624" s="53"/>
      <c r="K2624" s="53"/>
      <c r="L2624" s="53"/>
    </row>
    <row r="2625" spans="1:12" x14ac:dyDescent="0.3">
      <c r="A2625" s="49"/>
      <c r="B2625" s="49"/>
      <c r="C2625" s="49"/>
      <c r="D2625" s="49"/>
      <c r="E2625" s="49"/>
      <c r="F2625" s="49"/>
      <c r="G2625" s="51"/>
      <c r="H2625" s="51"/>
      <c r="I2625" s="51"/>
      <c r="J2625" s="53"/>
      <c r="K2625" s="53"/>
      <c r="L2625" s="53"/>
    </row>
    <row r="2626" spans="1:12" x14ac:dyDescent="0.3">
      <c r="A2626" s="10"/>
      <c r="B2626" s="10"/>
      <c r="C2626" s="10"/>
      <c r="D2626" s="10"/>
      <c r="E2626" s="10"/>
      <c r="F2626" s="10"/>
      <c r="G2626" s="52"/>
      <c r="H2626" s="52"/>
      <c r="I2626" s="52"/>
      <c r="J2626" s="11"/>
      <c r="K2626" s="11"/>
      <c r="L2626" s="11"/>
    </row>
    <row r="2627" spans="1:12" x14ac:dyDescent="0.3">
      <c r="A2627" s="10"/>
      <c r="B2627" s="10"/>
      <c r="C2627" s="10"/>
      <c r="D2627" s="10"/>
      <c r="E2627" s="10"/>
      <c r="F2627" s="10"/>
      <c r="G2627" s="52"/>
      <c r="H2627" s="52"/>
      <c r="I2627" s="52"/>
      <c r="J2627" s="11"/>
      <c r="K2627" s="11"/>
      <c r="L2627" s="11"/>
    </row>
    <row r="2628" spans="1:12" x14ac:dyDescent="0.3">
      <c r="A2628" s="49"/>
      <c r="B2628" s="49"/>
      <c r="C2628" s="49"/>
      <c r="D2628" s="49"/>
      <c r="E2628" s="49"/>
      <c r="F2628" s="49"/>
      <c r="G2628" s="51"/>
      <c r="H2628" s="51"/>
      <c r="I2628" s="51"/>
      <c r="J2628" s="53"/>
      <c r="K2628" s="53"/>
      <c r="L2628" s="53"/>
    </row>
    <row r="2629" spans="1:12" x14ac:dyDescent="0.3">
      <c r="A2629" s="49"/>
      <c r="B2629" s="49"/>
      <c r="C2629" s="49"/>
      <c r="D2629" s="49"/>
      <c r="E2629" s="49"/>
      <c r="F2629" s="49"/>
      <c r="G2629" s="51"/>
      <c r="H2629" s="51"/>
      <c r="I2629" s="51"/>
      <c r="J2629" s="53"/>
      <c r="K2629" s="53"/>
      <c r="L2629" s="53"/>
    </row>
    <row r="2630" spans="1:12" x14ac:dyDescent="0.3">
      <c r="A2630" s="49"/>
      <c r="B2630" s="49"/>
      <c r="C2630" s="49"/>
      <c r="D2630" s="49"/>
      <c r="E2630" s="49"/>
      <c r="F2630" s="49"/>
      <c r="G2630" s="51"/>
      <c r="H2630" s="51"/>
      <c r="I2630" s="51"/>
      <c r="J2630" s="53"/>
      <c r="K2630" s="53"/>
      <c r="L2630" s="53"/>
    </row>
    <row r="2631" spans="1:12" x14ac:dyDescent="0.3">
      <c r="A2631" s="49"/>
      <c r="B2631" s="49"/>
      <c r="C2631" s="49"/>
      <c r="D2631" s="49"/>
      <c r="E2631" s="49"/>
      <c r="F2631" s="49"/>
      <c r="G2631" s="51"/>
      <c r="H2631" s="51"/>
      <c r="I2631" s="51"/>
      <c r="J2631" s="53"/>
      <c r="K2631" s="53"/>
      <c r="L2631" s="53"/>
    </row>
    <row r="2632" spans="1:12" x14ac:dyDescent="0.3">
      <c r="A2632" s="49"/>
      <c r="B2632" s="49"/>
      <c r="C2632" s="49"/>
      <c r="D2632" s="49"/>
      <c r="E2632" s="49"/>
      <c r="F2632" s="49"/>
      <c r="G2632" s="51"/>
      <c r="H2632" s="51"/>
      <c r="I2632" s="51"/>
      <c r="J2632" s="53"/>
      <c r="K2632" s="53"/>
      <c r="L2632" s="53"/>
    </row>
    <row r="2633" spans="1:12" x14ac:dyDescent="0.3">
      <c r="A2633" s="36"/>
      <c r="B2633" s="36"/>
      <c r="C2633" s="36"/>
      <c r="D2633" s="36"/>
      <c r="E2633" s="36"/>
      <c r="F2633" s="36"/>
      <c r="G2633" s="56"/>
      <c r="H2633" s="56"/>
      <c r="I2633" s="56"/>
      <c r="J2633" s="44"/>
      <c r="K2633" s="44"/>
      <c r="L2633" s="44"/>
    </row>
    <row r="2634" spans="1:12" x14ac:dyDescent="0.3">
      <c r="A2634" s="36"/>
      <c r="B2634" s="36"/>
      <c r="C2634" s="36"/>
      <c r="D2634" s="36"/>
      <c r="E2634" s="36"/>
      <c r="F2634" s="36"/>
      <c r="G2634" s="56"/>
      <c r="H2634" s="56"/>
      <c r="I2634" s="56"/>
      <c r="J2634" s="44"/>
      <c r="K2634" s="44"/>
      <c r="L2634" s="44"/>
    </row>
    <row r="2635" spans="1:12" x14ac:dyDescent="0.3">
      <c r="A2635" s="49"/>
      <c r="B2635" s="49"/>
      <c r="C2635" s="49"/>
      <c r="D2635" s="49"/>
      <c r="E2635" s="49"/>
      <c r="F2635" s="49"/>
      <c r="G2635" s="51"/>
      <c r="H2635" s="51"/>
      <c r="I2635" s="51"/>
      <c r="J2635" s="53"/>
      <c r="K2635" s="53"/>
      <c r="L2635" s="53"/>
    </row>
    <row r="2636" spans="1:12" x14ac:dyDescent="0.3">
      <c r="A2636" s="49"/>
      <c r="B2636" s="49"/>
      <c r="C2636" s="49"/>
      <c r="D2636" s="49"/>
      <c r="E2636" s="49"/>
      <c r="F2636" s="49"/>
      <c r="G2636" s="51"/>
      <c r="H2636" s="51"/>
      <c r="I2636" s="51"/>
      <c r="J2636" s="53"/>
      <c r="K2636" s="53"/>
      <c r="L2636" s="53"/>
    </row>
    <row r="2637" spans="1:12" x14ac:dyDescent="0.3">
      <c r="A2637" s="49"/>
      <c r="B2637" s="49"/>
      <c r="C2637" s="49"/>
      <c r="D2637" s="49"/>
      <c r="E2637" s="49"/>
      <c r="F2637" s="49"/>
      <c r="G2637" s="51"/>
      <c r="H2637" s="51"/>
      <c r="I2637" s="51"/>
      <c r="J2637" s="53"/>
      <c r="K2637" s="53"/>
      <c r="L2637" s="53"/>
    </row>
    <row r="2638" spans="1:12" x14ac:dyDescent="0.3">
      <c r="A2638" s="49"/>
      <c r="B2638" s="49"/>
      <c r="C2638" s="49"/>
      <c r="D2638" s="49"/>
      <c r="E2638" s="49"/>
      <c r="F2638" s="49"/>
      <c r="G2638" s="51"/>
      <c r="H2638" s="51"/>
      <c r="I2638" s="51"/>
      <c r="J2638" s="53"/>
      <c r="K2638" s="53"/>
      <c r="L2638" s="53"/>
    </row>
    <row r="2639" spans="1:12" x14ac:dyDescent="0.3">
      <c r="A2639" s="49"/>
      <c r="B2639" s="49"/>
      <c r="C2639" s="49"/>
      <c r="D2639" s="49"/>
      <c r="E2639" s="49"/>
      <c r="F2639" s="49"/>
      <c r="G2639" s="51"/>
      <c r="H2639" s="51"/>
      <c r="I2639" s="51"/>
      <c r="J2639" s="53"/>
      <c r="K2639" s="53"/>
      <c r="L2639" s="53"/>
    </row>
    <row r="2640" spans="1:12" x14ac:dyDescent="0.3">
      <c r="A2640" s="49"/>
      <c r="B2640" s="49"/>
      <c r="C2640" s="49"/>
      <c r="D2640" s="49"/>
      <c r="E2640" s="49"/>
      <c r="F2640" s="49"/>
      <c r="G2640" s="51"/>
      <c r="H2640" s="51"/>
      <c r="I2640" s="51"/>
      <c r="J2640" s="53"/>
      <c r="K2640" s="53"/>
      <c r="L2640" s="53"/>
    </row>
    <row r="2641" spans="1:12" x14ac:dyDescent="0.3">
      <c r="A2641" s="49"/>
      <c r="B2641" s="49"/>
      <c r="C2641" s="49"/>
      <c r="D2641" s="49"/>
      <c r="E2641" s="49"/>
      <c r="F2641" s="49"/>
      <c r="G2641" s="51"/>
      <c r="H2641" s="51"/>
      <c r="I2641" s="51"/>
      <c r="J2641" s="53"/>
      <c r="K2641" s="53"/>
      <c r="L2641" s="53"/>
    </row>
    <row r="2642" spans="1:12" x14ac:dyDescent="0.3">
      <c r="A2642" s="49"/>
      <c r="B2642" s="49"/>
      <c r="C2642" s="49"/>
      <c r="D2642" s="49"/>
      <c r="E2642" s="49"/>
      <c r="F2642" s="49"/>
      <c r="G2642" s="51"/>
      <c r="H2642" s="51"/>
      <c r="I2642" s="51"/>
      <c r="J2642" s="53"/>
      <c r="K2642" s="53"/>
      <c r="L2642" s="53"/>
    </row>
    <row r="2643" spans="1:12" x14ac:dyDescent="0.3">
      <c r="A2643" s="49"/>
      <c r="B2643" s="49"/>
      <c r="C2643" s="49"/>
      <c r="D2643" s="49"/>
      <c r="E2643" s="49"/>
      <c r="F2643" s="49"/>
      <c r="G2643" s="51"/>
      <c r="H2643" s="51"/>
      <c r="I2643" s="51"/>
      <c r="J2643" s="53"/>
      <c r="K2643" s="53"/>
      <c r="L2643" s="53"/>
    </row>
    <row r="2644" spans="1:12" x14ac:dyDescent="0.3">
      <c r="A2644" s="49"/>
      <c r="B2644" s="49"/>
      <c r="C2644" s="49"/>
      <c r="D2644" s="49"/>
      <c r="E2644" s="49"/>
      <c r="F2644" s="49"/>
      <c r="G2644" s="51"/>
      <c r="H2644" s="51"/>
      <c r="I2644" s="51"/>
      <c r="J2644" s="53"/>
      <c r="K2644" s="53"/>
      <c r="L2644" s="53"/>
    </row>
    <row r="2645" spans="1:12" x14ac:dyDescent="0.3">
      <c r="A2645" s="49"/>
      <c r="B2645" s="49"/>
      <c r="C2645" s="49"/>
      <c r="D2645" s="49"/>
      <c r="E2645" s="49"/>
      <c r="F2645" s="49"/>
      <c r="G2645" s="51"/>
      <c r="H2645" s="51"/>
      <c r="I2645" s="51"/>
      <c r="J2645" s="53"/>
      <c r="K2645" s="53"/>
      <c r="L2645" s="53"/>
    </row>
    <row r="2646" spans="1:12" x14ac:dyDescent="0.3">
      <c r="A2646" s="49"/>
      <c r="B2646" s="49"/>
      <c r="C2646" s="49"/>
      <c r="D2646" s="49"/>
      <c r="E2646" s="49"/>
      <c r="F2646" s="49"/>
      <c r="G2646" s="51"/>
      <c r="H2646" s="51"/>
      <c r="I2646" s="51"/>
      <c r="J2646" s="53"/>
      <c r="K2646" s="53"/>
      <c r="L2646" s="53"/>
    </row>
    <row r="2647" spans="1:12" x14ac:dyDescent="0.3">
      <c r="A2647" s="49"/>
      <c r="B2647" s="49"/>
      <c r="C2647" s="49"/>
      <c r="D2647" s="49"/>
      <c r="E2647" s="49"/>
      <c r="F2647" s="49"/>
      <c r="G2647" s="51"/>
      <c r="H2647" s="51"/>
      <c r="I2647" s="51"/>
      <c r="J2647" s="53"/>
      <c r="K2647" s="53"/>
      <c r="L2647" s="53"/>
    </row>
    <row r="2648" spans="1:12" x14ac:dyDescent="0.3">
      <c r="A2648" s="49"/>
      <c r="B2648" s="49"/>
      <c r="C2648" s="49"/>
      <c r="D2648" s="49"/>
      <c r="E2648" s="49"/>
      <c r="F2648" s="49"/>
      <c r="G2648" s="51"/>
      <c r="H2648" s="51"/>
      <c r="I2648" s="51"/>
      <c r="J2648" s="53"/>
      <c r="K2648" s="53"/>
      <c r="L2648" s="53"/>
    </row>
    <row r="2649" spans="1:12" x14ac:dyDescent="0.3">
      <c r="A2649" s="49"/>
      <c r="B2649" s="49"/>
      <c r="C2649" s="49"/>
      <c r="D2649" s="49"/>
      <c r="E2649" s="49"/>
      <c r="F2649" s="49"/>
      <c r="G2649" s="51"/>
      <c r="H2649" s="51"/>
      <c r="I2649" s="51"/>
      <c r="J2649" s="53"/>
      <c r="K2649" s="53"/>
      <c r="L2649" s="53"/>
    </row>
    <row r="2650" spans="1:12" x14ac:dyDescent="0.3">
      <c r="A2650" s="49"/>
      <c r="B2650" s="49"/>
      <c r="C2650" s="49"/>
      <c r="D2650" s="49"/>
      <c r="E2650" s="49"/>
      <c r="F2650" s="49"/>
      <c r="G2650" s="51"/>
      <c r="H2650" s="51"/>
      <c r="I2650" s="51"/>
      <c r="J2650" s="53"/>
      <c r="K2650" s="53"/>
      <c r="L2650" s="53"/>
    </row>
    <row r="2651" spans="1:12" x14ac:dyDescent="0.3">
      <c r="A2651" s="49"/>
      <c r="B2651" s="49"/>
      <c r="C2651" s="49"/>
      <c r="D2651" s="49"/>
      <c r="E2651" s="49"/>
      <c r="F2651" s="49"/>
      <c r="G2651" s="51"/>
      <c r="H2651" s="51"/>
      <c r="I2651" s="51"/>
      <c r="J2651" s="53"/>
      <c r="K2651" s="53"/>
      <c r="L2651" s="53"/>
    </row>
    <row r="2652" spans="1:12" x14ac:dyDescent="0.3">
      <c r="A2652" s="49"/>
      <c r="B2652" s="49"/>
      <c r="C2652" s="49"/>
      <c r="D2652" s="49"/>
      <c r="E2652" s="49"/>
      <c r="F2652" s="49"/>
      <c r="G2652" s="51"/>
      <c r="H2652" s="51"/>
      <c r="I2652" s="51"/>
      <c r="J2652" s="53"/>
      <c r="K2652" s="53"/>
      <c r="L2652" s="53"/>
    </row>
    <row r="2653" spans="1:12" x14ac:dyDescent="0.3">
      <c r="A2653" s="49"/>
      <c r="B2653" s="49"/>
      <c r="C2653" s="49"/>
      <c r="D2653" s="49"/>
      <c r="E2653" s="49"/>
      <c r="F2653" s="49"/>
      <c r="G2653" s="51"/>
      <c r="H2653" s="51"/>
      <c r="I2653" s="51"/>
      <c r="J2653" s="53"/>
      <c r="K2653" s="53"/>
      <c r="L2653" s="53"/>
    </row>
    <row r="2654" spans="1:12" x14ac:dyDescent="0.3">
      <c r="A2654" s="49"/>
      <c r="B2654" s="49"/>
      <c r="C2654" s="49"/>
      <c r="D2654" s="49"/>
      <c r="E2654" s="49"/>
      <c r="F2654" s="49"/>
      <c r="G2654" s="51"/>
      <c r="H2654" s="51"/>
      <c r="I2654" s="51"/>
      <c r="J2654" s="53"/>
      <c r="K2654" s="53"/>
      <c r="L2654" s="53"/>
    </row>
    <row r="2655" spans="1:12" x14ac:dyDescent="0.3">
      <c r="A2655" s="49"/>
      <c r="B2655" s="49"/>
      <c r="C2655" s="49"/>
      <c r="D2655" s="49"/>
      <c r="E2655" s="49"/>
      <c r="F2655" s="49"/>
      <c r="G2655" s="51"/>
      <c r="H2655" s="51"/>
      <c r="I2655" s="51"/>
      <c r="J2655" s="53"/>
      <c r="K2655" s="53"/>
      <c r="L2655" s="53"/>
    </row>
    <row r="2656" spans="1:12" x14ac:dyDescent="0.3">
      <c r="A2656" s="49"/>
      <c r="B2656" s="49"/>
      <c r="C2656" s="49"/>
      <c r="D2656" s="49"/>
      <c r="E2656" s="49"/>
      <c r="F2656" s="49"/>
      <c r="G2656" s="51"/>
      <c r="H2656" s="51"/>
      <c r="I2656" s="51"/>
      <c r="J2656" s="53"/>
      <c r="K2656" s="53"/>
      <c r="L2656" s="53"/>
    </row>
    <row r="2657" spans="1:12" x14ac:dyDescent="0.3">
      <c r="A2657" s="49"/>
      <c r="B2657" s="49"/>
      <c r="C2657" s="49"/>
      <c r="D2657" s="49"/>
      <c r="E2657" s="49"/>
      <c r="F2657" s="49"/>
      <c r="G2657" s="51"/>
      <c r="H2657" s="51"/>
      <c r="I2657" s="51"/>
      <c r="J2657" s="53"/>
      <c r="K2657" s="53"/>
      <c r="L2657" s="53"/>
    </row>
    <row r="2658" spans="1:12" x14ac:dyDescent="0.3">
      <c r="A2658" s="49"/>
      <c r="B2658" s="49"/>
      <c r="C2658" s="49"/>
      <c r="D2658" s="49"/>
      <c r="E2658" s="49"/>
      <c r="F2658" s="49"/>
      <c r="G2658" s="51"/>
      <c r="H2658" s="51"/>
      <c r="I2658" s="51"/>
      <c r="J2658" s="53"/>
      <c r="K2658" s="53"/>
      <c r="L2658" s="53"/>
    </row>
    <row r="2659" spans="1:12" x14ac:dyDescent="0.3">
      <c r="A2659" s="49"/>
      <c r="B2659" s="49"/>
      <c r="C2659" s="49"/>
      <c r="D2659" s="49"/>
      <c r="E2659" s="49"/>
      <c r="F2659" s="49"/>
      <c r="G2659" s="51"/>
      <c r="H2659" s="51"/>
      <c r="I2659" s="51"/>
      <c r="J2659" s="53"/>
      <c r="K2659" s="53"/>
      <c r="L2659" s="53"/>
    </row>
    <row r="2660" spans="1:12" x14ac:dyDescent="0.3">
      <c r="A2660" s="49"/>
      <c r="B2660" s="49"/>
      <c r="C2660" s="49"/>
      <c r="D2660" s="49"/>
      <c r="E2660" s="49"/>
      <c r="F2660" s="49"/>
      <c r="G2660" s="51"/>
      <c r="H2660" s="51"/>
      <c r="I2660" s="51"/>
      <c r="J2660" s="53"/>
      <c r="K2660" s="53"/>
      <c r="L2660" s="53"/>
    </row>
    <row r="2661" spans="1:12" x14ac:dyDescent="0.3">
      <c r="A2661" s="49"/>
      <c r="B2661" s="49"/>
      <c r="C2661" s="49"/>
      <c r="D2661" s="49"/>
      <c r="E2661" s="49"/>
      <c r="F2661" s="49"/>
      <c r="G2661" s="51"/>
      <c r="H2661" s="51"/>
      <c r="I2661" s="51"/>
      <c r="J2661" s="53"/>
      <c r="K2661" s="53"/>
      <c r="L2661" s="53"/>
    </row>
    <row r="2662" spans="1:12" x14ac:dyDescent="0.3">
      <c r="A2662" s="49"/>
      <c r="B2662" s="49"/>
      <c r="C2662" s="49"/>
      <c r="D2662" s="49"/>
      <c r="E2662" s="49"/>
      <c r="F2662" s="49"/>
      <c r="G2662" s="51"/>
      <c r="H2662" s="51"/>
      <c r="I2662" s="51"/>
      <c r="J2662" s="53"/>
      <c r="K2662" s="53"/>
      <c r="L2662" s="53"/>
    </row>
    <row r="2663" spans="1:12" x14ac:dyDescent="0.3">
      <c r="A2663" s="49"/>
      <c r="B2663" s="49"/>
      <c r="C2663" s="49"/>
      <c r="D2663" s="49"/>
      <c r="E2663" s="49"/>
      <c r="F2663" s="49"/>
      <c r="G2663" s="51"/>
      <c r="H2663" s="51"/>
      <c r="I2663" s="51"/>
      <c r="J2663" s="53"/>
      <c r="K2663" s="53"/>
      <c r="L2663" s="53"/>
    </row>
    <row r="2664" spans="1:12" x14ac:dyDescent="0.3">
      <c r="A2664" s="49"/>
      <c r="B2664" s="49"/>
      <c r="C2664" s="49"/>
      <c r="D2664" s="49"/>
      <c r="E2664" s="49"/>
      <c r="F2664" s="49"/>
      <c r="G2664" s="51"/>
      <c r="H2664" s="51"/>
      <c r="I2664" s="51"/>
      <c r="J2664" s="53"/>
      <c r="K2664" s="53"/>
      <c r="L2664" s="53"/>
    </row>
    <row r="2665" spans="1:12" x14ac:dyDescent="0.3">
      <c r="A2665" s="49"/>
      <c r="B2665" s="49"/>
      <c r="C2665" s="49"/>
      <c r="D2665" s="49"/>
      <c r="E2665" s="49"/>
      <c r="F2665" s="49"/>
      <c r="G2665" s="51"/>
      <c r="H2665" s="51"/>
      <c r="I2665" s="51"/>
      <c r="J2665" s="53"/>
      <c r="K2665" s="53"/>
      <c r="L2665" s="53"/>
    </row>
    <row r="2666" spans="1:12" x14ac:dyDescent="0.3">
      <c r="A2666" s="49"/>
      <c r="B2666" s="49"/>
      <c r="C2666" s="49"/>
      <c r="D2666" s="49"/>
      <c r="E2666" s="49"/>
      <c r="F2666" s="49"/>
      <c r="G2666" s="51"/>
      <c r="H2666" s="51"/>
      <c r="I2666" s="51"/>
      <c r="J2666" s="53"/>
      <c r="K2666" s="53"/>
      <c r="L2666" s="53"/>
    </row>
    <row r="2667" spans="1:12" x14ac:dyDescent="0.3">
      <c r="A2667" s="49"/>
      <c r="B2667" s="49"/>
      <c r="C2667" s="49"/>
      <c r="D2667" s="49"/>
      <c r="E2667" s="49"/>
      <c r="F2667" s="49"/>
      <c r="G2667" s="51"/>
      <c r="H2667" s="51"/>
      <c r="I2667" s="51"/>
      <c r="J2667" s="53"/>
      <c r="K2667" s="53"/>
      <c r="L2667" s="53"/>
    </row>
    <row r="2668" spans="1:12" x14ac:dyDescent="0.3">
      <c r="A2668" s="49"/>
      <c r="B2668" s="49"/>
      <c r="C2668" s="49"/>
      <c r="D2668" s="49"/>
      <c r="E2668" s="49"/>
      <c r="F2668" s="49"/>
      <c r="G2668" s="51"/>
      <c r="H2668" s="51"/>
      <c r="I2668" s="51"/>
      <c r="J2668" s="53"/>
      <c r="K2668" s="53"/>
      <c r="L2668" s="53"/>
    </row>
    <row r="2669" spans="1:12" x14ac:dyDescent="0.3">
      <c r="A2669" s="49"/>
      <c r="B2669" s="49"/>
      <c r="C2669" s="49"/>
      <c r="D2669" s="49"/>
      <c r="E2669" s="49"/>
      <c r="F2669" s="49"/>
      <c r="G2669" s="51"/>
      <c r="H2669" s="51"/>
      <c r="I2669" s="51"/>
      <c r="J2669" s="53"/>
      <c r="K2669" s="53"/>
      <c r="L2669" s="53"/>
    </row>
    <row r="2670" spans="1:12" x14ac:dyDescent="0.3">
      <c r="A2670" s="49"/>
      <c r="B2670" s="49"/>
      <c r="C2670" s="49"/>
      <c r="D2670" s="49"/>
      <c r="E2670" s="49"/>
      <c r="F2670" s="49"/>
      <c r="G2670" s="51"/>
      <c r="H2670" s="51"/>
      <c r="I2670" s="51"/>
      <c r="J2670" s="53"/>
      <c r="K2670" s="53"/>
      <c r="L2670" s="53"/>
    </row>
    <row r="2671" spans="1:12" x14ac:dyDescent="0.3">
      <c r="A2671" s="49"/>
      <c r="B2671" s="49"/>
      <c r="C2671" s="49"/>
      <c r="D2671" s="49"/>
      <c r="E2671" s="49"/>
      <c r="F2671" s="49"/>
      <c r="G2671" s="51"/>
      <c r="H2671" s="51"/>
      <c r="I2671" s="51"/>
      <c r="J2671" s="53"/>
      <c r="K2671" s="53"/>
      <c r="L2671" s="53"/>
    </row>
    <row r="2672" spans="1:12" x14ac:dyDescent="0.3">
      <c r="A2672" s="49"/>
      <c r="B2672" s="49"/>
      <c r="C2672" s="49"/>
      <c r="D2672" s="49"/>
      <c r="E2672" s="49"/>
      <c r="F2672" s="49"/>
      <c r="G2672" s="51"/>
      <c r="H2672" s="51"/>
      <c r="I2672" s="51"/>
      <c r="J2672" s="53"/>
      <c r="K2672" s="53"/>
      <c r="L2672" s="53"/>
    </row>
    <row r="2673" spans="1:12" x14ac:dyDescent="0.3">
      <c r="A2673" s="49"/>
      <c r="B2673" s="49"/>
      <c r="C2673" s="49"/>
      <c r="D2673" s="49"/>
      <c r="E2673" s="49"/>
      <c r="F2673" s="49"/>
      <c r="G2673" s="51"/>
      <c r="H2673" s="51"/>
      <c r="I2673" s="51"/>
      <c r="J2673" s="53"/>
      <c r="K2673" s="53"/>
      <c r="L2673" s="53"/>
    </row>
    <row r="2674" spans="1:12" x14ac:dyDescent="0.3">
      <c r="A2674" s="49"/>
      <c r="B2674" s="49"/>
      <c r="C2674" s="49"/>
      <c r="D2674" s="49"/>
      <c r="E2674" s="49"/>
      <c r="F2674" s="49"/>
      <c r="G2674" s="51"/>
      <c r="H2674" s="51"/>
      <c r="I2674" s="51"/>
      <c r="J2674" s="53"/>
      <c r="K2674" s="53"/>
      <c r="L2674" s="53"/>
    </row>
    <row r="2675" spans="1:12" x14ac:dyDescent="0.3">
      <c r="A2675" s="49"/>
      <c r="B2675" s="49"/>
      <c r="C2675" s="49"/>
      <c r="D2675" s="49"/>
      <c r="E2675" s="49"/>
      <c r="F2675" s="49"/>
      <c r="G2675" s="51"/>
      <c r="H2675" s="51"/>
      <c r="I2675" s="51"/>
      <c r="J2675" s="53"/>
      <c r="K2675" s="53"/>
      <c r="L2675" s="53"/>
    </row>
    <row r="2676" spans="1:12" x14ac:dyDescent="0.3">
      <c r="A2676" s="49"/>
      <c r="B2676" s="49"/>
      <c r="C2676" s="49"/>
      <c r="D2676" s="49"/>
      <c r="E2676" s="49"/>
      <c r="F2676" s="49"/>
      <c r="G2676" s="51"/>
      <c r="H2676" s="51"/>
      <c r="I2676" s="51"/>
      <c r="J2676" s="53"/>
      <c r="K2676" s="53"/>
      <c r="L2676" s="53"/>
    </row>
    <row r="2677" spans="1:12" x14ac:dyDescent="0.3">
      <c r="A2677" s="49"/>
      <c r="B2677" s="49"/>
      <c r="C2677" s="49"/>
      <c r="D2677" s="49"/>
      <c r="E2677" s="49"/>
      <c r="F2677" s="49"/>
      <c r="G2677" s="51"/>
      <c r="H2677" s="51"/>
      <c r="I2677" s="51"/>
      <c r="J2677" s="53"/>
      <c r="K2677" s="53"/>
      <c r="L2677" s="53"/>
    </row>
    <row r="2678" spans="1:12" x14ac:dyDescent="0.3">
      <c r="A2678" s="49"/>
      <c r="B2678" s="49"/>
      <c r="C2678" s="49"/>
      <c r="D2678" s="49"/>
      <c r="E2678" s="49"/>
      <c r="F2678" s="49"/>
      <c r="G2678" s="51"/>
      <c r="H2678" s="51"/>
      <c r="I2678" s="51"/>
      <c r="J2678" s="53"/>
      <c r="K2678" s="53"/>
      <c r="L2678" s="53"/>
    </row>
    <row r="2679" spans="1:12" x14ac:dyDescent="0.3">
      <c r="A2679" s="49"/>
      <c r="B2679" s="49"/>
      <c r="C2679" s="49"/>
      <c r="D2679" s="49"/>
      <c r="E2679" s="49"/>
      <c r="F2679" s="49"/>
      <c r="G2679" s="51"/>
      <c r="H2679" s="51"/>
      <c r="I2679" s="51"/>
      <c r="J2679" s="53"/>
      <c r="K2679" s="53"/>
      <c r="L2679" s="53"/>
    </row>
    <row r="2680" spans="1:12" x14ac:dyDescent="0.3">
      <c r="A2680" s="49"/>
      <c r="B2680" s="49"/>
      <c r="C2680" s="49"/>
      <c r="D2680" s="49"/>
      <c r="E2680" s="49"/>
      <c r="F2680" s="49"/>
      <c r="G2680" s="51"/>
      <c r="H2680" s="51"/>
      <c r="I2680" s="51"/>
      <c r="J2680" s="53"/>
      <c r="K2680" s="53"/>
      <c r="L2680" s="53"/>
    </row>
    <row r="2681" spans="1:12" x14ac:dyDescent="0.3">
      <c r="A2681" s="49"/>
      <c r="B2681" s="49"/>
      <c r="C2681" s="49"/>
      <c r="D2681" s="49"/>
      <c r="E2681" s="49"/>
      <c r="F2681" s="49"/>
      <c r="G2681" s="51"/>
      <c r="H2681" s="51"/>
      <c r="I2681" s="51"/>
      <c r="J2681" s="53"/>
      <c r="K2681" s="53"/>
      <c r="L2681" s="53"/>
    </row>
    <row r="2682" spans="1:12" x14ac:dyDescent="0.3">
      <c r="A2682" s="49"/>
      <c r="B2682" s="49"/>
      <c r="C2682" s="49"/>
      <c r="D2682" s="49"/>
      <c r="E2682" s="49"/>
      <c r="F2682" s="49"/>
      <c r="G2682" s="51"/>
      <c r="H2682" s="51"/>
      <c r="I2682" s="51"/>
      <c r="J2682" s="53"/>
      <c r="K2682" s="53"/>
      <c r="L2682" s="53"/>
    </row>
    <row r="2683" spans="1:12" x14ac:dyDescent="0.3">
      <c r="A2683" s="49"/>
      <c r="B2683" s="49"/>
      <c r="C2683" s="49"/>
      <c r="D2683" s="49"/>
      <c r="E2683" s="49"/>
      <c r="F2683" s="49"/>
      <c r="G2683" s="51"/>
      <c r="H2683" s="51"/>
      <c r="I2683" s="51"/>
      <c r="J2683" s="53"/>
      <c r="K2683" s="53"/>
      <c r="L2683" s="53"/>
    </row>
    <row r="2684" spans="1:12" x14ac:dyDescent="0.3">
      <c r="A2684" s="49"/>
      <c r="B2684" s="49"/>
      <c r="C2684" s="49"/>
      <c r="D2684" s="49"/>
      <c r="E2684" s="49"/>
      <c r="F2684" s="49"/>
      <c r="G2684" s="51"/>
      <c r="H2684" s="51"/>
      <c r="I2684" s="51"/>
      <c r="J2684" s="53"/>
      <c r="K2684" s="53"/>
      <c r="L2684" s="53"/>
    </row>
    <row r="2685" spans="1:12" x14ac:dyDescent="0.3">
      <c r="A2685" s="49"/>
      <c r="B2685" s="49"/>
      <c r="C2685" s="49"/>
      <c r="D2685" s="49"/>
      <c r="E2685" s="49"/>
      <c r="F2685" s="49"/>
      <c r="G2685" s="51"/>
      <c r="H2685" s="51"/>
      <c r="I2685" s="51"/>
      <c r="J2685" s="53"/>
      <c r="K2685" s="53"/>
      <c r="L2685" s="53"/>
    </row>
    <row r="2686" spans="1:12" x14ac:dyDescent="0.3">
      <c r="A2686" s="49"/>
      <c r="B2686" s="49"/>
      <c r="C2686" s="49"/>
      <c r="D2686" s="49"/>
      <c r="E2686" s="49"/>
      <c r="F2686" s="49"/>
      <c r="G2686" s="51"/>
      <c r="H2686" s="51"/>
      <c r="I2686" s="51"/>
      <c r="J2686" s="53"/>
      <c r="K2686" s="53"/>
      <c r="L2686" s="53"/>
    </row>
    <row r="2687" spans="1:12" x14ac:dyDescent="0.3">
      <c r="A2687" s="49"/>
      <c r="B2687" s="49"/>
      <c r="C2687" s="49"/>
      <c r="D2687" s="49"/>
      <c r="E2687" s="49"/>
      <c r="F2687" s="49"/>
      <c r="G2687" s="51"/>
      <c r="H2687" s="51"/>
      <c r="I2687" s="51"/>
      <c r="J2687" s="53"/>
      <c r="K2687" s="53"/>
      <c r="L2687" s="53"/>
    </row>
    <row r="2688" spans="1:12" x14ac:dyDescent="0.3">
      <c r="A2688" s="49"/>
      <c r="B2688" s="49"/>
      <c r="C2688" s="49"/>
      <c r="D2688" s="49"/>
      <c r="E2688" s="49"/>
      <c r="F2688" s="49"/>
      <c r="G2688" s="51"/>
      <c r="H2688" s="51"/>
      <c r="I2688" s="51"/>
      <c r="J2688" s="53"/>
      <c r="K2688" s="53"/>
      <c r="L2688" s="53"/>
    </row>
    <row r="2689" spans="1:12" x14ac:dyDescent="0.3">
      <c r="A2689" s="49"/>
      <c r="B2689" s="49"/>
      <c r="C2689" s="49"/>
      <c r="D2689" s="49"/>
      <c r="E2689" s="49"/>
      <c r="F2689" s="49"/>
      <c r="G2689" s="51"/>
      <c r="H2689" s="51"/>
      <c r="I2689" s="51"/>
      <c r="J2689" s="53"/>
      <c r="K2689" s="53"/>
      <c r="L2689" s="53"/>
    </row>
    <row r="2690" spans="1:12" x14ac:dyDescent="0.3">
      <c r="A2690" s="49"/>
      <c r="B2690" s="49"/>
      <c r="C2690" s="49"/>
      <c r="D2690" s="49"/>
      <c r="E2690" s="49"/>
      <c r="F2690" s="49"/>
      <c r="G2690" s="51"/>
      <c r="H2690" s="51"/>
      <c r="I2690" s="51"/>
      <c r="J2690" s="53"/>
      <c r="K2690" s="53"/>
      <c r="L2690" s="53"/>
    </row>
    <row r="2691" spans="1:12" x14ac:dyDescent="0.3">
      <c r="A2691" s="49"/>
      <c r="B2691" s="49"/>
      <c r="C2691" s="49"/>
      <c r="D2691" s="49"/>
      <c r="E2691" s="49"/>
      <c r="F2691" s="49"/>
      <c r="G2691" s="51"/>
      <c r="H2691" s="51"/>
      <c r="I2691" s="51"/>
      <c r="J2691" s="53"/>
      <c r="K2691" s="53"/>
      <c r="L2691" s="53"/>
    </row>
    <row r="2692" spans="1:12" x14ac:dyDescent="0.3">
      <c r="A2692" s="49"/>
      <c r="B2692" s="49"/>
      <c r="C2692" s="49"/>
      <c r="D2692" s="49"/>
      <c r="E2692" s="49"/>
      <c r="F2692" s="49"/>
      <c r="G2692" s="51"/>
      <c r="H2692" s="51"/>
      <c r="I2692" s="51"/>
      <c r="J2692" s="53"/>
      <c r="K2692" s="53"/>
      <c r="L2692" s="53"/>
    </row>
    <row r="2693" spans="1:12" x14ac:dyDescent="0.3">
      <c r="A2693" s="49"/>
      <c r="B2693" s="49"/>
      <c r="C2693" s="49"/>
      <c r="D2693" s="49"/>
      <c r="E2693" s="49"/>
      <c r="F2693" s="49"/>
      <c r="G2693" s="51"/>
      <c r="H2693" s="51"/>
      <c r="I2693" s="51"/>
      <c r="J2693" s="53"/>
      <c r="K2693" s="53"/>
      <c r="L2693" s="53"/>
    </row>
    <row r="2694" spans="1:12" x14ac:dyDescent="0.3">
      <c r="A2694" s="49"/>
      <c r="B2694" s="49"/>
      <c r="C2694" s="49"/>
      <c r="D2694" s="49"/>
      <c r="E2694" s="49"/>
      <c r="F2694" s="49"/>
      <c r="G2694" s="51"/>
      <c r="H2694" s="51"/>
      <c r="I2694" s="51"/>
      <c r="J2694" s="53"/>
      <c r="K2694" s="53"/>
      <c r="L2694" s="53"/>
    </row>
    <row r="2695" spans="1:12" x14ac:dyDescent="0.3">
      <c r="A2695" s="49"/>
      <c r="B2695" s="49"/>
      <c r="C2695" s="49"/>
      <c r="D2695" s="49"/>
      <c r="E2695" s="49"/>
      <c r="F2695" s="49"/>
      <c r="G2695" s="51"/>
      <c r="H2695" s="51"/>
      <c r="I2695" s="51"/>
      <c r="J2695" s="53"/>
      <c r="K2695" s="53"/>
      <c r="L2695" s="53"/>
    </row>
    <row r="2696" spans="1:12" x14ac:dyDescent="0.3">
      <c r="A2696" s="49"/>
      <c r="B2696" s="49"/>
      <c r="C2696" s="49"/>
      <c r="D2696" s="49"/>
      <c r="E2696" s="49"/>
      <c r="F2696" s="49"/>
      <c r="G2696" s="51"/>
      <c r="H2696" s="51"/>
      <c r="I2696" s="51"/>
      <c r="J2696" s="53"/>
      <c r="K2696" s="53"/>
      <c r="L2696" s="53"/>
    </row>
    <row r="2697" spans="1:12" x14ac:dyDescent="0.3">
      <c r="A2697" s="49"/>
      <c r="B2697" s="49"/>
      <c r="C2697" s="49"/>
      <c r="D2697" s="49"/>
      <c r="E2697" s="49"/>
      <c r="F2697" s="49"/>
      <c r="G2697" s="51"/>
      <c r="H2697" s="51"/>
      <c r="I2697" s="51"/>
      <c r="J2697" s="53"/>
      <c r="K2697" s="53"/>
      <c r="L2697" s="53"/>
    </row>
    <row r="2698" spans="1:12" x14ac:dyDescent="0.3">
      <c r="A2698" s="49"/>
      <c r="B2698" s="49"/>
      <c r="C2698" s="49"/>
      <c r="D2698" s="49"/>
      <c r="E2698" s="49"/>
      <c r="F2698" s="49"/>
      <c r="G2698" s="51"/>
      <c r="H2698" s="51"/>
      <c r="I2698" s="51"/>
      <c r="J2698" s="53"/>
      <c r="K2698" s="53"/>
      <c r="L2698" s="53"/>
    </row>
    <row r="2699" spans="1:12" x14ac:dyDescent="0.3">
      <c r="A2699" s="49"/>
      <c r="B2699" s="49"/>
      <c r="C2699" s="49"/>
      <c r="D2699" s="49"/>
      <c r="E2699" s="49"/>
      <c r="F2699" s="49"/>
      <c r="G2699" s="51"/>
      <c r="H2699" s="51"/>
      <c r="I2699" s="51"/>
      <c r="J2699" s="53"/>
      <c r="K2699" s="53"/>
      <c r="L2699" s="53"/>
    </row>
    <row r="2700" spans="1:12" x14ac:dyDescent="0.3">
      <c r="A2700" s="49"/>
      <c r="B2700" s="49"/>
      <c r="C2700" s="49"/>
      <c r="D2700" s="49"/>
      <c r="E2700" s="49"/>
      <c r="F2700" s="49"/>
      <c r="G2700" s="51"/>
      <c r="H2700" s="51"/>
      <c r="I2700" s="51"/>
      <c r="J2700" s="53"/>
      <c r="K2700" s="53"/>
      <c r="L2700" s="53"/>
    </row>
    <row r="2701" spans="1:12" x14ac:dyDescent="0.3">
      <c r="A2701" s="49"/>
      <c r="B2701" s="49"/>
      <c r="C2701" s="49"/>
      <c r="D2701" s="49"/>
      <c r="E2701" s="49"/>
      <c r="F2701" s="49"/>
      <c r="G2701" s="51"/>
      <c r="H2701" s="51"/>
      <c r="I2701" s="51"/>
      <c r="J2701" s="53"/>
      <c r="K2701" s="53"/>
      <c r="L2701" s="53"/>
    </row>
    <row r="2702" spans="1:12" x14ac:dyDescent="0.3">
      <c r="A2702" s="49"/>
      <c r="B2702" s="49"/>
      <c r="C2702" s="49"/>
      <c r="D2702" s="49"/>
      <c r="E2702" s="49"/>
      <c r="F2702" s="49"/>
      <c r="G2702" s="51"/>
      <c r="H2702" s="51"/>
      <c r="I2702" s="51"/>
      <c r="J2702" s="53"/>
      <c r="K2702" s="53"/>
      <c r="L2702" s="53"/>
    </row>
    <row r="2703" spans="1:12" x14ac:dyDescent="0.3">
      <c r="A2703" s="49"/>
      <c r="B2703" s="49"/>
      <c r="C2703" s="49"/>
      <c r="D2703" s="49"/>
      <c r="E2703" s="49"/>
      <c r="F2703" s="49"/>
      <c r="G2703" s="51"/>
      <c r="H2703" s="51"/>
      <c r="I2703" s="51"/>
      <c r="J2703" s="53"/>
      <c r="K2703" s="53"/>
      <c r="L2703" s="53"/>
    </row>
    <row r="2704" spans="1:12" x14ac:dyDescent="0.3">
      <c r="A2704" s="49"/>
      <c r="B2704" s="49"/>
      <c r="C2704" s="49"/>
      <c r="D2704" s="49"/>
      <c r="E2704" s="49"/>
      <c r="F2704" s="49"/>
      <c r="G2704" s="51"/>
      <c r="H2704" s="51"/>
      <c r="I2704" s="51"/>
      <c r="J2704" s="53"/>
      <c r="K2704" s="53"/>
      <c r="L2704" s="53"/>
    </row>
    <row r="2705" spans="1:12" x14ac:dyDescent="0.3">
      <c r="A2705" s="49"/>
      <c r="B2705" s="49"/>
      <c r="C2705" s="49"/>
      <c r="D2705" s="49"/>
      <c r="E2705" s="49"/>
      <c r="F2705" s="49"/>
      <c r="G2705" s="51"/>
      <c r="H2705" s="51"/>
      <c r="I2705" s="51"/>
      <c r="J2705" s="53"/>
      <c r="K2705" s="53"/>
      <c r="L2705" s="53"/>
    </row>
    <row r="2706" spans="1:12" x14ac:dyDescent="0.3">
      <c r="A2706" s="49"/>
      <c r="B2706" s="49"/>
      <c r="C2706" s="49"/>
      <c r="D2706" s="49"/>
      <c r="E2706" s="49"/>
      <c r="F2706" s="49"/>
      <c r="G2706" s="51"/>
      <c r="H2706" s="51"/>
      <c r="I2706" s="51"/>
      <c r="J2706" s="53"/>
      <c r="K2706" s="53"/>
      <c r="L2706" s="53"/>
    </row>
    <row r="2707" spans="1:12" x14ac:dyDescent="0.3">
      <c r="A2707" s="49"/>
      <c r="B2707" s="49"/>
      <c r="C2707" s="49"/>
      <c r="D2707" s="49"/>
      <c r="E2707" s="49"/>
      <c r="F2707" s="49"/>
      <c r="G2707" s="51"/>
      <c r="H2707" s="51"/>
      <c r="I2707" s="51"/>
      <c r="J2707" s="53"/>
      <c r="K2707" s="53"/>
      <c r="L2707" s="53"/>
    </row>
    <row r="2708" spans="1:12" x14ac:dyDescent="0.3">
      <c r="A2708" s="49"/>
      <c r="B2708" s="49"/>
      <c r="C2708" s="49"/>
      <c r="D2708" s="49"/>
      <c r="E2708" s="49"/>
      <c r="F2708" s="49"/>
      <c r="G2708" s="51"/>
      <c r="H2708" s="51"/>
      <c r="I2708" s="51"/>
      <c r="J2708" s="53"/>
      <c r="K2708" s="53"/>
      <c r="L2708" s="53"/>
    </row>
    <row r="2709" spans="1:12" x14ac:dyDescent="0.3">
      <c r="A2709" s="49"/>
      <c r="B2709" s="49"/>
      <c r="C2709" s="49"/>
      <c r="D2709" s="49"/>
      <c r="E2709" s="49"/>
      <c r="F2709" s="49"/>
      <c r="G2709" s="51"/>
      <c r="H2709" s="51"/>
      <c r="I2709" s="51"/>
      <c r="J2709" s="53"/>
      <c r="K2709" s="53"/>
      <c r="L2709" s="53"/>
    </row>
    <row r="2710" spans="1:12" x14ac:dyDescent="0.3">
      <c r="A2710" s="49"/>
      <c r="B2710" s="49"/>
      <c r="C2710" s="49"/>
      <c r="D2710" s="49"/>
      <c r="E2710" s="49"/>
      <c r="F2710" s="49"/>
      <c r="G2710" s="51"/>
      <c r="H2710" s="51"/>
      <c r="I2710" s="51"/>
      <c r="J2710" s="53"/>
      <c r="K2710" s="53"/>
      <c r="L2710" s="53"/>
    </row>
    <row r="2711" spans="1:12" x14ac:dyDescent="0.3">
      <c r="A2711" s="49"/>
      <c r="B2711" s="49"/>
      <c r="C2711" s="49"/>
      <c r="D2711" s="49"/>
      <c r="E2711" s="49"/>
      <c r="F2711" s="49"/>
      <c r="G2711" s="51"/>
      <c r="H2711" s="51"/>
      <c r="I2711" s="51"/>
      <c r="J2711" s="53"/>
      <c r="K2711" s="53"/>
      <c r="L2711" s="53"/>
    </row>
    <row r="2712" spans="1:12" x14ac:dyDescent="0.3">
      <c r="A2712" s="49"/>
      <c r="B2712" s="49"/>
      <c r="C2712" s="49"/>
      <c r="D2712" s="49"/>
      <c r="E2712" s="49"/>
      <c r="F2712" s="49"/>
      <c r="G2712" s="51"/>
      <c r="H2712" s="51"/>
      <c r="I2712" s="51"/>
      <c r="J2712" s="53"/>
      <c r="K2712" s="53"/>
      <c r="L2712" s="53"/>
    </row>
    <row r="2713" spans="1:12" x14ac:dyDescent="0.3">
      <c r="A2713" s="49"/>
      <c r="B2713" s="49"/>
      <c r="C2713" s="49"/>
      <c r="D2713" s="49"/>
      <c r="E2713" s="49"/>
      <c r="F2713" s="49"/>
      <c r="G2713" s="51"/>
      <c r="H2713" s="51"/>
      <c r="I2713" s="51"/>
      <c r="J2713" s="53"/>
      <c r="K2713" s="53"/>
      <c r="L2713" s="53"/>
    </row>
    <row r="2714" spans="1:12" x14ac:dyDescent="0.3">
      <c r="A2714" s="49"/>
      <c r="B2714" s="49"/>
      <c r="C2714" s="49"/>
      <c r="D2714" s="49"/>
      <c r="E2714" s="49"/>
      <c r="F2714" s="49"/>
      <c r="G2714" s="51"/>
      <c r="H2714" s="51"/>
      <c r="I2714" s="51"/>
      <c r="J2714" s="53"/>
      <c r="K2714" s="53"/>
      <c r="L2714" s="53"/>
    </row>
    <row r="2715" spans="1:12" x14ac:dyDescent="0.3">
      <c r="A2715" s="49"/>
      <c r="B2715" s="49"/>
      <c r="C2715" s="49"/>
      <c r="D2715" s="49"/>
      <c r="E2715" s="49"/>
      <c r="F2715" s="49"/>
      <c r="G2715" s="51"/>
      <c r="H2715" s="51"/>
      <c r="I2715" s="51"/>
      <c r="J2715" s="53"/>
      <c r="K2715" s="53"/>
      <c r="L2715" s="53"/>
    </row>
    <row r="2716" spans="1:12" x14ac:dyDescent="0.3">
      <c r="A2716" s="49"/>
      <c r="B2716" s="49"/>
      <c r="C2716" s="49"/>
      <c r="D2716" s="49"/>
      <c r="E2716" s="49"/>
      <c r="F2716" s="49"/>
      <c r="G2716" s="51"/>
      <c r="H2716" s="51"/>
      <c r="I2716" s="51"/>
      <c r="J2716" s="53"/>
      <c r="K2716" s="53"/>
      <c r="L2716" s="53"/>
    </row>
    <row r="2717" spans="1:12" x14ac:dyDescent="0.3">
      <c r="A2717" s="49"/>
      <c r="B2717" s="49"/>
      <c r="C2717" s="49"/>
      <c r="D2717" s="49"/>
      <c r="E2717" s="49"/>
      <c r="F2717" s="49"/>
      <c r="G2717" s="51"/>
      <c r="H2717" s="51"/>
      <c r="I2717" s="51"/>
      <c r="J2717" s="53"/>
      <c r="K2717" s="53"/>
      <c r="L2717" s="53"/>
    </row>
    <row r="2718" spans="1:12" x14ac:dyDescent="0.3">
      <c r="A2718" s="49"/>
      <c r="B2718" s="49"/>
      <c r="C2718" s="49"/>
      <c r="D2718" s="49"/>
      <c r="E2718" s="49"/>
      <c r="F2718" s="49"/>
      <c r="G2718" s="51"/>
      <c r="H2718" s="51"/>
      <c r="I2718" s="51"/>
      <c r="J2718" s="53"/>
      <c r="K2718" s="53"/>
      <c r="L2718" s="53"/>
    </row>
    <row r="2719" spans="1:12" x14ac:dyDescent="0.3">
      <c r="A2719" s="49"/>
      <c r="B2719" s="49"/>
      <c r="C2719" s="49"/>
      <c r="D2719" s="49"/>
      <c r="E2719" s="49"/>
      <c r="F2719" s="49"/>
      <c r="G2719" s="51"/>
      <c r="H2719" s="51"/>
      <c r="I2719" s="51"/>
      <c r="J2719" s="53"/>
      <c r="K2719" s="53"/>
      <c r="L2719" s="53"/>
    </row>
    <row r="2720" spans="1:12" x14ac:dyDescent="0.3">
      <c r="A2720" s="49"/>
      <c r="B2720" s="49"/>
      <c r="C2720" s="49"/>
      <c r="D2720" s="49"/>
      <c r="E2720" s="49"/>
      <c r="F2720" s="49"/>
      <c r="G2720" s="51"/>
      <c r="H2720" s="51"/>
      <c r="I2720" s="51"/>
      <c r="J2720" s="53"/>
      <c r="K2720" s="53"/>
      <c r="L2720" s="53"/>
    </row>
    <row r="2721" spans="1:12" x14ac:dyDescent="0.3">
      <c r="A2721" s="49"/>
      <c r="B2721" s="49"/>
      <c r="C2721" s="49"/>
      <c r="D2721" s="49"/>
      <c r="E2721" s="49"/>
      <c r="F2721" s="49"/>
      <c r="G2721" s="51"/>
      <c r="H2721" s="51"/>
      <c r="I2721" s="51"/>
      <c r="J2721" s="53"/>
      <c r="K2721" s="53"/>
      <c r="L2721" s="53"/>
    </row>
    <row r="2722" spans="1:12" x14ac:dyDescent="0.3">
      <c r="A2722" s="49"/>
      <c r="B2722" s="49"/>
      <c r="C2722" s="49"/>
      <c r="D2722" s="49"/>
      <c r="E2722" s="49"/>
      <c r="F2722" s="49"/>
      <c r="G2722" s="51"/>
      <c r="H2722" s="51"/>
      <c r="I2722" s="51"/>
      <c r="J2722" s="53"/>
      <c r="K2722" s="53"/>
      <c r="L2722" s="53"/>
    </row>
    <row r="2723" spans="1:12" x14ac:dyDescent="0.3">
      <c r="A2723" s="49"/>
      <c r="B2723" s="49"/>
      <c r="C2723" s="49"/>
      <c r="D2723" s="49"/>
      <c r="E2723" s="49"/>
      <c r="F2723" s="49"/>
      <c r="G2723" s="51"/>
      <c r="H2723" s="51"/>
      <c r="I2723" s="51"/>
      <c r="J2723" s="53"/>
      <c r="K2723" s="53"/>
      <c r="L2723" s="53"/>
    </row>
    <row r="2724" spans="1:12" x14ac:dyDescent="0.3">
      <c r="A2724" s="49"/>
      <c r="B2724" s="49"/>
      <c r="C2724" s="49"/>
      <c r="D2724" s="49"/>
      <c r="E2724" s="49"/>
      <c r="F2724" s="49"/>
      <c r="G2724" s="51"/>
      <c r="H2724" s="51"/>
      <c r="I2724" s="51"/>
      <c r="J2724" s="53"/>
      <c r="K2724" s="53"/>
      <c r="L2724" s="53"/>
    </row>
    <row r="2725" spans="1:12" x14ac:dyDescent="0.3">
      <c r="A2725" s="49"/>
      <c r="B2725" s="49"/>
      <c r="C2725" s="49"/>
      <c r="D2725" s="49"/>
      <c r="E2725" s="49"/>
      <c r="F2725" s="49"/>
      <c r="G2725" s="51"/>
      <c r="H2725" s="51"/>
      <c r="I2725" s="51"/>
      <c r="J2725" s="53"/>
      <c r="K2725" s="53"/>
      <c r="L2725" s="53"/>
    </row>
    <row r="2726" spans="1:12" x14ac:dyDescent="0.3">
      <c r="A2726" s="49"/>
      <c r="B2726" s="49"/>
      <c r="C2726" s="49"/>
      <c r="D2726" s="49"/>
      <c r="E2726" s="49"/>
      <c r="F2726" s="49"/>
      <c r="G2726" s="51"/>
      <c r="H2726" s="51"/>
      <c r="I2726" s="51"/>
      <c r="J2726" s="53"/>
      <c r="K2726" s="53"/>
      <c r="L2726" s="53"/>
    </row>
    <row r="2727" spans="1:12" x14ac:dyDescent="0.3">
      <c r="A2727" s="49"/>
      <c r="B2727" s="49"/>
      <c r="C2727" s="49"/>
      <c r="D2727" s="49"/>
      <c r="E2727" s="49"/>
      <c r="F2727" s="49"/>
      <c r="G2727" s="51"/>
      <c r="H2727" s="51"/>
      <c r="I2727" s="51"/>
      <c r="J2727" s="53"/>
      <c r="K2727" s="53"/>
      <c r="L2727" s="53"/>
    </row>
    <row r="2728" spans="1:12" x14ac:dyDescent="0.3">
      <c r="A2728" s="49"/>
      <c r="B2728" s="49"/>
      <c r="C2728" s="49"/>
      <c r="D2728" s="49"/>
      <c r="E2728" s="49"/>
      <c r="F2728" s="49"/>
      <c r="G2728" s="51"/>
      <c r="H2728" s="51"/>
      <c r="I2728" s="51"/>
      <c r="J2728" s="53"/>
      <c r="K2728" s="53"/>
      <c r="L2728" s="53"/>
    </row>
    <row r="2729" spans="1:12" x14ac:dyDescent="0.3">
      <c r="A2729" s="49"/>
      <c r="B2729" s="49"/>
      <c r="C2729" s="49"/>
      <c r="D2729" s="49"/>
      <c r="E2729" s="49"/>
      <c r="F2729" s="49"/>
      <c r="G2729" s="51"/>
      <c r="H2729" s="51"/>
      <c r="I2729" s="51"/>
      <c r="J2729" s="53"/>
      <c r="K2729" s="53"/>
      <c r="L2729" s="53"/>
    </row>
    <row r="2730" spans="1:12" x14ac:dyDescent="0.3">
      <c r="A2730" s="49"/>
      <c r="B2730" s="49"/>
      <c r="C2730" s="49"/>
      <c r="D2730" s="49"/>
      <c r="E2730" s="49"/>
      <c r="F2730" s="49"/>
      <c r="G2730" s="51"/>
      <c r="H2730" s="51"/>
      <c r="I2730" s="51"/>
      <c r="J2730" s="53"/>
      <c r="K2730" s="53"/>
      <c r="L2730" s="53"/>
    </row>
    <row r="2731" spans="1:12" x14ac:dyDescent="0.3">
      <c r="A2731" s="49"/>
      <c r="B2731" s="49"/>
      <c r="C2731" s="49"/>
      <c r="D2731" s="49"/>
      <c r="E2731" s="49"/>
      <c r="F2731" s="49"/>
      <c r="G2731" s="51"/>
      <c r="H2731" s="51"/>
      <c r="I2731" s="51"/>
      <c r="J2731" s="53"/>
      <c r="K2731" s="53"/>
      <c r="L2731" s="53"/>
    </row>
    <row r="2732" spans="1:12" x14ac:dyDescent="0.3">
      <c r="A2732" s="49"/>
      <c r="B2732" s="49"/>
      <c r="C2732" s="49"/>
      <c r="D2732" s="49"/>
      <c r="E2732" s="49"/>
      <c r="F2732" s="49"/>
      <c r="G2732" s="51"/>
      <c r="H2732" s="51"/>
      <c r="I2732" s="51"/>
      <c r="J2732" s="53"/>
      <c r="K2732" s="53"/>
      <c r="L2732" s="53"/>
    </row>
    <row r="2733" spans="1:12" x14ac:dyDescent="0.3">
      <c r="A2733" s="49"/>
      <c r="B2733" s="49"/>
      <c r="C2733" s="49"/>
      <c r="D2733" s="49"/>
      <c r="E2733" s="49"/>
      <c r="F2733" s="49"/>
      <c r="G2733" s="51"/>
      <c r="H2733" s="51"/>
      <c r="I2733" s="51"/>
      <c r="J2733" s="53"/>
      <c r="K2733" s="53"/>
      <c r="L2733" s="53"/>
    </row>
    <row r="2734" spans="1:12" x14ac:dyDescent="0.3">
      <c r="A2734" s="49"/>
      <c r="B2734" s="49"/>
      <c r="C2734" s="49"/>
      <c r="D2734" s="49"/>
      <c r="E2734" s="49"/>
      <c r="F2734" s="49"/>
      <c r="G2734" s="51"/>
      <c r="H2734" s="51"/>
      <c r="I2734" s="51"/>
      <c r="J2734" s="53"/>
      <c r="K2734" s="53"/>
      <c r="L2734" s="53"/>
    </row>
    <row r="2735" spans="1:12" x14ac:dyDescent="0.3">
      <c r="A2735" s="49"/>
      <c r="B2735" s="49"/>
      <c r="C2735" s="49"/>
      <c r="D2735" s="49"/>
      <c r="E2735" s="49"/>
      <c r="F2735" s="49"/>
      <c r="G2735" s="51"/>
      <c r="H2735" s="51"/>
      <c r="I2735" s="51"/>
      <c r="J2735" s="53"/>
      <c r="K2735" s="53"/>
      <c r="L2735" s="53"/>
    </row>
    <row r="2736" spans="1:12" x14ac:dyDescent="0.3">
      <c r="A2736" s="49"/>
      <c r="B2736" s="49"/>
      <c r="C2736" s="49"/>
      <c r="D2736" s="49"/>
      <c r="E2736" s="49"/>
      <c r="F2736" s="49"/>
      <c r="G2736" s="51"/>
      <c r="H2736" s="51"/>
      <c r="I2736" s="51"/>
      <c r="J2736" s="53"/>
      <c r="K2736" s="53"/>
      <c r="L2736" s="53"/>
    </row>
    <row r="2737" spans="1:12" x14ac:dyDescent="0.3">
      <c r="A2737" s="49"/>
      <c r="B2737" s="49"/>
      <c r="C2737" s="49"/>
      <c r="D2737" s="49"/>
      <c r="E2737" s="49"/>
      <c r="F2737" s="49"/>
      <c r="G2737" s="51"/>
      <c r="H2737" s="51"/>
      <c r="I2737" s="51"/>
      <c r="J2737" s="53"/>
      <c r="K2737" s="53"/>
      <c r="L2737" s="53"/>
    </row>
    <row r="2738" spans="1:12" x14ac:dyDescent="0.3">
      <c r="A2738" s="49"/>
      <c r="B2738" s="49"/>
      <c r="C2738" s="49"/>
      <c r="D2738" s="49"/>
      <c r="E2738" s="49"/>
      <c r="F2738" s="49"/>
      <c r="G2738" s="51"/>
      <c r="H2738" s="51"/>
      <c r="I2738" s="51"/>
      <c r="J2738" s="53"/>
      <c r="K2738" s="53"/>
      <c r="L2738" s="53"/>
    </row>
    <row r="2739" spans="1:12" x14ac:dyDescent="0.3">
      <c r="A2739" s="49"/>
      <c r="B2739" s="49"/>
      <c r="C2739" s="49"/>
      <c r="D2739" s="49"/>
      <c r="E2739" s="49"/>
      <c r="F2739" s="49"/>
      <c r="G2739" s="51"/>
      <c r="H2739" s="51"/>
      <c r="I2739" s="51"/>
      <c r="J2739" s="53"/>
      <c r="K2739" s="53"/>
      <c r="L2739" s="53"/>
    </row>
    <row r="2740" spans="1:12" x14ac:dyDescent="0.3">
      <c r="A2740" s="49"/>
      <c r="B2740" s="49"/>
      <c r="C2740" s="49"/>
      <c r="D2740" s="49"/>
      <c r="E2740" s="49"/>
      <c r="F2740" s="49"/>
      <c r="G2740" s="51"/>
      <c r="H2740" s="51"/>
      <c r="I2740" s="51"/>
      <c r="J2740" s="53"/>
      <c r="K2740" s="53"/>
      <c r="L2740" s="53"/>
    </row>
    <row r="2741" spans="1:12" x14ac:dyDescent="0.3">
      <c r="A2741" s="49"/>
      <c r="B2741" s="49"/>
      <c r="C2741" s="49"/>
      <c r="D2741" s="49"/>
      <c r="E2741" s="49"/>
      <c r="F2741" s="49"/>
      <c r="G2741" s="51"/>
      <c r="H2741" s="51"/>
      <c r="I2741" s="51"/>
      <c r="J2741" s="53"/>
      <c r="K2741" s="53"/>
      <c r="L2741" s="53"/>
    </row>
    <row r="2742" spans="1:12" x14ac:dyDescent="0.3">
      <c r="A2742" s="49"/>
      <c r="B2742" s="49"/>
      <c r="C2742" s="49"/>
      <c r="D2742" s="49"/>
      <c r="E2742" s="49"/>
      <c r="F2742" s="49"/>
      <c r="G2742" s="51"/>
      <c r="H2742" s="51"/>
      <c r="I2742" s="51"/>
      <c r="J2742" s="53"/>
      <c r="K2742" s="53"/>
      <c r="L2742" s="53"/>
    </row>
    <row r="2743" spans="1:12" x14ac:dyDescent="0.3">
      <c r="A2743" s="49"/>
      <c r="B2743" s="49"/>
      <c r="C2743" s="49"/>
      <c r="D2743" s="49"/>
      <c r="E2743" s="49"/>
      <c r="F2743" s="49"/>
      <c r="G2743" s="51"/>
      <c r="H2743" s="51"/>
      <c r="I2743" s="51"/>
      <c r="J2743" s="53"/>
      <c r="K2743" s="53"/>
      <c r="L2743" s="53"/>
    </row>
    <row r="2744" spans="1:12" x14ac:dyDescent="0.3">
      <c r="A2744" s="49"/>
      <c r="B2744" s="49"/>
      <c r="C2744" s="49"/>
      <c r="D2744" s="49"/>
      <c r="E2744" s="49"/>
      <c r="F2744" s="49"/>
      <c r="G2744" s="51"/>
      <c r="H2744" s="51"/>
      <c r="I2744" s="51"/>
      <c r="J2744" s="53"/>
      <c r="K2744" s="53"/>
      <c r="L2744" s="53"/>
    </row>
    <row r="2745" spans="1:12" x14ac:dyDescent="0.3">
      <c r="A2745" s="49"/>
      <c r="B2745" s="49"/>
      <c r="C2745" s="49"/>
      <c r="D2745" s="49"/>
      <c r="E2745" s="49"/>
      <c r="F2745" s="49"/>
      <c r="G2745" s="51"/>
      <c r="H2745" s="51"/>
      <c r="I2745" s="51"/>
      <c r="J2745" s="53"/>
      <c r="K2745" s="53"/>
      <c r="L2745" s="53"/>
    </row>
    <row r="2746" spans="1:12" x14ac:dyDescent="0.3">
      <c r="A2746" s="49"/>
      <c r="B2746" s="49"/>
      <c r="C2746" s="49"/>
      <c r="D2746" s="49"/>
      <c r="E2746" s="49"/>
      <c r="F2746" s="49"/>
      <c r="G2746" s="51"/>
      <c r="H2746" s="51"/>
      <c r="I2746" s="51"/>
      <c r="J2746" s="53"/>
      <c r="K2746" s="53"/>
      <c r="L2746" s="53"/>
    </row>
    <row r="2747" spans="1:12" x14ac:dyDescent="0.3">
      <c r="A2747" s="49"/>
      <c r="B2747" s="49"/>
      <c r="C2747" s="49"/>
      <c r="D2747" s="49"/>
      <c r="E2747" s="49"/>
      <c r="F2747" s="49"/>
      <c r="G2747" s="51"/>
      <c r="H2747" s="51"/>
      <c r="I2747" s="51"/>
      <c r="J2747" s="53"/>
      <c r="K2747" s="53"/>
      <c r="L2747" s="53"/>
    </row>
    <row r="2748" spans="1:12" x14ac:dyDescent="0.3">
      <c r="A2748" s="49"/>
      <c r="B2748" s="49"/>
      <c r="C2748" s="49"/>
      <c r="D2748" s="49"/>
      <c r="E2748" s="49"/>
      <c r="F2748" s="49"/>
      <c r="G2748" s="51"/>
      <c r="H2748" s="51"/>
      <c r="I2748" s="51"/>
      <c r="J2748" s="53"/>
      <c r="K2748" s="53"/>
      <c r="L2748" s="53"/>
    </row>
    <row r="2749" spans="1:12" x14ac:dyDescent="0.3">
      <c r="A2749" s="49"/>
      <c r="B2749" s="49"/>
      <c r="C2749" s="49"/>
      <c r="D2749" s="49"/>
      <c r="E2749" s="49"/>
      <c r="F2749" s="49"/>
      <c r="G2749" s="51"/>
      <c r="H2749" s="51"/>
      <c r="I2749" s="51"/>
      <c r="J2749" s="53"/>
      <c r="K2749" s="53"/>
      <c r="L2749" s="53"/>
    </row>
    <row r="2750" spans="1:12" x14ac:dyDescent="0.3">
      <c r="A2750" s="49"/>
      <c r="B2750" s="49"/>
      <c r="C2750" s="49"/>
      <c r="D2750" s="49"/>
      <c r="E2750" s="49"/>
      <c r="F2750" s="49"/>
      <c r="G2750" s="51"/>
      <c r="H2750" s="51"/>
      <c r="I2750" s="51"/>
      <c r="J2750" s="53"/>
      <c r="K2750" s="53"/>
      <c r="L2750" s="53"/>
    </row>
    <row r="2751" spans="1:12" x14ac:dyDescent="0.3">
      <c r="A2751" s="49"/>
      <c r="B2751" s="49"/>
      <c r="C2751" s="49"/>
      <c r="D2751" s="49"/>
      <c r="E2751" s="49"/>
      <c r="F2751" s="49"/>
      <c r="G2751" s="51"/>
      <c r="H2751" s="51"/>
      <c r="I2751" s="51"/>
      <c r="J2751" s="53"/>
      <c r="K2751" s="53"/>
      <c r="L2751" s="53"/>
    </row>
    <row r="2752" spans="1:12" x14ac:dyDescent="0.3">
      <c r="A2752" s="49"/>
      <c r="B2752" s="49"/>
      <c r="C2752" s="49"/>
      <c r="D2752" s="49"/>
      <c r="E2752" s="49"/>
      <c r="F2752" s="49"/>
      <c r="G2752" s="51"/>
      <c r="H2752" s="51"/>
      <c r="I2752" s="51"/>
      <c r="J2752" s="53"/>
      <c r="K2752" s="53"/>
      <c r="L2752" s="53"/>
    </row>
    <row r="2753" spans="1:12" x14ac:dyDescent="0.3">
      <c r="A2753" s="49"/>
      <c r="B2753" s="49"/>
      <c r="C2753" s="49"/>
      <c r="D2753" s="49"/>
      <c r="E2753" s="49"/>
      <c r="F2753" s="49"/>
      <c r="G2753" s="51"/>
      <c r="H2753" s="51"/>
      <c r="I2753" s="51"/>
      <c r="J2753" s="53"/>
      <c r="K2753" s="53"/>
      <c r="L2753" s="53"/>
    </row>
    <row r="2754" spans="1:12" x14ac:dyDescent="0.3">
      <c r="A2754" s="49"/>
      <c r="B2754" s="49"/>
      <c r="C2754" s="49"/>
      <c r="D2754" s="49"/>
      <c r="E2754" s="49"/>
      <c r="F2754" s="49"/>
      <c r="G2754" s="51"/>
      <c r="H2754" s="51"/>
      <c r="I2754" s="51"/>
      <c r="J2754" s="53"/>
      <c r="K2754" s="53"/>
      <c r="L2754" s="53"/>
    </row>
    <row r="2755" spans="1:12" x14ac:dyDescent="0.3">
      <c r="A2755" s="49"/>
      <c r="B2755" s="49"/>
      <c r="C2755" s="49"/>
      <c r="D2755" s="49"/>
      <c r="E2755" s="49"/>
      <c r="F2755" s="49"/>
      <c r="G2755" s="51"/>
      <c r="H2755" s="51"/>
      <c r="I2755" s="51"/>
      <c r="J2755" s="53"/>
      <c r="K2755" s="53"/>
      <c r="L2755" s="53"/>
    </row>
    <row r="2756" spans="1:12" x14ac:dyDescent="0.3">
      <c r="A2756" s="49"/>
      <c r="B2756" s="49"/>
      <c r="C2756" s="49"/>
      <c r="D2756" s="49"/>
      <c r="E2756" s="49"/>
      <c r="F2756" s="49"/>
      <c r="G2756" s="51"/>
      <c r="H2756" s="51"/>
      <c r="I2756" s="51"/>
      <c r="J2756" s="53"/>
      <c r="K2756" s="53"/>
      <c r="L2756" s="53"/>
    </row>
    <row r="2757" spans="1:12" x14ac:dyDescent="0.3">
      <c r="A2757" s="49"/>
      <c r="B2757" s="49"/>
      <c r="C2757" s="49"/>
      <c r="D2757" s="49"/>
      <c r="E2757" s="49"/>
      <c r="F2757" s="49"/>
      <c r="G2757" s="51"/>
      <c r="H2757" s="51"/>
      <c r="I2757" s="51"/>
      <c r="J2757" s="53"/>
      <c r="K2757" s="53"/>
      <c r="L2757" s="53"/>
    </row>
    <row r="2758" spans="1:12" x14ac:dyDescent="0.3">
      <c r="A2758" s="49"/>
      <c r="B2758" s="49"/>
      <c r="C2758" s="49"/>
      <c r="D2758" s="49"/>
      <c r="E2758" s="49"/>
      <c r="F2758" s="49"/>
      <c r="G2758" s="51"/>
      <c r="H2758" s="51"/>
      <c r="I2758" s="51"/>
      <c r="J2758" s="53"/>
      <c r="K2758" s="53"/>
      <c r="L2758" s="53"/>
    </row>
    <row r="2759" spans="1:12" x14ac:dyDescent="0.3">
      <c r="A2759" s="49"/>
      <c r="B2759" s="49"/>
      <c r="C2759" s="49"/>
      <c r="D2759" s="49"/>
      <c r="E2759" s="49"/>
      <c r="F2759" s="49"/>
      <c r="G2759" s="51"/>
      <c r="H2759" s="51"/>
      <c r="I2759" s="51"/>
      <c r="J2759" s="53"/>
      <c r="K2759" s="53"/>
      <c r="L2759" s="53"/>
    </row>
    <row r="2760" spans="1:12" x14ac:dyDescent="0.3">
      <c r="A2760" s="49"/>
      <c r="B2760" s="49"/>
      <c r="C2760" s="49"/>
      <c r="D2760" s="49"/>
      <c r="E2760" s="49"/>
      <c r="F2760" s="49"/>
      <c r="G2760" s="51"/>
      <c r="H2760" s="51"/>
      <c r="I2760" s="51"/>
      <c r="J2760" s="53"/>
      <c r="K2760" s="53"/>
      <c r="L2760" s="53"/>
    </row>
    <row r="2761" spans="1:12" x14ac:dyDescent="0.3">
      <c r="A2761" s="49"/>
      <c r="B2761" s="49"/>
      <c r="C2761" s="49"/>
      <c r="D2761" s="49"/>
      <c r="E2761" s="49"/>
      <c r="F2761" s="49"/>
      <c r="G2761" s="51"/>
      <c r="H2761" s="51"/>
      <c r="I2761" s="51"/>
      <c r="J2761" s="53"/>
      <c r="K2761" s="53"/>
      <c r="L2761" s="53"/>
    </row>
    <row r="2762" spans="1:12" x14ac:dyDescent="0.3">
      <c r="A2762" s="49"/>
      <c r="B2762" s="49"/>
      <c r="C2762" s="49"/>
      <c r="D2762" s="49"/>
      <c r="E2762" s="49"/>
      <c r="F2762" s="49"/>
      <c r="G2762" s="51"/>
      <c r="H2762" s="51"/>
      <c r="I2762" s="51"/>
      <c r="J2762" s="53"/>
      <c r="K2762" s="53"/>
      <c r="L2762" s="53"/>
    </row>
    <row r="2763" spans="1:12" x14ac:dyDescent="0.3">
      <c r="A2763" s="49"/>
      <c r="B2763" s="49"/>
      <c r="C2763" s="49"/>
      <c r="D2763" s="49"/>
      <c r="E2763" s="49"/>
      <c r="F2763" s="49"/>
      <c r="G2763" s="51"/>
      <c r="H2763" s="51"/>
      <c r="I2763" s="51"/>
      <c r="J2763" s="53"/>
      <c r="K2763" s="53"/>
      <c r="L2763" s="53"/>
    </row>
    <row r="2764" spans="1:12" x14ac:dyDescent="0.3">
      <c r="A2764" s="49"/>
      <c r="B2764" s="49"/>
      <c r="C2764" s="49"/>
      <c r="D2764" s="49"/>
      <c r="E2764" s="49"/>
      <c r="F2764" s="49"/>
      <c r="G2764" s="51"/>
      <c r="H2764" s="51"/>
      <c r="I2764" s="51"/>
      <c r="J2764" s="53"/>
      <c r="K2764" s="53"/>
      <c r="L2764" s="53"/>
    </row>
    <row r="2765" spans="1:12" x14ac:dyDescent="0.3">
      <c r="A2765" s="49"/>
      <c r="B2765" s="49"/>
      <c r="C2765" s="49"/>
      <c r="D2765" s="49"/>
      <c r="E2765" s="49"/>
      <c r="F2765" s="49"/>
      <c r="G2765" s="51"/>
      <c r="H2765" s="51"/>
      <c r="I2765" s="51"/>
      <c r="J2765" s="53"/>
      <c r="K2765" s="53"/>
      <c r="L2765" s="53"/>
    </row>
    <row r="2766" spans="1:12" x14ac:dyDescent="0.3">
      <c r="A2766" s="49"/>
      <c r="B2766" s="49"/>
      <c r="C2766" s="49"/>
      <c r="D2766" s="49"/>
      <c r="E2766" s="49"/>
      <c r="F2766" s="49"/>
      <c r="G2766" s="51"/>
      <c r="H2766" s="51"/>
      <c r="I2766" s="51"/>
      <c r="J2766" s="53"/>
      <c r="K2766" s="53"/>
      <c r="L2766" s="53"/>
    </row>
    <row r="2767" spans="1:12" x14ac:dyDescent="0.3">
      <c r="A2767" s="49"/>
      <c r="B2767" s="49"/>
      <c r="C2767" s="49"/>
      <c r="D2767" s="49"/>
      <c r="E2767" s="49"/>
      <c r="F2767" s="49"/>
      <c r="G2767" s="51"/>
      <c r="H2767" s="51"/>
      <c r="I2767" s="51"/>
      <c r="J2767" s="53"/>
      <c r="K2767" s="53"/>
      <c r="L2767" s="53"/>
    </row>
    <row r="2768" spans="1:12" x14ac:dyDescent="0.3">
      <c r="A2768" s="49"/>
      <c r="B2768" s="49"/>
      <c r="C2768" s="49"/>
      <c r="D2768" s="49"/>
      <c r="E2768" s="49"/>
      <c r="F2768" s="49"/>
      <c r="G2768" s="51"/>
      <c r="H2768" s="51"/>
      <c r="I2768" s="51"/>
      <c r="J2768" s="53"/>
      <c r="K2768" s="53"/>
      <c r="L2768" s="53"/>
    </row>
    <row r="2769" spans="1:12" x14ac:dyDescent="0.3">
      <c r="A2769" s="49"/>
      <c r="B2769" s="49"/>
      <c r="C2769" s="49"/>
      <c r="D2769" s="49"/>
      <c r="E2769" s="49"/>
      <c r="F2769" s="49"/>
      <c r="G2769" s="51"/>
      <c r="H2769" s="51"/>
      <c r="I2769" s="51"/>
      <c r="J2769" s="53"/>
      <c r="K2769" s="53"/>
      <c r="L2769" s="53"/>
    </row>
    <row r="2770" spans="1:12" x14ac:dyDescent="0.3">
      <c r="A2770" s="49"/>
      <c r="B2770" s="49"/>
      <c r="C2770" s="49"/>
      <c r="D2770" s="49"/>
      <c r="E2770" s="49"/>
      <c r="F2770" s="49"/>
      <c r="G2770" s="51"/>
      <c r="H2770" s="51"/>
      <c r="I2770" s="51"/>
      <c r="J2770" s="53"/>
      <c r="K2770" s="53"/>
      <c r="L2770" s="53"/>
    </row>
    <row r="2771" spans="1:12" x14ac:dyDescent="0.3">
      <c r="A2771" s="49"/>
      <c r="B2771" s="49"/>
      <c r="C2771" s="49"/>
      <c r="D2771" s="49"/>
      <c r="E2771" s="49"/>
      <c r="F2771" s="49"/>
      <c r="G2771" s="51"/>
      <c r="H2771" s="51"/>
      <c r="I2771" s="51"/>
      <c r="J2771" s="53"/>
      <c r="K2771" s="53"/>
      <c r="L2771" s="53"/>
    </row>
    <row r="2772" spans="1:12" x14ac:dyDescent="0.3">
      <c r="A2772" s="49"/>
      <c r="B2772" s="49"/>
      <c r="C2772" s="49"/>
      <c r="D2772" s="49"/>
      <c r="E2772" s="49"/>
      <c r="F2772" s="49"/>
      <c r="G2772" s="51"/>
      <c r="H2772" s="51"/>
      <c r="I2772" s="51"/>
      <c r="J2772" s="53"/>
      <c r="K2772" s="53"/>
      <c r="L2772" s="53"/>
    </row>
    <row r="2773" spans="1:12" x14ac:dyDescent="0.3">
      <c r="A2773" s="49"/>
      <c r="B2773" s="49"/>
      <c r="C2773" s="49"/>
      <c r="D2773" s="49"/>
      <c r="E2773" s="49"/>
      <c r="F2773" s="49"/>
      <c r="G2773" s="51"/>
      <c r="H2773" s="51"/>
      <c r="I2773" s="51"/>
      <c r="J2773" s="53"/>
      <c r="K2773" s="53"/>
      <c r="L2773" s="53"/>
    </row>
    <row r="2774" spans="1:12" x14ac:dyDescent="0.3">
      <c r="A2774" s="49"/>
      <c r="B2774" s="49"/>
      <c r="C2774" s="49"/>
      <c r="D2774" s="49"/>
      <c r="E2774" s="49"/>
      <c r="F2774" s="49"/>
      <c r="G2774" s="51"/>
      <c r="H2774" s="51"/>
      <c r="I2774" s="51"/>
      <c r="J2774" s="53"/>
      <c r="K2774" s="53"/>
      <c r="L2774" s="53"/>
    </row>
    <row r="2775" spans="1:12" x14ac:dyDescent="0.3">
      <c r="A2775" s="49"/>
      <c r="B2775" s="49"/>
      <c r="C2775" s="49"/>
      <c r="D2775" s="49"/>
      <c r="E2775" s="49"/>
      <c r="F2775" s="49"/>
      <c r="G2775" s="51"/>
      <c r="H2775" s="51"/>
      <c r="I2775" s="51"/>
      <c r="J2775" s="53"/>
      <c r="K2775" s="53"/>
      <c r="L2775" s="53"/>
    </row>
    <row r="2776" spans="1:12" x14ac:dyDescent="0.3">
      <c r="A2776" s="49"/>
      <c r="B2776" s="49"/>
      <c r="C2776" s="49"/>
      <c r="D2776" s="49"/>
      <c r="E2776" s="49"/>
      <c r="F2776" s="49"/>
      <c r="G2776" s="51"/>
      <c r="H2776" s="51"/>
      <c r="I2776" s="51"/>
      <c r="J2776" s="53"/>
      <c r="K2776" s="53"/>
      <c r="L2776" s="53"/>
    </row>
    <row r="2777" spans="1:12" x14ac:dyDescent="0.3">
      <c r="A2777" s="49"/>
      <c r="B2777" s="49"/>
      <c r="C2777" s="49"/>
      <c r="D2777" s="49"/>
      <c r="E2777" s="49"/>
      <c r="F2777" s="49"/>
      <c r="G2777" s="51"/>
      <c r="H2777" s="51"/>
      <c r="I2777" s="51"/>
      <c r="J2777" s="53"/>
      <c r="K2777" s="53"/>
      <c r="L2777" s="53"/>
    </row>
    <row r="2778" spans="1:12" x14ac:dyDescent="0.3">
      <c r="A2778" s="49"/>
      <c r="B2778" s="49"/>
      <c r="C2778" s="49"/>
      <c r="D2778" s="49"/>
      <c r="E2778" s="49"/>
      <c r="F2778" s="49"/>
      <c r="G2778" s="51"/>
      <c r="H2778" s="51"/>
      <c r="I2778" s="51"/>
      <c r="J2778" s="53"/>
      <c r="K2778" s="53"/>
      <c r="L2778" s="53"/>
    </row>
    <row r="2779" spans="1:12" x14ac:dyDescent="0.3">
      <c r="A2779" s="49"/>
      <c r="B2779" s="49"/>
      <c r="C2779" s="49"/>
      <c r="D2779" s="49"/>
      <c r="E2779" s="49"/>
      <c r="F2779" s="49"/>
      <c r="G2779" s="51"/>
      <c r="H2779" s="51"/>
      <c r="I2779" s="51"/>
      <c r="J2779" s="53"/>
      <c r="K2779" s="53"/>
      <c r="L2779" s="53"/>
    </row>
    <row r="2780" spans="1:12" x14ac:dyDescent="0.3">
      <c r="A2780" s="49"/>
      <c r="B2780" s="49"/>
      <c r="C2780" s="49"/>
      <c r="D2780" s="49"/>
      <c r="E2780" s="49"/>
      <c r="F2780" s="49"/>
      <c r="G2780" s="51"/>
      <c r="H2780" s="51"/>
      <c r="I2780" s="51"/>
      <c r="J2780" s="53"/>
      <c r="K2780" s="53"/>
      <c r="L2780" s="53"/>
    </row>
    <row r="2781" spans="1:12" x14ac:dyDescent="0.3">
      <c r="A2781" s="49"/>
      <c r="B2781" s="49"/>
      <c r="C2781" s="49"/>
      <c r="D2781" s="49"/>
      <c r="E2781" s="49"/>
      <c r="F2781" s="49"/>
      <c r="G2781" s="51"/>
      <c r="H2781" s="51"/>
      <c r="I2781" s="51"/>
      <c r="J2781" s="53"/>
      <c r="K2781" s="53"/>
      <c r="L2781" s="53"/>
    </row>
    <row r="2782" spans="1:12" x14ac:dyDescent="0.3">
      <c r="A2782" s="49"/>
      <c r="B2782" s="49"/>
      <c r="C2782" s="49"/>
      <c r="D2782" s="49"/>
      <c r="E2782" s="49"/>
      <c r="F2782" s="49"/>
      <c r="G2782" s="51"/>
      <c r="H2782" s="51"/>
      <c r="I2782" s="51"/>
      <c r="J2782" s="53"/>
      <c r="K2782" s="53"/>
      <c r="L2782" s="53"/>
    </row>
    <row r="2783" spans="1:12" x14ac:dyDescent="0.3">
      <c r="A2783" s="49"/>
      <c r="B2783" s="49"/>
      <c r="C2783" s="49"/>
      <c r="D2783" s="49"/>
      <c r="E2783" s="49"/>
      <c r="F2783" s="49"/>
      <c r="G2783" s="51"/>
      <c r="H2783" s="51"/>
      <c r="I2783" s="51"/>
      <c r="J2783" s="53"/>
      <c r="K2783" s="53"/>
      <c r="L2783" s="53"/>
    </row>
    <row r="2784" spans="1:12" x14ac:dyDescent="0.3">
      <c r="A2784" s="49"/>
      <c r="B2784" s="49"/>
      <c r="C2784" s="49"/>
      <c r="D2784" s="49"/>
      <c r="E2784" s="49"/>
      <c r="F2784" s="49"/>
      <c r="G2784" s="51"/>
      <c r="H2784" s="51"/>
      <c r="I2784" s="51"/>
      <c r="J2784" s="53"/>
      <c r="K2784" s="53"/>
      <c r="L2784" s="53"/>
    </row>
    <row r="2785" spans="1:12" x14ac:dyDescent="0.3">
      <c r="A2785" s="49"/>
      <c r="B2785" s="49"/>
      <c r="C2785" s="49"/>
      <c r="D2785" s="49"/>
      <c r="E2785" s="49"/>
      <c r="F2785" s="49"/>
      <c r="G2785" s="51"/>
      <c r="H2785" s="51"/>
      <c r="I2785" s="51"/>
      <c r="J2785" s="53"/>
      <c r="K2785" s="53"/>
      <c r="L2785" s="53"/>
    </row>
    <row r="2786" spans="1:12" x14ac:dyDescent="0.3">
      <c r="A2786" s="49"/>
      <c r="B2786" s="49"/>
      <c r="C2786" s="49"/>
      <c r="D2786" s="49"/>
      <c r="E2786" s="49"/>
      <c r="F2786" s="49"/>
      <c r="G2786" s="51"/>
      <c r="H2786" s="51"/>
      <c r="I2786" s="51"/>
      <c r="J2786" s="53"/>
      <c r="K2786" s="53"/>
      <c r="L2786" s="53"/>
    </row>
    <row r="2787" spans="1:12" x14ac:dyDescent="0.3">
      <c r="A2787" s="49"/>
      <c r="B2787" s="49"/>
      <c r="C2787" s="49"/>
      <c r="D2787" s="49"/>
      <c r="E2787" s="49"/>
      <c r="F2787" s="49"/>
      <c r="G2787" s="51"/>
      <c r="H2787" s="51"/>
      <c r="I2787" s="51"/>
      <c r="J2787" s="53"/>
      <c r="K2787" s="53"/>
      <c r="L2787" s="53"/>
    </row>
    <row r="2788" spans="1:12" x14ac:dyDescent="0.3">
      <c r="A2788" s="49"/>
      <c r="B2788" s="49"/>
      <c r="C2788" s="49"/>
      <c r="D2788" s="49"/>
      <c r="E2788" s="49"/>
      <c r="F2788" s="49"/>
      <c r="G2788" s="51"/>
      <c r="H2788" s="51"/>
      <c r="I2788" s="51"/>
      <c r="J2788" s="53"/>
      <c r="K2788" s="53"/>
      <c r="L2788" s="53"/>
    </row>
    <row r="2789" spans="1:12" x14ac:dyDescent="0.3">
      <c r="A2789" s="49"/>
      <c r="B2789" s="49"/>
      <c r="C2789" s="49"/>
      <c r="D2789" s="49"/>
      <c r="E2789" s="49"/>
      <c r="F2789" s="49"/>
      <c r="G2789" s="51"/>
      <c r="H2789" s="51"/>
      <c r="I2789" s="51"/>
      <c r="J2789" s="53"/>
      <c r="K2789" s="53"/>
      <c r="L2789" s="53"/>
    </row>
    <row r="2790" spans="1:12" x14ac:dyDescent="0.3">
      <c r="A2790" s="49"/>
      <c r="B2790" s="49"/>
      <c r="C2790" s="49"/>
      <c r="D2790" s="49"/>
      <c r="E2790" s="49"/>
      <c r="F2790" s="49"/>
      <c r="G2790" s="51"/>
      <c r="H2790" s="51"/>
      <c r="I2790" s="51"/>
      <c r="J2790" s="53"/>
      <c r="K2790" s="53"/>
      <c r="L2790" s="53"/>
    </row>
    <row r="2791" spans="1:12" x14ac:dyDescent="0.3">
      <c r="A2791" s="49"/>
      <c r="B2791" s="49"/>
      <c r="C2791" s="49"/>
      <c r="D2791" s="49"/>
      <c r="E2791" s="49"/>
      <c r="F2791" s="49"/>
      <c r="G2791" s="51"/>
      <c r="H2791" s="51"/>
      <c r="I2791" s="51"/>
      <c r="J2791" s="53"/>
      <c r="K2791" s="53"/>
      <c r="L2791" s="53"/>
    </row>
    <row r="2792" spans="1:12" x14ac:dyDescent="0.3">
      <c r="A2792" s="49"/>
      <c r="B2792" s="49"/>
      <c r="C2792" s="49"/>
      <c r="D2792" s="49"/>
      <c r="E2792" s="49"/>
      <c r="F2792" s="49"/>
      <c r="G2792" s="51"/>
      <c r="H2792" s="51"/>
      <c r="I2792" s="51"/>
      <c r="J2792" s="53"/>
      <c r="K2792" s="53"/>
      <c r="L2792" s="53"/>
    </row>
    <row r="2793" spans="1:12" x14ac:dyDescent="0.3">
      <c r="A2793" s="49"/>
      <c r="B2793" s="49"/>
      <c r="C2793" s="49"/>
      <c r="D2793" s="49"/>
      <c r="E2793" s="49"/>
      <c r="F2793" s="49"/>
      <c r="G2793" s="51"/>
      <c r="H2793" s="51"/>
      <c r="I2793" s="51"/>
      <c r="J2793" s="53"/>
      <c r="K2793" s="53"/>
      <c r="L2793" s="53"/>
    </row>
    <row r="2794" spans="1:12" x14ac:dyDescent="0.3">
      <c r="A2794" s="49"/>
      <c r="B2794" s="49"/>
      <c r="C2794" s="49"/>
      <c r="D2794" s="49"/>
      <c r="E2794" s="49"/>
      <c r="F2794" s="49"/>
      <c r="G2794" s="51"/>
      <c r="H2794" s="51"/>
      <c r="I2794" s="51"/>
      <c r="J2794" s="53"/>
      <c r="K2794" s="53"/>
      <c r="L2794" s="53"/>
    </row>
    <row r="2795" spans="1:12" x14ac:dyDescent="0.3">
      <c r="A2795" s="49"/>
      <c r="B2795" s="49"/>
      <c r="C2795" s="49"/>
      <c r="D2795" s="49"/>
      <c r="E2795" s="49"/>
      <c r="F2795" s="49"/>
      <c r="G2795" s="51"/>
      <c r="H2795" s="51"/>
      <c r="I2795" s="51"/>
      <c r="J2795" s="53"/>
      <c r="K2795" s="53"/>
      <c r="L2795" s="53"/>
    </row>
    <row r="2796" spans="1:12" x14ac:dyDescent="0.3">
      <c r="A2796" s="49"/>
      <c r="B2796" s="49"/>
      <c r="C2796" s="49"/>
      <c r="D2796" s="49"/>
      <c r="E2796" s="49"/>
      <c r="F2796" s="49"/>
      <c r="G2796" s="51"/>
      <c r="H2796" s="51"/>
      <c r="I2796" s="51"/>
      <c r="J2796" s="53"/>
      <c r="K2796" s="53"/>
      <c r="L2796" s="53"/>
    </row>
    <row r="2797" spans="1:12" x14ac:dyDescent="0.3">
      <c r="A2797" s="49"/>
      <c r="B2797" s="49"/>
      <c r="C2797" s="49"/>
      <c r="D2797" s="49"/>
      <c r="E2797" s="49"/>
      <c r="F2797" s="49"/>
      <c r="G2797" s="51"/>
      <c r="H2797" s="51"/>
      <c r="I2797" s="51"/>
      <c r="J2797" s="53"/>
      <c r="K2797" s="53"/>
      <c r="L2797" s="53"/>
    </row>
    <row r="2798" spans="1:12" x14ac:dyDescent="0.3">
      <c r="A2798" s="49"/>
      <c r="B2798" s="49"/>
      <c r="C2798" s="49"/>
      <c r="D2798" s="49"/>
      <c r="E2798" s="49"/>
      <c r="F2798" s="49"/>
      <c r="G2798" s="51"/>
      <c r="H2798" s="51"/>
      <c r="I2798" s="51"/>
      <c r="J2798" s="53"/>
      <c r="K2798" s="53"/>
      <c r="L2798" s="53"/>
    </row>
    <row r="2799" spans="1:12" x14ac:dyDescent="0.3">
      <c r="A2799" s="49"/>
      <c r="B2799" s="49"/>
      <c r="C2799" s="49"/>
      <c r="D2799" s="49"/>
      <c r="E2799" s="49"/>
      <c r="F2799" s="49"/>
      <c r="G2799" s="51"/>
      <c r="H2799" s="51"/>
      <c r="I2799" s="51"/>
      <c r="J2799" s="53"/>
      <c r="K2799" s="53"/>
      <c r="L2799" s="53"/>
    </row>
    <row r="2800" spans="1:12" x14ac:dyDescent="0.3">
      <c r="A2800" s="49"/>
      <c r="B2800" s="49"/>
      <c r="C2800" s="49"/>
      <c r="D2800" s="49"/>
      <c r="E2800" s="49"/>
      <c r="F2800" s="49"/>
      <c r="G2800" s="51"/>
      <c r="H2800" s="51"/>
      <c r="I2800" s="51"/>
      <c r="J2800" s="53"/>
      <c r="K2800" s="53"/>
      <c r="L2800" s="53"/>
    </row>
    <row r="2801" spans="1:12" x14ac:dyDescent="0.3">
      <c r="A2801" s="49"/>
      <c r="B2801" s="49"/>
      <c r="C2801" s="49"/>
      <c r="D2801" s="49"/>
      <c r="E2801" s="49"/>
      <c r="F2801" s="49"/>
      <c r="G2801" s="51"/>
      <c r="H2801" s="51"/>
      <c r="I2801" s="51"/>
      <c r="J2801" s="53"/>
      <c r="K2801" s="53"/>
      <c r="L2801" s="53"/>
    </row>
    <row r="2802" spans="1:12" x14ac:dyDescent="0.3">
      <c r="A2802" s="49"/>
      <c r="B2802" s="49"/>
      <c r="C2802" s="49"/>
      <c r="D2802" s="49"/>
      <c r="E2802" s="49"/>
      <c r="F2802" s="49"/>
      <c r="G2802" s="51"/>
      <c r="H2802" s="51"/>
      <c r="I2802" s="51"/>
      <c r="J2802" s="53"/>
      <c r="K2802" s="53"/>
      <c r="L2802" s="53"/>
    </row>
    <row r="2803" spans="1:12" x14ac:dyDescent="0.3">
      <c r="A2803" s="49"/>
      <c r="B2803" s="49"/>
      <c r="C2803" s="49"/>
      <c r="D2803" s="49"/>
      <c r="E2803" s="49"/>
      <c r="F2803" s="49"/>
      <c r="G2803" s="51"/>
      <c r="H2803" s="51"/>
      <c r="I2803" s="51"/>
      <c r="J2803" s="53"/>
      <c r="K2803" s="53"/>
      <c r="L2803" s="53"/>
    </row>
    <row r="2804" spans="1:12" x14ac:dyDescent="0.3">
      <c r="A2804" s="49"/>
      <c r="B2804" s="49"/>
      <c r="C2804" s="49"/>
      <c r="D2804" s="49"/>
      <c r="E2804" s="49"/>
      <c r="F2804" s="49"/>
      <c r="G2804" s="51"/>
      <c r="H2804" s="51"/>
      <c r="I2804" s="51"/>
      <c r="J2804" s="53"/>
      <c r="K2804" s="53"/>
      <c r="L2804" s="53"/>
    </row>
    <row r="2805" spans="1:12" x14ac:dyDescent="0.3">
      <c r="A2805" s="49"/>
      <c r="B2805" s="49"/>
      <c r="C2805" s="49"/>
      <c r="D2805" s="49"/>
      <c r="E2805" s="49"/>
      <c r="F2805" s="49"/>
      <c r="G2805" s="51"/>
      <c r="H2805" s="51"/>
      <c r="I2805" s="51"/>
      <c r="J2805" s="53"/>
      <c r="K2805" s="53"/>
      <c r="L2805" s="53"/>
    </row>
    <row r="2806" spans="1:12" x14ac:dyDescent="0.3">
      <c r="A2806" s="49"/>
      <c r="B2806" s="49"/>
      <c r="C2806" s="49"/>
      <c r="D2806" s="49"/>
      <c r="E2806" s="49"/>
      <c r="F2806" s="49"/>
      <c r="G2806" s="51"/>
      <c r="H2806" s="51"/>
      <c r="I2806" s="51"/>
      <c r="J2806" s="53"/>
      <c r="K2806" s="53"/>
      <c r="L2806" s="53"/>
    </row>
    <row r="2807" spans="1:12" x14ac:dyDescent="0.3">
      <c r="A2807" s="49"/>
      <c r="B2807" s="49"/>
      <c r="C2807" s="49"/>
      <c r="D2807" s="49"/>
      <c r="E2807" s="49"/>
      <c r="F2807" s="49"/>
      <c r="G2807" s="51"/>
      <c r="H2807" s="51"/>
      <c r="I2807" s="51"/>
      <c r="J2807" s="53"/>
      <c r="K2807" s="53"/>
      <c r="L2807" s="53"/>
    </row>
    <row r="2808" spans="1:12" x14ac:dyDescent="0.3">
      <c r="A2808" s="49"/>
      <c r="B2808" s="49"/>
      <c r="C2808" s="49"/>
      <c r="D2808" s="49"/>
      <c r="E2808" s="49"/>
      <c r="F2808" s="49"/>
      <c r="G2808" s="51"/>
      <c r="H2808" s="51"/>
      <c r="I2808" s="51"/>
      <c r="J2808" s="53"/>
      <c r="K2808" s="53"/>
      <c r="L2808" s="53"/>
    </row>
    <row r="2809" spans="1:12" x14ac:dyDescent="0.3">
      <c r="A2809" s="49"/>
      <c r="B2809" s="49"/>
      <c r="C2809" s="49"/>
      <c r="D2809" s="49"/>
      <c r="E2809" s="49"/>
      <c r="F2809" s="49"/>
      <c r="G2809" s="51"/>
      <c r="H2809" s="51"/>
      <c r="I2809" s="51"/>
      <c r="J2809" s="53"/>
      <c r="K2809" s="53"/>
      <c r="L2809" s="53"/>
    </row>
    <row r="2810" spans="1:12" x14ac:dyDescent="0.3">
      <c r="A2810" s="49"/>
      <c r="B2810" s="49"/>
      <c r="C2810" s="49"/>
      <c r="D2810" s="49"/>
      <c r="E2810" s="49"/>
      <c r="F2810" s="49"/>
      <c r="G2810" s="51"/>
      <c r="H2810" s="51"/>
      <c r="I2810" s="51"/>
      <c r="J2810" s="53"/>
      <c r="K2810" s="53"/>
      <c r="L2810" s="53"/>
    </row>
    <row r="2811" spans="1:12" x14ac:dyDescent="0.3">
      <c r="A2811" s="49"/>
      <c r="B2811" s="49"/>
      <c r="C2811" s="49"/>
      <c r="D2811" s="49"/>
      <c r="E2811" s="49"/>
      <c r="F2811" s="49"/>
      <c r="G2811" s="51"/>
      <c r="H2811" s="51"/>
      <c r="I2811" s="51"/>
      <c r="J2811" s="53"/>
      <c r="K2811" s="53"/>
      <c r="L2811" s="53"/>
    </row>
    <row r="2812" spans="1:12" x14ac:dyDescent="0.3">
      <c r="A2812" s="49"/>
      <c r="B2812" s="49"/>
      <c r="C2812" s="49"/>
      <c r="D2812" s="49"/>
      <c r="E2812" s="49"/>
      <c r="F2812" s="49"/>
      <c r="G2812" s="51"/>
      <c r="H2812" s="51"/>
      <c r="I2812" s="51"/>
      <c r="J2812" s="53"/>
      <c r="K2812" s="53"/>
      <c r="L2812" s="53"/>
    </row>
    <row r="2813" spans="1:12" x14ac:dyDescent="0.3">
      <c r="A2813" s="49"/>
      <c r="B2813" s="49"/>
      <c r="C2813" s="49"/>
      <c r="D2813" s="49"/>
      <c r="E2813" s="49"/>
      <c r="F2813" s="49"/>
      <c r="G2813" s="51"/>
      <c r="H2813" s="51"/>
      <c r="I2813" s="51"/>
      <c r="J2813" s="53"/>
      <c r="K2813" s="53"/>
      <c r="L2813" s="53"/>
    </row>
    <row r="2814" spans="1:12" x14ac:dyDescent="0.3">
      <c r="A2814" s="49"/>
      <c r="B2814" s="49"/>
      <c r="C2814" s="49"/>
      <c r="D2814" s="49"/>
      <c r="E2814" s="49"/>
      <c r="F2814" s="49"/>
      <c r="G2814" s="51"/>
      <c r="H2814" s="51"/>
      <c r="I2814" s="51"/>
      <c r="J2814" s="53"/>
      <c r="K2814" s="53"/>
      <c r="L2814" s="53"/>
    </row>
    <row r="2815" spans="1:12" x14ac:dyDescent="0.3">
      <c r="A2815" s="49"/>
      <c r="B2815" s="49"/>
      <c r="C2815" s="49"/>
      <c r="D2815" s="49"/>
      <c r="E2815" s="49"/>
      <c r="F2815" s="49"/>
      <c r="G2815" s="51"/>
      <c r="H2815" s="51"/>
      <c r="I2815" s="51"/>
      <c r="J2815" s="53"/>
      <c r="K2815" s="53"/>
      <c r="L2815" s="53"/>
    </row>
    <row r="2816" spans="1:12" x14ac:dyDescent="0.3">
      <c r="A2816" s="49"/>
      <c r="B2816" s="49"/>
      <c r="C2816" s="49"/>
      <c r="D2816" s="49"/>
      <c r="E2816" s="49"/>
      <c r="F2816" s="49"/>
      <c r="G2816" s="51"/>
      <c r="H2816" s="51"/>
      <c r="I2816" s="51"/>
      <c r="J2816" s="53"/>
      <c r="K2816" s="53"/>
      <c r="L2816" s="53"/>
    </row>
    <row r="2817" spans="1:12" x14ac:dyDescent="0.3">
      <c r="A2817" s="49"/>
      <c r="B2817" s="49"/>
      <c r="C2817" s="49"/>
      <c r="D2817" s="49"/>
      <c r="E2817" s="49"/>
      <c r="F2817" s="49"/>
      <c r="G2817" s="51"/>
      <c r="H2817" s="51"/>
      <c r="I2817" s="51"/>
      <c r="J2817" s="53"/>
      <c r="K2817" s="53"/>
      <c r="L2817" s="53"/>
    </row>
    <row r="2818" spans="1:12" x14ac:dyDescent="0.3">
      <c r="A2818" s="49"/>
      <c r="B2818" s="49"/>
      <c r="C2818" s="49"/>
      <c r="D2818" s="49"/>
      <c r="E2818" s="49"/>
      <c r="F2818" s="49"/>
      <c r="G2818" s="51"/>
      <c r="H2818" s="51"/>
      <c r="I2818" s="51"/>
      <c r="J2818" s="53"/>
      <c r="K2818" s="53"/>
      <c r="L2818" s="53"/>
    </row>
    <row r="2819" spans="1:12" x14ac:dyDescent="0.3">
      <c r="A2819" s="49"/>
      <c r="B2819" s="49"/>
      <c r="C2819" s="49"/>
      <c r="D2819" s="49"/>
      <c r="E2819" s="49"/>
      <c r="F2819" s="49"/>
      <c r="G2819" s="51"/>
      <c r="H2819" s="51"/>
      <c r="I2819" s="51"/>
      <c r="J2819" s="53"/>
      <c r="K2819" s="53"/>
      <c r="L2819" s="53"/>
    </row>
    <row r="2820" spans="1:12" x14ac:dyDescent="0.3">
      <c r="A2820" s="10"/>
      <c r="B2820" s="10"/>
      <c r="C2820" s="10"/>
      <c r="D2820" s="10"/>
      <c r="E2820" s="10"/>
      <c r="F2820" s="10"/>
      <c r="G2820" s="52"/>
      <c r="H2820" s="52"/>
      <c r="I2820" s="52"/>
      <c r="J2820" s="11"/>
      <c r="K2820" s="11"/>
      <c r="L2820" s="11"/>
    </row>
    <row r="2821" spans="1:12" x14ac:dyDescent="0.3">
      <c r="A2821" s="10"/>
      <c r="B2821" s="10"/>
      <c r="C2821" s="10"/>
      <c r="D2821" s="10"/>
      <c r="E2821" s="10"/>
      <c r="F2821" s="10"/>
      <c r="G2821" s="52"/>
      <c r="H2821" s="52"/>
      <c r="I2821" s="52"/>
      <c r="J2821" s="11"/>
      <c r="K2821" s="11"/>
      <c r="L2821" s="11"/>
    </row>
    <row r="2822" spans="1:12" x14ac:dyDescent="0.3">
      <c r="A2822" s="49"/>
      <c r="B2822" s="49"/>
      <c r="C2822" s="49"/>
      <c r="D2822" s="49"/>
      <c r="E2822" s="49"/>
      <c r="F2822" s="49"/>
      <c r="G2822" s="51"/>
      <c r="H2822" s="51"/>
      <c r="I2822" s="51"/>
      <c r="J2822" s="53"/>
      <c r="K2822" s="53"/>
      <c r="L2822" s="53"/>
    </row>
    <row r="2823" spans="1:12" x14ac:dyDescent="0.3">
      <c r="A2823" s="49"/>
      <c r="B2823" s="49"/>
      <c r="C2823" s="49"/>
      <c r="D2823" s="49"/>
      <c r="E2823" s="49"/>
      <c r="F2823" s="49"/>
      <c r="G2823" s="51"/>
      <c r="H2823" s="51"/>
      <c r="I2823" s="51"/>
      <c r="J2823" s="53"/>
      <c r="K2823" s="53"/>
      <c r="L2823" s="53"/>
    </row>
    <row r="2824" spans="1:12" x14ac:dyDescent="0.3">
      <c r="A2824" s="49"/>
      <c r="B2824" s="49"/>
      <c r="C2824" s="49"/>
      <c r="D2824" s="49"/>
      <c r="E2824" s="49"/>
      <c r="F2824" s="49"/>
      <c r="G2824" s="51"/>
      <c r="H2824" s="51"/>
      <c r="I2824" s="51"/>
      <c r="J2824" s="53"/>
      <c r="K2824" s="53"/>
      <c r="L2824" s="53"/>
    </row>
    <row r="2825" spans="1:12" x14ac:dyDescent="0.3">
      <c r="A2825" s="49"/>
      <c r="B2825" s="49"/>
      <c r="C2825" s="49"/>
      <c r="D2825" s="49"/>
      <c r="E2825" s="49"/>
      <c r="F2825" s="49"/>
      <c r="G2825" s="51"/>
      <c r="H2825" s="51"/>
      <c r="I2825" s="51"/>
      <c r="J2825" s="53"/>
      <c r="K2825" s="53"/>
      <c r="L2825" s="53"/>
    </row>
    <row r="2826" spans="1:12" x14ac:dyDescent="0.3">
      <c r="A2826" s="49"/>
      <c r="B2826" s="49"/>
      <c r="C2826" s="49"/>
      <c r="D2826" s="49"/>
      <c r="E2826" s="49"/>
      <c r="F2826" s="49"/>
      <c r="G2826" s="51"/>
      <c r="H2826" s="51"/>
      <c r="I2826" s="51"/>
      <c r="J2826" s="53"/>
      <c r="K2826" s="53"/>
      <c r="L2826" s="53"/>
    </row>
    <row r="2827" spans="1:12" x14ac:dyDescent="0.3">
      <c r="A2827" s="36"/>
      <c r="B2827" s="36"/>
      <c r="C2827" s="36"/>
      <c r="D2827" s="36"/>
      <c r="E2827" s="36"/>
      <c r="F2827" s="36"/>
      <c r="G2827" s="56"/>
      <c r="H2827" s="56"/>
      <c r="I2827" s="56"/>
      <c r="J2827" s="44"/>
      <c r="K2827" s="44"/>
      <c r="L2827" s="44"/>
    </row>
    <row r="2828" spans="1:12" x14ac:dyDescent="0.3">
      <c r="A2828" s="49"/>
      <c r="B2828" s="49"/>
      <c r="C2828" s="49"/>
      <c r="D2828" s="49"/>
      <c r="E2828" s="49"/>
      <c r="F2828" s="49"/>
      <c r="G2828" s="51"/>
      <c r="H2828" s="51"/>
      <c r="I2828" s="51"/>
      <c r="J2828" s="53"/>
      <c r="K2828" s="53"/>
      <c r="L2828" s="53"/>
    </row>
    <row r="2829" spans="1:12" x14ac:dyDescent="0.3">
      <c r="A2829" s="49"/>
      <c r="B2829" s="49"/>
      <c r="C2829" s="49"/>
      <c r="D2829" s="49"/>
      <c r="E2829" s="49"/>
      <c r="F2829" s="49"/>
      <c r="G2829" s="51"/>
      <c r="H2829" s="51"/>
      <c r="I2829" s="51"/>
      <c r="J2829" s="53"/>
      <c r="K2829" s="53"/>
      <c r="L2829" s="53"/>
    </row>
    <row r="2830" spans="1:12" x14ac:dyDescent="0.3">
      <c r="A2830" s="49"/>
      <c r="B2830" s="49"/>
      <c r="C2830" s="49"/>
      <c r="D2830" s="49"/>
      <c r="E2830" s="49"/>
      <c r="F2830" s="49"/>
      <c r="G2830" s="51"/>
      <c r="H2830" s="51"/>
      <c r="I2830" s="51"/>
      <c r="J2830" s="53"/>
      <c r="K2830" s="53"/>
      <c r="L2830" s="53"/>
    </row>
    <row r="2831" spans="1:12" x14ac:dyDescent="0.3">
      <c r="A2831" s="49"/>
      <c r="B2831" s="49"/>
      <c r="C2831" s="49"/>
      <c r="D2831" s="49"/>
      <c r="E2831" s="49"/>
      <c r="F2831" s="49"/>
      <c r="G2831" s="51"/>
      <c r="H2831" s="51"/>
      <c r="I2831" s="51"/>
      <c r="J2831" s="53"/>
      <c r="K2831" s="53"/>
      <c r="L2831" s="53"/>
    </row>
    <row r="2832" spans="1:12" x14ac:dyDescent="0.3">
      <c r="A2832" s="49"/>
      <c r="B2832" s="49"/>
      <c r="C2832" s="49"/>
      <c r="D2832" s="49"/>
      <c r="E2832" s="49"/>
      <c r="F2832" s="49"/>
      <c r="G2832" s="51"/>
      <c r="H2832" s="51"/>
      <c r="I2832" s="51"/>
      <c r="J2832" s="53"/>
      <c r="K2832" s="53"/>
      <c r="L2832" s="53"/>
    </row>
    <row r="2833" spans="1:12" x14ac:dyDescent="0.3">
      <c r="A2833" s="49"/>
      <c r="B2833" s="49"/>
      <c r="C2833" s="49"/>
      <c r="D2833" s="49"/>
      <c r="E2833" s="49"/>
      <c r="F2833" s="49"/>
      <c r="G2833" s="51"/>
      <c r="H2833" s="51"/>
      <c r="I2833" s="51"/>
      <c r="J2833" s="53"/>
      <c r="K2833" s="53"/>
      <c r="L2833" s="53"/>
    </row>
    <row r="2834" spans="1:12" x14ac:dyDescent="0.3">
      <c r="A2834" s="49"/>
      <c r="B2834" s="49"/>
      <c r="C2834" s="49"/>
      <c r="D2834" s="49"/>
      <c r="E2834" s="49"/>
      <c r="F2834" s="49"/>
      <c r="G2834" s="51"/>
      <c r="H2834" s="51"/>
      <c r="I2834" s="51"/>
      <c r="J2834" s="53"/>
      <c r="K2834" s="53"/>
      <c r="L2834" s="53"/>
    </row>
    <row r="2835" spans="1:12" x14ac:dyDescent="0.3">
      <c r="A2835" s="49"/>
      <c r="B2835" s="49"/>
      <c r="C2835" s="49"/>
      <c r="D2835" s="49"/>
      <c r="E2835" s="49"/>
      <c r="F2835" s="49"/>
      <c r="G2835" s="51"/>
      <c r="H2835" s="51"/>
      <c r="I2835" s="51"/>
      <c r="J2835" s="53"/>
      <c r="K2835" s="53"/>
      <c r="L2835" s="53"/>
    </row>
    <row r="2836" spans="1:12" x14ac:dyDescent="0.3">
      <c r="A2836" s="49"/>
      <c r="B2836" s="49"/>
      <c r="C2836" s="49"/>
      <c r="D2836" s="49"/>
      <c r="E2836" s="49"/>
      <c r="F2836" s="49"/>
      <c r="G2836" s="51"/>
      <c r="H2836" s="51"/>
      <c r="I2836" s="51"/>
      <c r="J2836" s="53"/>
      <c r="K2836" s="53"/>
      <c r="L2836" s="53"/>
    </row>
    <row r="2837" spans="1:12" x14ac:dyDescent="0.3">
      <c r="A2837" s="49"/>
      <c r="B2837" s="49"/>
      <c r="C2837" s="49"/>
      <c r="D2837" s="49"/>
      <c r="E2837" s="49"/>
      <c r="F2837" s="49"/>
      <c r="G2837" s="51"/>
      <c r="H2837" s="51"/>
      <c r="I2837" s="51"/>
      <c r="J2837" s="53"/>
      <c r="K2837" s="53"/>
      <c r="L2837" s="53"/>
    </row>
    <row r="2838" spans="1:12" x14ac:dyDescent="0.3">
      <c r="A2838" s="49"/>
      <c r="B2838" s="49"/>
      <c r="C2838" s="49"/>
      <c r="D2838" s="49"/>
      <c r="E2838" s="49"/>
      <c r="F2838" s="49"/>
      <c r="G2838" s="51"/>
      <c r="H2838" s="51"/>
      <c r="I2838" s="51"/>
      <c r="J2838" s="53"/>
      <c r="K2838" s="53"/>
      <c r="L2838" s="53"/>
    </row>
    <row r="2839" spans="1:12" x14ac:dyDescent="0.3">
      <c r="A2839" s="49"/>
      <c r="B2839" s="49"/>
      <c r="C2839" s="49"/>
      <c r="D2839" s="49"/>
      <c r="E2839" s="49"/>
      <c r="F2839" s="49"/>
      <c r="G2839" s="51"/>
      <c r="H2839" s="51"/>
      <c r="I2839" s="51"/>
      <c r="J2839" s="53"/>
      <c r="K2839" s="53"/>
      <c r="L2839" s="53"/>
    </row>
    <row r="2840" spans="1:12" x14ac:dyDescent="0.3">
      <c r="A2840" s="49"/>
      <c r="B2840" s="49"/>
      <c r="C2840" s="49"/>
      <c r="D2840" s="49"/>
      <c r="E2840" s="49"/>
      <c r="F2840" s="49"/>
      <c r="G2840" s="51"/>
      <c r="H2840" s="51"/>
      <c r="I2840" s="51"/>
      <c r="J2840" s="53"/>
      <c r="K2840" s="53"/>
      <c r="L2840" s="53"/>
    </row>
    <row r="2841" spans="1:12" x14ac:dyDescent="0.3">
      <c r="A2841" s="49"/>
      <c r="B2841" s="49"/>
      <c r="C2841" s="49"/>
      <c r="D2841" s="49"/>
      <c r="E2841" s="49"/>
      <c r="F2841" s="49"/>
      <c r="G2841" s="51"/>
      <c r="H2841" s="51"/>
      <c r="I2841" s="51"/>
      <c r="J2841" s="53"/>
      <c r="K2841" s="53"/>
      <c r="L2841" s="53"/>
    </row>
    <row r="2842" spans="1:12" x14ac:dyDescent="0.3">
      <c r="A2842" s="49"/>
      <c r="B2842" s="49"/>
      <c r="C2842" s="49"/>
      <c r="D2842" s="49"/>
      <c r="E2842" s="49"/>
      <c r="F2842" s="49"/>
      <c r="G2842" s="51"/>
      <c r="H2842" s="51"/>
      <c r="I2842" s="51"/>
      <c r="J2842" s="53"/>
      <c r="K2842" s="53"/>
      <c r="L2842" s="53"/>
    </row>
    <row r="2843" spans="1:12" x14ac:dyDescent="0.3">
      <c r="A2843" s="49"/>
      <c r="B2843" s="49"/>
      <c r="C2843" s="49"/>
      <c r="D2843" s="49"/>
      <c r="E2843" s="49"/>
      <c r="F2843" s="49"/>
      <c r="G2843" s="51"/>
      <c r="H2843" s="51"/>
      <c r="I2843" s="51"/>
      <c r="J2843" s="53"/>
      <c r="K2843" s="53"/>
      <c r="L2843" s="53"/>
    </row>
    <row r="2844" spans="1:12" x14ac:dyDescent="0.3">
      <c r="A2844" s="49"/>
      <c r="B2844" s="49"/>
      <c r="C2844" s="49"/>
      <c r="D2844" s="49"/>
      <c r="E2844" s="49"/>
      <c r="F2844" s="49"/>
      <c r="G2844" s="51"/>
      <c r="H2844" s="51"/>
      <c r="I2844" s="51"/>
      <c r="J2844" s="53"/>
      <c r="K2844" s="53"/>
      <c r="L2844" s="53"/>
    </row>
    <row r="2845" spans="1:12" x14ac:dyDescent="0.3">
      <c r="A2845" s="49"/>
      <c r="B2845" s="49"/>
      <c r="C2845" s="49"/>
      <c r="D2845" s="49"/>
      <c r="E2845" s="49"/>
      <c r="F2845" s="49"/>
      <c r="G2845" s="51"/>
      <c r="H2845" s="51"/>
      <c r="I2845" s="51"/>
      <c r="J2845" s="53"/>
      <c r="K2845" s="53"/>
      <c r="L2845" s="53"/>
    </row>
    <row r="2846" spans="1:12" x14ac:dyDescent="0.3">
      <c r="A2846" s="49"/>
      <c r="B2846" s="49"/>
      <c r="C2846" s="49"/>
      <c r="D2846" s="49"/>
      <c r="E2846" s="49"/>
      <c r="F2846" s="49"/>
      <c r="G2846" s="51"/>
      <c r="H2846" s="51"/>
      <c r="I2846" s="51"/>
      <c r="J2846" s="53"/>
      <c r="K2846" s="53"/>
      <c r="L2846" s="53"/>
    </row>
    <row r="2847" spans="1:12" x14ac:dyDescent="0.3">
      <c r="A2847" s="49"/>
      <c r="B2847" s="49"/>
      <c r="C2847" s="49"/>
      <c r="D2847" s="49"/>
      <c r="E2847" s="49"/>
      <c r="F2847" s="49"/>
      <c r="G2847" s="51"/>
      <c r="H2847" s="51"/>
      <c r="I2847" s="51"/>
      <c r="J2847" s="53"/>
      <c r="K2847" s="53"/>
      <c r="L2847" s="53"/>
    </row>
    <row r="2848" spans="1:12" x14ac:dyDescent="0.3">
      <c r="A2848" s="49"/>
      <c r="B2848" s="49"/>
      <c r="C2848" s="49"/>
      <c r="D2848" s="49"/>
      <c r="E2848" s="49"/>
      <c r="F2848" s="49"/>
      <c r="G2848" s="51"/>
      <c r="H2848" s="51"/>
      <c r="I2848" s="51"/>
      <c r="J2848" s="53"/>
      <c r="K2848" s="53"/>
      <c r="L2848" s="53"/>
    </row>
    <row r="2849" spans="1:12" x14ac:dyDescent="0.3">
      <c r="A2849" s="49"/>
      <c r="B2849" s="49"/>
      <c r="C2849" s="49"/>
      <c r="D2849" s="49"/>
      <c r="E2849" s="49"/>
      <c r="F2849" s="49"/>
      <c r="G2849" s="51"/>
      <c r="H2849" s="51"/>
      <c r="I2849" s="51"/>
      <c r="J2849" s="53"/>
      <c r="K2849" s="53"/>
      <c r="L2849" s="53"/>
    </row>
    <row r="2850" spans="1:12" x14ac:dyDescent="0.3">
      <c r="A2850" s="49"/>
      <c r="B2850" s="49"/>
      <c r="C2850" s="49"/>
      <c r="D2850" s="49"/>
      <c r="E2850" s="49"/>
      <c r="F2850" s="49"/>
      <c r="G2850" s="51"/>
      <c r="H2850" s="51"/>
      <c r="I2850" s="51"/>
      <c r="J2850" s="53"/>
      <c r="K2850" s="53"/>
      <c r="L2850" s="53"/>
    </row>
    <row r="2851" spans="1:12" x14ac:dyDescent="0.3">
      <c r="A2851" s="49"/>
      <c r="B2851" s="49"/>
      <c r="C2851" s="49"/>
      <c r="D2851" s="49"/>
      <c r="E2851" s="49"/>
      <c r="F2851" s="49"/>
      <c r="G2851" s="51"/>
      <c r="H2851" s="51"/>
      <c r="I2851" s="51"/>
      <c r="J2851" s="53"/>
      <c r="K2851" s="53"/>
      <c r="L2851" s="53"/>
    </row>
    <row r="2852" spans="1:12" x14ac:dyDescent="0.3">
      <c r="A2852" s="49"/>
      <c r="B2852" s="49"/>
      <c r="C2852" s="49"/>
      <c r="D2852" s="49"/>
      <c r="E2852" s="49"/>
      <c r="F2852" s="49"/>
      <c r="G2852" s="51"/>
      <c r="H2852" s="51"/>
      <c r="I2852" s="51"/>
      <c r="J2852" s="53"/>
      <c r="K2852" s="53"/>
      <c r="L2852" s="53"/>
    </row>
    <row r="2853" spans="1:12" x14ac:dyDescent="0.3">
      <c r="A2853" s="49"/>
      <c r="B2853" s="49"/>
      <c r="C2853" s="49"/>
      <c r="D2853" s="49"/>
      <c r="E2853" s="49"/>
      <c r="F2853" s="49"/>
      <c r="G2853" s="51"/>
      <c r="H2853" s="51"/>
      <c r="I2853" s="51"/>
      <c r="J2853" s="53"/>
      <c r="K2853" s="53"/>
      <c r="L2853" s="53"/>
    </row>
    <row r="2854" spans="1:12" x14ac:dyDescent="0.3">
      <c r="A2854" s="49"/>
      <c r="B2854" s="49"/>
      <c r="C2854" s="49"/>
      <c r="D2854" s="49"/>
      <c r="E2854" s="49"/>
      <c r="F2854" s="49"/>
      <c r="G2854" s="51"/>
      <c r="H2854" s="51"/>
      <c r="I2854" s="51"/>
      <c r="J2854" s="53"/>
      <c r="K2854" s="53"/>
      <c r="L2854" s="53"/>
    </row>
    <row r="2855" spans="1:12" x14ac:dyDescent="0.3">
      <c r="A2855" s="49"/>
      <c r="B2855" s="49"/>
      <c r="C2855" s="49"/>
      <c r="D2855" s="49"/>
      <c r="E2855" s="49"/>
      <c r="F2855" s="49"/>
      <c r="G2855" s="51"/>
      <c r="H2855" s="51"/>
      <c r="I2855" s="51"/>
      <c r="J2855" s="53"/>
      <c r="K2855" s="53"/>
      <c r="L2855" s="53"/>
    </row>
    <row r="2856" spans="1:12" x14ac:dyDescent="0.3">
      <c r="A2856" s="49"/>
      <c r="B2856" s="49"/>
      <c r="C2856" s="49"/>
      <c r="D2856" s="49"/>
      <c r="E2856" s="49"/>
      <c r="F2856" s="49"/>
      <c r="G2856" s="51"/>
      <c r="H2856" s="51"/>
      <c r="I2856" s="51"/>
      <c r="J2856" s="53"/>
      <c r="K2856" s="53"/>
      <c r="L2856" s="53"/>
    </row>
    <row r="2857" spans="1:12" x14ac:dyDescent="0.3">
      <c r="A2857" s="49"/>
      <c r="B2857" s="49"/>
      <c r="C2857" s="49"/>
      <c r="D2857" s="49"/>
      <c r="E2857" s="49"/>
      <c r="F2857" s="49"/>
      <c r="G2857" s="51"/>
      <c r="H2857" s="51"/>
      <c r="I2857" s="51"/>
      <c r="J2857" s="53"/>
      <c r="K2857" s="53"/>
      <c r="L2857" s="53"/>
    </row>
    <row r="2858" spans="1:12" x14ac:dyDescent="0.3">
      <c r="A2858" s="49"/>
      <c r="B2858" s="49"/>
      <c r="C2858" s="49"/>
      <c r="D2858" s="49"/>
      <c r="E2858" s="49"/>
      <c r="F2858" s="49"/>
      <c r="G2858" s="51"/>
      <c r="H2858" s="51"/>
      <c r="I2858" s="51"/>
      <c r="J2858" s="53"/>
      <c r="K2858" s="53"/>
      <c r="L2858" s="53"/>
    </row>
    <row r="2859" spans="1:12" x14ac:dyDescent="0.3">
      <c r="A2859" s="49"/>
      <c r="B2859" s="49"/>
      <c r="C2859" s="49"/>
      <c r="D2859" s="49"/>
      <c r="E2859" s="49"/>
      <c r="F2859" s="49"/>
      <c r="G2859" s="51"/>
      <c r="H2859" s="51"/>
      <c r="I2859" s="51"/>
      <c r="J2859" s="53"/>
      <c r="K2859" s="53"/>
      <c r="L2859" s="53"/>
    </row>
    <row r="2860" spans="1:12" x14ac:dyDescent="0.3">
      <c r="A2860" s="49"/>
      <c r="B2860" s="49"/>
      <c r="C2860" s="49"/>
      <c r="D2860" s="49"/>
      <c r="E2860" s="49"/>
      <c r="F2860" s="49"/>
      <c r="G2860" s="51"/>
      <c r="H2860" s="51"/>
      <c r="I2860" s="51"/>
      <c r="J2860" s="53"/>
      <c r="K2860" s="53"/>
      <c r="L2860" s="53"/>
    </row>
    <row r="2861" spans="1:12" x14ac:dyDescent="0.3">
      <c r="A2861" s="49"/>
      <c r="B2861" s="49"/>
      <c r="C2861" s="49"/>
      <c r="D2861" s="49"/>
      <c r="E2861" s="49"/>
      <c r="F2861" s="49"/>
      <c r="G2861" s="51"/>
      <c r="H2861" s="51"/>
      <c r="I2861" s="51"/>
      <c r="J2861" s="53"/>
      <c r="K2861" s="53"/>
      <c r="L2861" s="53"/>
    </row>
    <row r="2862" spans="1:12" x14ac:dyDescent="0.3">
      <c r="A2862" s="49"/>
      <c r="B2862" s="49"/>
      <c r="C2862" s="49"/>
      <c r="D2862" s="49"/>
      <c r="E2862" s="49"/>
      <c r="F2862" s="49"/>
      <c r="G2862" s="51"/>
      <c r="H2862" s="51"/>
      <c r="I2862" s="51"/>
      <c r="J2862" s="53"/>
      <c r="K2862" s="53"/>
      <c r="L2862" s="53"/>
    </row>
    <row r="2863" spans="1:12" x14ac:dyDescent="0.3">
      <c r="A2863" s="49"/>
      <c r="B2863" s="49"/>
      <c r="C2863" s="49"/>
      <c r="D2863" s="49"/>
      <c r="E2863" s="49"/>
      <c r="F2863" s="49"/>
      <c r="G2863" s="51"/>
      <c r="H2863" s="51"/>
      <c r="I2863" s="51"/>
      <c r="J2863" s="53"/>
      <c r="K2863" s="53"/>
      <c r="L2863" s="53"/>
    </row>
    <row r="2864" spans="1:12" x14ac:dyDescent="0.3">
      <c r="A2864" s="49"/>
      <c r="B2864" s="49"/>
      <c r="C2864" s="49"/>
      <c r="D2864" s="49"/>
      <c r="E2864" s="49"/>
      <c r="F2864" s="49"/>
      <c r="G2864" s="51"/>
      <c r="H2864" s="51"/>
      <c r="I2864" s="51"/>
      <c r="J2864" s="53"/>
      <c r="K2864" s="53"/>
      <c r="L2864" s="53"/>
    </row>
    <row r="2865" spans="1:12" x14ac:dyDescent="0.3">
      <c r="A2865" s="49"/>
      <c r="B2865" s="49"/>
      <c r="C2865" s="49"/>
      <c r="D2865" s="49"/>
      <c r="E2865" s="49"/>
      <c r="F2865" s="49"/>
      <c r="G2865" s="51"/>
      <c r="H2865" s="51"/>
      <c r="I2865" s="51"/>
      <c r="J2865" s="53"/>
      <c r="K2865" s="53"/>
      <c r="L2865" s="53"/>
    </row>
    <row r="2866" spans="1:12" x14ac:dyDescent="0.3">
      <c r="A2866" s="49"/>
      <c r="B2866" s="49"/>
      <c r="C2866" s="49"/>
      <c r="D2866" s="49"/>
      <c r="E2866" s="49"/>
      <c r="F2866" s="49"/>
      <c r="G2866" s="51"/>
      <c r="H2866" s="51"/>
      <c r="I2866" s="51"/>
      <c r="J2866" s="53"/>
      <c r="K2866" s="53"/>
      <c r="L2866" s="53"/>
    </row>
    <row r="2867" spans="1:12" x14ac:dyDescent="0.3">
      <c r="A2867" s="49"/>
      <c r="B2867" s="49"/>
      <c r="C2867" s="49"/>
      <c r="D2867" s="49"/>
      <c r="E2867" s="49"/>
      <c r="F2867" s="49"/>
      <c r="G2867" s="51"/>
      <c r="H2867" s="51"/>
      <c r="I2867" s="51"/>
      <c r="J2867" s="53"/>
      <c r="K2867" s="53"/>
      <c r="L2867" s="53"/>
    </row>
    <row r="2868" spans="1:12" x14ac:dyDescent="0.3">
      <c r="A2868" s="49"/>
      <c r="B2868" s="49"/>
      <c r="C2868" s="49"/>
      <c r="D2868" s="49"/>
      <c r="E2868" s="49"/>
      <c r="F2868" s="49"/>
      <c r="G2868" s="51"/>
      <c r="H2868" s="51"/>
      <c r="I2868" s="51"/>
      <c r="J2868" s="53"/>
      <c r="K2868" s="53"/>
      <c r="L2868" s="53"/>
    </row>
    <row r="2869" spans="1:12" x14ac:dyDescent="0.3">
      <c r="A2869" s="49"/>
      <c r="B2869" s="49"/>
      <c r="C2869" s="49"/>
      <c r="D2869" s="49"/>
      <c r="E2869" s="49"/>
      <c r="F2869" s="49"/>
      <c r="G2869" s="51"/>
      <c r="H2869" s="51"/>
      <c r="I2869" s="51"/>
      <c r="J2869" s="53"/>
      <c r="K2869" s="53"/>
      <c r="L2869" s="53"/>
    </row>
    <row r="2870" spans="1:12" x14ac:dyDescent="0.3">
      <c r="A2870" s="49"/>
      <c r="B2870" s="49"/>
      <c r="C2870" s="49"/>
      <c r="D2870" s="49"/>
      <c r="E2870" s="49"/>
      <c r="F2870" s="49"/>
      <c r="G2870" s="51"/>
      <c r="H2870" s="51"/>
      <c r="I2870" s="51"/>
      <c r="J2870" s="53"/>
      <c r="K2870" s="53"/>
      <c r="L2870" s="53"/>
    </row>
    <row r="2871" spans="1:12" x14ac:dyDescent="0.3">
      <c r="A2871" s="49"/>
      <c r="B2871" s="49"/>
      <c r="C2871" s="49"/>
      <c r="D2871" s="49"/>
      <c r="E2871" s="49"/>
      <c r="F2871" s="49"/>
      <c r="G2871" s="51"/>
      <c r="H2871" s="51"/>
      <c r="I2871" s="51"/>
      <c r="J2871" s="53"/>
      <c r="K2871" s="53"/>
      <c r="L2871" s="53"/>
    </row>
    <row r="2872" spans="1:12" x14ac:dyDescent="0.3">
      <c r="A2872" s="49"/>
      <c r="B2872" s="49"/>
      <c r="C2872" s="49"/>
      <c r="D2872" s="49"/>
      <c r="E2872" s="49"/>
      <c r="F2872" s="49"/>
      <c r="G2872" s="51"/>
      <c r="H2872" s="51"/>
      <c r="I2872" s="51"/>
      <c r="J2872" s="53"/>
      <c r="K2872" s="53"/>
      <c r="L2872" s="53"/>
    </row>
    <row r="2873" spans="1:12" x14ac:dyDescent="0.3">
      <c r="A2873" s="49"/>
      <c r="B2873" s="49"/>
      <c r="C2873" s="49"/>
      <c r="D2873" s="49"/>
      <c r="E2873" s="49"/>
      <c r="F2873" s="49"/>
      <c r="G2873" s="51"/>
      <c r="H2873" s="51"/>
      <c r="I2873" s="51"/>
      <c r="J2873" s="53"/>
      <c r="K2873" s="53"/>
      <c r="L2873" s="53"/>
    </row>
    <row r="2874" spans="1:12" x14ac:dyDescent="0.3">
      <c r="A2874" s="49"/>
      <c r="B2874" s="49"/>
      <c r="C2874" s="49"/>
      <c r="D2874" s="49"/>
      <c r="E2874" s="49"/>
      <c r="F2874" s="49"/>
      <c r="G2874" s="51"/>
      <c r="H2874" s="51"/>
      <c r="I2874" s="51"/>
      <c r="J2874" s="53"/>
      <c r="K2874" s="53"/>
      <c r="L2874" s="53"/>
    </row>
    <row r="2875" spans="1:12" x14ac:dyDescent="0.3">
      <c r="A2875" s="49"/>
      <c r="B2875" s="49"/>
      <c r="C2875" s="49"/>
      <c r="D2875" s="49"/>
      <c r="E2875" s="49"/>
      <c r="F2875" s="49"/>
      <c r="G2875" s="51"/>
      <c r="H2875" s="51"/>
      <c r="I2875" s="51"/>
      <c r="J2875" s="53"/>
      <c r="K2875" s="53"/>
      <c r="L2875" s="53"/>
    </row>
    <row r="2876" spans="1:12" x14ac:dyDescent="0.3">
      <c r="A2876" s="49"/>
      <c r="B2876" s="49"/>
      <c r="C2876" s="49"/>
      <c r="D2876" s="49"/>
      <c r="E2876" s="49"/>
      <c r="F2876" s="49"/>
      <c r="G2876" s="51"/>
      <c r="H2876" s="51"/>
      <c r="I2876" s="51"/>
      <c r="J2876" s="53"/>
      <c r="K2876" s="53"/>
      <c r="L2876" s="53"/>
    </row>
    <row r="2877" spans="1:12" x14ac:dyDescent="0.3">
      <c r="A2877" s="49"/>
      <c r="B2877" s="49"/>
      <c r="C2877" s="49"/>
      <c r="D2877" s="49"/>
      <c r="E2877" s="49"/>
      <c r="F2877" s="49"/>
      <c r="G2877" s="51"/>
      <c r="H2877" s="51"/>
      <c r="I2877" s="51"/>
      <c r="J2877" s="53"/>
      <c r="K2877" s="53"/>
      <c r="L2877" s="53"/>
    </row>
    <row r="2878" spans="1:12" x14ac:dyDescent="0.3">
      <c r="A2878" s="49"/>
      <c r="B2878" s="49"/>
      <c r="C2878" s="49"/>
      <c r="D2878" s="49"/>
      <c r="E2878" s="49"/>
      <c r="F2878" s="49"/>
      <c r="G2878" s="51"/>
      <c r="H2878" s="51"/>
      <c r="I2878" s="51"/>
      <c r="J2878" s="53"/>
      <c r="K2878" s="53"/>
      <c r="L2878" s="53"/>
    </row>
    <row r="2879" spans="1:12" x14ac:dyDescent="0.3">
      <c r="A2879" s="49"/>
      <c r="B2879" s="49"/>
      <c r="C2879" s="49"/>
      <c r="D2879" s="49"/>
      <c r="E2879" s="49"/>
      <c r="F2879" s="49"/>
      <c r="G2879" s="51"/>
      <c r="H2879" s="51"/>
      <c r="I2879" s="51"/>
      <c r="J2879" s="53"/>
      <c r="K2879" s="53"/>
      <c r="L2879" s="53"/>
    </row>
    <row r="2880" spans="1:12" x14ac:dyDescent="0.3">
      <c r="A2880" s="49"/>
      <c r="B2880" s="49"/>
      <c r="C2880" s="49"/>
      <c r="D2880" s="49"/>
      <c r="E2880" s="49"/>
      <c r="F2880" s="49"/>
      <c r="G2880" s="51"/>
      <c r="H2880" s="51"/>
      <c r="I2880" s="51"/>
      <c r="J2880" s="53"/>
      <c r="K2880" s="53"/>
      <c r="L2880" s="53"/>
    </row>
    <row r="2881" spans="1:12" x14ac:dyDescent="0.3">
      <c r="A2881" s="49"/>
      <c r="B2881" s="49"/>
      <c r="C2881" s="49"/>
      <c r="D2881" s="49"/>
      <c r="E2881" s="49"/>
      <c r="F2881" s="49"/>
      <c r="G2881" s="51"/>
      <c r="H2881" s="51"/>
      <c r="I2881" s="51"/>
      <c r="J2881" s="53"/>
      <c r="K2881" s="53"/>
      <c r="L2881" s="53"/>
    </row>
    <row r="2882" spans="1:12" x14ac:dyDescent="0.3">
      <c r="A2882" s="49"/>
      <c r="B2882" s="49"/>
      <c r="C2882" s="49"/>
      <c r="D2882" s="49"/>
      <c r="E2882" s="49"/>
      <c r="F2882" s="49"/>
      <c r="G2882" s="51"/>
      <c r="H2882" s="51"/>
      <c r="I2882" s="51"/>
      <c r="J2882" s="53"/>
      <c r="K2882" s="53"/>
      <c r="L2882" s="53"/>
    </row>
    <row r="2883" spans="1:12" x14ac:dyDescent="0.3">
      <c r="A2883" s="49"/>
      <c r="B2883" s="49"/>
      <c r="C2883" s="49"/>
      <c r="D2883" s="49"/>
      <c r="E2883" s="49"/>
      <c r="F2883" s="49"/>
      <c r="G2883" s="51"/>
      <c r="H2883" s="51"/>
      <c r="I2883" s="51"/>
      <c r="J2883" s="53"/>
      <c r="K2883" s="53"/>
      <c r="L2883" s="53"/>
    </row>
    <row r="2884" spans="1:12" x14ac:dyDescent="0.3">
      <c r="A2884" s="49"/>
      <c r="B2884" s="49"/>
      <c r="C2884" s="49"/>
      <c r="D2884" s="49"/>
      <c r="E2884" s="49"/>
      <c r="F2884" s="49"/>
      <c r="G2884" s="51"/>
      <c r="H2884" s="51"/>
      <c r="I2884" s="51"/>
      <c r="J2884" s="53"/>
      <c r="K2884" s="53"/>
      <c r="L2884" s="53"/>
    </row>
    <row r="2885" spans="1:12" x14ac:dyDescent="0.3">
      <c r="A2885" s="49"/>
      <c r="B2885" s="49"/>
      <c r="C2885" s="49"/>
      <c r="D2885" s="49"/>
      <c r="E2885" s="49"/>
      <c r="F2885" s="49"/>
      <c r="G2885" s="51"/>
      <c r="H2885" s="51"/>
      <c r="I2885" s="51"/>
      <c r="J2885" s="53"/>
      <c r="K2885" s="53"/>
      <c r="L2885" s="53"/>
    </row>
    <row r="2886" spans="1:12" x14ac:dyDescent="0.3">
      <c r="A2886" s="49"/>
      <c r="B2886" s="49"/>
      <c r="C2886" s="49"/>
      <c r="D2886" s="49"/>
      <c r="E2886" s="49"/>
      <c r="F2886" s="49"/>
      <c r="G2886" s="51"/>
      <c r="H2886" s="51"/>
      <c r="I2886" s="51"/>
      <c r="J2886" s="53"/>
      <c r="K2886" s="53"/>
      <c r="L2886" s="53"/>
    </row>
    <row r="2887" spans="1:12" x14ac:dyDescent="0.3">
      <c r="A2887" s="49"/>
      <c r="B2887" s="49"/>
      <c r="C2887" s="49"/>
      <c r="D2887" s="49"/>
      <c r="E2887" s="49"/>
      <c r="F2887" s="49"/>
      <c r="G2887" s="51"/>
      <c r="H2887" s="51"/>
      <c r="I2887" s="51"/>
      <c r="J2887" s="53"/>
      <c r="K2887" s="53"/>
      <c r="L2887" s="53"/>
    </row>
    <row r="2888" spans="1:12" x14ac:dyDescent="0.3">
      <c r="A2888" s="49"/>
      <c r="B2888" s="49"/>
      <c r="C2888" s="49"/>
      <c r="D2888" s="49"/>
      <c r="E2888" s="49"/>
      <c r="F2888" s="49"/>
      <c r="G2888" s="51"/>
      <c r="H2888" s="51"/>
      <c r="I2888" s="51"/>
      <c r="J2888" s="53"/>
      <c r="K2888" s="53"/>
      <c r="L2888" s="53"/>
    </row>
    <row r="2889" spans="1:12" x14ac:dyDescent="0.3">
      <c r="A2889" s="49"/>
      <c r="B2889" s="49"/>
      <c r="C2889" s="49"/>
      <c r="D2889" s="49"/>
      <c r="E2889" s="49"/>
      <c r="F2889" s="49"/>
      <c r="G2889" s="51"/>
      <c r="H2889" s="51"/>
      <c r="I2889" s="51"/>
      <c r="J2889" s="53"/>
      <c r="K2889" s="53"/>
      <c r="L2889" s="53"/>
    </row>
    <row r="2890" spans="1:12" x14ac:dyDescent="0.3">
      <c r="A2890" s="49"/>
      <c r="B2890" s="49"/>
      <c r="C2890" s="49"/>
      <c r="D2890" s="49"/>
      <c r="E2890" s="49"/>
      <c r="F2890" s="49"/>
      <c r="G2890" s="51"/>
      <c r="H2890" s="51"/>
      <c r="I2890" s="51"/>
      <c r="J2890" s="53"/>
      <c r="K2890" s="53"/>
      <c r="L2890" s="53"/>
    </row>
    <row r="2891" spans="1:12" x14ac:dyDescent="0.3">
      <c r="A2891" s="49"/>
      <c r="B2891" s="49"/>
      <c r="C2891" s="49"/>
      <c r="D2891" s="49"/>
      <c r="E2891" s="49"/>
      <c r="F2891" s="49"/>
      <c r="G2891" s="51"/>
      <c r="H2891" s="51"/>
      <c r="I2891" s="51"/>
      <c r="J2891" s="53"/>
      <c r="K2891" s="53"/>
      <c r="L2891" s="53"/>
    </row>
    <row r="2892" spans="1:12" x14ac:dyDescent="0.3">
      <c r="A2892" s="49"/>
      <c r="B2892" s="49"/>
      <c r="C2892" s="49"/>
      <c r="D2892" s="49"/>
      <c r="E2892" s="49"/>
      <c r="F2892" s="49"/>
      <c r="G2892" s="51"/>
      <c r="H2892" s="51"/>
      <c r="I2892" s="51"/>
      <c r="J2892" s="53"/>
      <c r="K2892" s="53"/>
      <c r="L2892" s="53"/>
    </row>
    <row r="2893" spans="1:12" x14ac:dyDescent="0.3">
      <c r="A2893" s="49"/>
      <c r="B2893" s="49"/>
      <c r="C2893" s="49"/>
      <c r="D2893" s="49"/>
      <c r="E2893" s="49"/>
      <c r="F2893" s="49"/>
      <c r="G2893" s="51"/>
      <c r="H2893" s="51"/>
      <c r="I2893" s="51"/>
      <c r="J2893" s="53"/>
      <c r="K2893" s="53"/>
      <c r="L2893" s="53"/>
    </row>
    <row r="2894" spans="1:12" x14ac:dyDescent="0.3">
      <c r="A2894" s="49"/>
      <c r="B2894" s="49"/>
      <c r="C2894" s="49"/>
      <c r="D2894" s="49"/>
      <c r="E2894" s="49"/>
      <c r="F2894" s="49"/>
      <c r="G2894" s="51"/>
      <c r="H2894" s="51"/>
      <c r="I2894" s="51"/>
      <c r="J2894" s="53"/>
      <c r="K2894" s="53"/>
      <c r="L2894" s="53"/>
    </row>
    <row r="2895" spans="1:12" x14ac:dyDescent="0.3">
      <c r="A2895" s="49"/>
      <c r="B2895" s="49"/>
      <c r="C2895" s="49"/>
      <c r="D2895" s="49"/>
      <c r="E2895" s="49"/>
      <c r="F2895" s="49"/>
      <c r="G2895" s="51"/>
      <c r="H2895" s="51"/>
      <c r="I2895" s="51"/>
      <c r="J2895" s="53"/>
      <c r="K2895" s="53"/>
      <c r="L2895" s="53"/>
    </row>
    <row r="2896" spans="1:12" x14ac:dyDescent="0.3">
      <c r="A2896" s="49"/>
      <c r="B2896" s="49"/>
      <c r="C2896" s="49"/>
      <c r="D2896" s="49"/>
      <c r="E2896" s="49"/>
      <c r="F2896" s="49"/>
      <c r="G2896" s="51"/>
      <c r="H2896" s="51"/>
      <c r="I2896" s="51"/>
      <c r="J2896" s="53"/>
      <c r="K2896" s="53"/>
      <c r="L2896" s="53"/>
    </row>
    <row r="2897" spans="1:12" x14ac:dyDescent="0.3">
      <c r="A2897" s="49"/>
      <c r="B2897" s="49"/>
      <c r="C2897" s="49"/>
      <c r="D2897" s="49"/>
      <c r="E2897" s="49"/>
      <c r="F2897" s="49"/>
      <c r="G2897" s="51"/>
      <c r="H2897" s="51"/>
      <c r="I2897" s="51"/>
      <c r="J2897" s="53"/>
      <c r="K2897" s="53"/>
      <c r="L2897" s="53"/>
    </row>
    <row r="2898" spans="1:12" x14ac:dyDescent="0.3">
      <c r="A2898" s="49"/>
      <c r="B2898" s="49"/>
      <c r="C2898" s="49"/>
      <c r="D2898" s="49"/>
      <c r="E2898" s="49"/>
      <c r="F2898" s="49"/>
      <c r="G2898" s="51"/>
      <c r="H2898" s="51"/>
      <c r="I2898" s="51"/>
      <c r="J2898" s="53"/>
      <c r="K2898" s="53"/>
      <c r="L2898" s="53"/>
    </row>
    <row r="2899" spans="1:12" x14ac:dyDescent="0.3">
      <c r="A2899" s="49"/>
      <c r="B2899" s="49"/>
      <c r="C2899" s="49"/>
      <c r="D2899" s="49"/>
      <c r="E2899" s="49"/>
      <c r="F2899" s="49"/>
      <c r="G2899" s="51"/>
      <c r="H2899" s="51"/>
      <c r="I2899" s="51"/>
      <c r="J2899" s="53"/>
      <c r="K2899" s="53"/>
      <c r="L2899" s="53"/>
    </row>
    <row r="2900" spans="1:12" x14ac:dyDescent="0.3">
      <c r="A2900" s="49"/>
      <c r="B2900" s="49"/>
      <c r="C2900" s="49"/>
      <c r="D2900" s="49"/>
      <c r="E2900" s="49"/>
      <c r="F2900" s="49"/>
      <c r="G2900" s="51"/>
      <c r="H2900" s="51"/>
      <c r="I2900" s="51"/>
      <c r="J2900" s="53"/>
      <c r="K2900" s="53"/>
      <c r="L2900" s="53"/>
    </row>
    <row r="2901" spans="1:12" x14ac:dyDescent="0.3">
      <c r="A2901" s="49"/>
      <c r="B2901" s="49"/>
      <c r="C2901" s="49"/>
      <c r="D2901" s="49"/>
      <c r="E2901" s="49"/>
      <c r="F2901" s="49"/>
      <c r="G2901" s="51"/>
      <c r="H2901" s="51"/>
      <c r="I2901" s="51"/>
      <c r="J2901" s="53"/>
      <c r="K2901" s="53"/>
      <c r="L2901" s="53"/>
    </row>
    <row r="2902" spans="1:12" x14ac:dyDescent="0.3">
      <c r="A2902" s="49"/>
      <c r="B2902" s="49"/>
      <c r="C2902" s="49"/>
      <c r="D2902" s="49"/>
      <c r="E2902" s="49"/>
      <c r="F2902" s="49"/>
      <c r="G2902" s="51"/>
      <c r="H2902" s="51"/>
      <c r="I2902" s="51"/>
      <c r="J2902" s="53"/>
      <c r="K2902" s="53"/>
      <c r="L2902" s="53"/>
    </row>
    <row r="2903" spans="1:12" x14ac:dyDescent="0.3">
      <c r="A2903" s="49"/>
      <c r="B2903" s="49"/>
      <c r="C2903" s="49"/>
      <c r="D2903" s="49"/>
      <c r="E2903" s="49"/>
      <c r="F2903" s="49"/>
      <c r="G2903" s="51"/>
      <c r="H2903" s="51"/>
      <c r="I2903" s="51"/>
      <c r="J2903" s="53"/>
      <c r="K2903" s="53"/>
      <c r="L2903" s="53"/>
    </row>
    <row r="2904" spans="1:12" x14ac:dyDescent="0.3">
      <c r="A2904" s="49"/>
      <c r="B2904" s="49"/>
      <c r="C2904" s="49"/>
      <c r="D2904" s="49"/>
      <c r="E2904" s="49"/>
      <c r="F2904" s="49"/>
      <c r="G2904" s="51"/>
      <c r="H2904" s="51"/>
      <c r="I2904" s="51"/>
      <c r="J2904" s="53"/>
      <c r="K2904" s="53"/>
      <c r="L2904" s="53"/>
    </row>
    <row r="2905" spans="1:12" x14ac:dyDescent="0.3">
      <c r="A2905" s="49"/>
      <c r="B2905" s="49"/>
      <c r="C2905" s="49"/>
      <c r="D2905" s="49"/>
      <c r="E2905" s="49"/>
      <c r="F2905" s="49"/>
      <c r="G2905" s="51"/>
      <c r="H2905" s="51"/>
      <c r="I2905" s="51"/>
      <c r="J2905" s="53"/>
      <c r="K2905" s="53"/>
      <c r="L2905" s="53"/>
    </row>
    <row r="2906" spans="1:12" x14ac:dyDescent="0.3">
      <c r="A2906" s="49"/>
      <c r="B2906" s="49"/>
      <c r="C2906" s="49"/>
      <c r="D2906" s="49"/>
      <c r="E2906" s="49"/>
      <c r="F2906" s="49"/>
      <c r="G2906" s="51"/>
      <c r="H2906" s="51"/>
      <c r="I2906" s="51"/>
      <c r="J2906" s="53"/>
      <c r="K2906" s="53"/>
      <c r="L2906" s="53"/>
    </row>
    <row r="2907" spans="1:12" x14ac:dyDescent="0.3">
      <c r="A2907" s="49"/>
      <c r="B2907" s="49"/>
      <c r="C2907" s="49"/>
      <c r="D2907" s="49"/>
      <c r="E2907" s="49"/>
      <c r="F2907" s="49"/>
      <c r="G2907" s="51"/>
      <c r="H2907" s="51"/>
      <c r="I2907" s="51"/>
      <c r="J2907" s="53"/>
      <c r="K2907" s="53"/>
      <c r="L2907" s="53"/>
    </row>
    <row r="2908" spans="1:12" x14ac:dyDescent="0.3">
      <c r="A2908" s="49"/>
      <c r="B2908" s="49"/>
      <c r="C2908" s="49"/>
      <c r="D2908" s="49"/>
      <c r="E2908" s="49"/>
      <c r="F2908" s="49"/>
      <c r="G2908" s="51"/>
      <c r="H2908" s="51"/>
      <c r="I2908" s="51"/>
      <c r="J2908" s="53"/>
      <c r="K2908" s="53"/>
      <c r="L2908" s="53"/>
    </row>
    <row r="2909" spans="1:12" x14ac:dyDescent="0.3">
      <c r="A2909" s="49"/>
      <c r="B2909" s="49"/>
      <c r="C2909" s="49"/>
      <c r="D2909" s="49"/>
      <c r="E2909" s="49"/>
      <c r="F2909" s="49"/>
      <c r="G2909" s="51"/>
      <c r="H2909" s="51"/>
      <c r="I2909" s="51"/>
      <c r="J2909" s="53"/>
      <c r="K2909" s="53"/>
      <c r="L2909" s="53"/>
    </row>
    <row r="2910" spans="1:12" x14ac:dyDescent="0.3">
      <c r="A2910" s="49"/>
      <c r="B2910" s="49"/>
      <c r="C2910" s="49"/>
      <c r="D2910" s="49"/>
      <c r="E2910" s="49"/>
      <c r="F2910" s="49"/>
      <c r="G2910" s="51"/>
      <c r="H2910" s="51"/>
      <c r="I2910" s="51"/>
      <c r="J2910" s="53"/>
      <c r="K2910" s="53"/>
      <c r="L2910" s="53"/>
    </row>
    <row r="2911" spans="1:12" x14ac:dyDescent="0.3">
      <c r="A2911" s="49"/>
      <c r="B2911" s="49"/>
      <c r="C2911" s="49"/>
      <c r="D2911" s="49"/>
      <c r="E2911" s="49"/>
      <c r="F2911" s="49"/>
      <c r="G2911" s="51"/>
      <c r="H2911" s="51"/>
      <c r="I2911" s="51"/>
      <c r="J2911" s="53"/>
      <c r="K2911" s="53"/>
      <c r="L2911" s="53"/>
    </row>
    <row r="2912" spans="1:12" x14ac:dyDescent="0.3">
      <c r="A2912" s="49"/>
      <c r="B2912" s="49"/>
      <c r="C2912" s="49"/>
      <c r="D2912" s="49"/>
      <c r="E2912" s="49"/>
      <c r="F2912" s="49"/>
      <c r="G2912" s="51"/>
      <c r="H2912" s="51"/>
      <c r="I2912" s="51"/>
      <c r="J2912" s="53"/>
      <c r="K2912" s="53"/>
      <c r="L2912" s="53"/>
    </row>
    <row r="2913" spans="1:12" x14ac:dyDescent="0.3">
      <c r="A2913" s="49"/>
      <c r="B2913" s="49"/>
      <c r="C2913" s="49"/>
      <c r="D2913" s="49"/>
      <c r="E2913" s="49"/>
      <c r="F2913" s="49"/>
      <c r="G2913" s="51"/>
      <c r="H2913" s="51"/>
      <c r="I2913" s="51"/>
      <c r="J2913" s="53"/>
      <c r="K2913" s="53"/>
      <c r="L2913" s="53"/>
    </row>
    <row r="2914" spans="1:12" x14ac:dyDescent="0.3">
      <c r="A2914" s="49"/>
      <c r="B2914" s="49"/>
      <c r="C2914" s="49"/>
      <c r="D2914" s="49"/>
      <c r="E2914" s="49"/>
      <c r="F2914" s="49"/>
      <c r="G2914" s="51"/>
      <c r="H2914" s="51"/>
      <c r="I2914" s="51"/>
      <c r="J2914" s="53"/>
      <c r="K2914" s="53"/>
      <c r="L2914" s="53"/>
    </row>
    <row r="2915" spans="1:12" x14ac:dyDescent="0.3">
      <c r="A2915" s="49"/>
      <c r="B2915" s="49"/>
      <c r="C2915" s="49"/>
      <c r="D2915" s="49"/>
      <c r="E2915" s="49"/>
      <c r="F2915" s="49"/>
      <c r="G2915" s="51"/>
      <c r="H2915" s="51"/>
      <c r="I2915" s="51"/>
      <c r="J2915" s="53"/>
      <c r="K2915" s="53"/>
      <c r="L2915" s="53"/>
    </row>
    <row r="2916" spans="1:12" x14ac:dyDescent="0.3">
      <c r="A2916" s="49"/>
      <c r="B2916" s="49"/>
      <c r="C2916" s="49"/>
      <c r="D2916" s="49"/>
      <c r="E2916" s="49"/>
      <c r="F2916" s="49"/>
      <c r="G2916" s="51"/>
      <c r="H2916" s="51"/>
      <c r="I2916" s="51"/>
      <c r="J2916" s="53"/>
      <c r="K2916" s="53"/>
      <c r="L2916" s="53"/>
    </row>
    <row r="2917" spans="1:12" x14ac:dyDescent="0.3">
      <c r="A2917" s="49"/>
      <c r="B2917" s="49"/>
      <c r="C2917" s="49"/>
      <c r="D2917" s="49"/>
      <c r="E2917" s="49"/>
      <c r="F2917" s="49"/>
      <c r="G2917" s="51"/>
      <c r="H2917" s="51"/>
      <c r="I2917" s="51"/>
      <c r="J2917" s="53"/>
      <c r="K2917" s="53"/>
      <c r="L2917" s="53"/>
    </row>
    <row r="2918" spans="1:12" x14ac:dyDescent="0.3">
      <c r="A2918" s="49"/>
      <c r="B2918" s="49"/>
      <c r="C2918" s="49"/>
      <c r="D2918" s="49"/>
      <c r="E2918" s="49"/>
      <c r="F2918" s="49"/>
      <c r="G2918" s="51"/>
      <c r="H2918" s="51"/>
      <c r="I2918" s="51"/>
      <c r="J2918" s="53"/>
      <c r="K2918" s="53"/>
      <c r="L2918" s="53"/>
    </row>
    <row r="2919" spans="1:12" x14ac:dyDescent="0.3">
      <c r="A2919" s="49"/>
      <c r="B2919" s="49"/>
      <c r="C2919" s="49"/>
      <c r="D2919" s="49"/>
      <c r="E2919" s="49"/>
      <c r="F2919" s="49"/>
      <c r="G2919" s="51"/>
      <c r="H2919" s="51"/>
      <c r="I2919" s="51"/>
      <c r="J2919" s="53"/>
      <c r="K2919" s="53"/>
      <c r="L2919" s="53"/>
    </row>
    <row r="2920" spans="1:12" x14ac:dyDescent="0.3">
      <c r="A2920" s="49"/>
      <c r="B2920" s="49"/>
      <c r="C2920" s="49"/>
      <c r="D2920" s="49"/>
      <c r="E2920" s="49"/>
      <c r="F2920" s="49"/>
      <c r="G2920" s="51"/>
      <c r="H2920" s="51"/>
      <c r="I2920" s="51"/>
      <c r="J2920" s="53"/>
      <c r="K2920" s="53"/>
      <c r="L2920" s="53"/>
    </row>
    <row r="2921" spans="1:12" x14ac:dyDescent="0.3">
      <c r="A2921" s="49"/>
      <c r="B2921" s="49"/>
      <c r="C2921" s="49"/>
      <c r="D2921" s="49"/>
      <c r="E2921" s="49"/>
      <c r="F2921" s="49"/>
      <c r="G2921" s="51"/>
      <c r="H2921" s="51"/>
      <c r="I2921" s="51"/>
      <c r="J2921" s="53"/>
      <c r="K2921" s="53"/>
      <c r="L2921" s="53"/>
    </row>
    <row r="2922" spans="1:12" x14ac:dyDescent="0.3">
      <c r="A2922" s="49"/>
      <c r="B2922" s="49"/>
      <c r="C2922" s="49"/>
      <c r="D2922" s="49"/>
      <c r="E2922" s="49"/>
      <c r="F2922" s="49"/>
      <c r="G2922" s="51"/>
      <c r="H2922" s="51"/>
      <c r="I2922" s="51"/>
      <c r="J2922" s="53"/>
      <c r="K2922" s="53"/>
      <c r="L2922" s="53"/>
    </row>
    <row r="2923" spans="1:12" x14ac:dyDescent="0.3">
      <c r="A2923" s="49"/>
      <c r="B2923" s="49"/>
      <c r="C2923" s="49"/>
      <c r="D2923" s="49"/>
      <c r="E2923" s="49"/>
      <c r="F2923" s="49"/>
      <c r="G2923" s="51"/>
      <c r="H2923" s="51"/>
      <c r="I2923" s="51"/>
      <c r="J2923" s="53"/>
      <c r="K2923" s="53"/>
      <c r="L2923" s="53"/>
    </row>
    <row r="2924" spans="1:12" x14ac:dyDescent="0.3">
      <c r="A2924" s="49"/>
      <c r="B2924" s="49"/>
      <c r="C2924" s="49"/>
      <c r="D2924" s="49"/>
      <c r="E2924" s="49"/>
      <c r="F2924" s="49"/>
      <c r="G2924" s="51"/>
      <c r="H2924" s="51"/>
      <c r="I2924" s="51"/>
      <c r="J2924" s="53"/>
      <c r="K2924" s="53"/>
      <c r="L2924" s="53"/>
    </row>
    <row r="2925" spans="1:12" x14ac:dyDescent="0.3">
      <c r="A2925" s="49"/>
      <c r="B2925" s="49"/>
      <c r="C2925" s="49"/>
      <c r="D2925" s="49"/>
      <c r="E2925" s="49"/>
      <c r="F2925" s="49"/>
      <c r="G2925" s="51"/>
      <c r="H2925" s="51"/>
      <c r="I2925" s="51"/>
      <c r="J2925" s="53"/>
      <c r="K2925" s="53"/>
      <c r="L2925" s="53"/>
    </row>
    <row r="2926" spans="1:12" x14ac:dyDescent="0.3">
      <c r="A2926" s="49"/>
      <c r="B2926" s="49"/>
      <c r="C2926" s="49"/>
      <c r="D2926" s="49"/>
      <c r="E2926" s="49"/>
      <c r="F2926" s="49"/>
      <c r="G2926" s="51"/>
      <c r="H2926" s="51"/>
      <c r="I2926" s="51"/>
      <c r="J2926" s="53"/>
      <c r="K2926" s="53"/>
      <c r="L2926" s="53"/>
    </row>
    <row r="2927" spans="1:12" x14ac:dyDescent="0.3">
      <c r="A2927" s="49"/>
      <c r="B2927" s="49"/>
      <c r="C2927" s="49"/>
      <c r="D2927" s="49"/>
      <c r="E2927" s="49"/>
      <c r="F2927" s="49"/>
      <c r="G2927" s="51"/>
      <c r="H2927" s="51"/>
      <c r="I2927" s="51"/>
      <c r="J2927" s="53"/>
      <c r="K2927" s="53"/>
      <c r="L2927" s="53"/>
    </row>
    <row r="2928" spans="1:12" x14ac:dyDescent="0.3">
      <c r="A2928" s="49"/>
      <c r="B2928" s="49"/>
      <c r="C2928" s="49"/>
      <c r="D2928" s="49"/>
      <c r="E2928" s="49"/>
      <c r="F2928" s="49"/>
      <c r="G2928" s="51"/>
      <c r="H2928" s="51"/>
      <c r="I2928" s="51"/>
      <c r="J2928" s="53"/>
      <c r="K2928" s="53"/>
      <c r="L2928" s="53"/>
    </row>
    <row r="2929" spans="1:12" x14ac:dyDescent="0.3">
      <c r="A2929" s="49"/>
      <c r="B2929" s="49"/>
      <c r="C2929" s="49"/>
      <c r="D2929" s="49"/>
      <c r="E2929" s="49"/>
      <c r="F2929" s="49"/>
      <c r="G2929" s="51"/>
      <c r="H2929" s="51"/>
      <c r="I2929" s="51"/>
      <c r="J2929" s="53"/>
      <c r="K2929" s="53"/>
      <c r="L2929" s="53"/>
    </row>
    <row r="2930" spans="1:12" x14ac:dyDescent="0.3">
      <c r="A2930" s="49"/>
      <c r="B2930" s="49"/>
      <c r="C2930" s="49"/>
      <c r="D2930" s="49"/>
      <c r="E2930" s="49"/>
      <c r="F2930" s="49"/>
      <c r="G2930" s="51"/>
      <c r="H2930" s="51"/>
      <c r="I2930" s="51"/>
      <c r="J2930" s="53"/>
      <c r="K2930" s="53"/>
      <c r="L2930" s="53"/>
    </row>
    <row r="2931" spans="1:12" x14ac:dyDescent="0.3">
      <c r="A2931" s="49"/>
      <c r="B2931" s="49"/>
      <c r="C2931" s="49"/>
      <c r="D2931" s="49"/>
      <c r="E2931" s="49"/>
      <c r="F2931" s="49"/>
      <c r="G2931" s="51"/>
      <c r="H2931" s="51"/>
      <c r="I2931" s="51"/>
      <c r="J2931" s="53"/>
      <c r="K2931" s="53"/>
      <c r="L2931" s="53"/>
    </row>
    <row r="2932" spans="1:12" x14ac:dyDescent="0.3">
      <c r="A2932" s="49"/>
      <c r="B2932" s="49"/>
      <c r="C2932" s="49"/>
      <c r="D2932" s="49"/>
      <c r="E2932" s="49"/>
      <c r="F2932" s="49"/>
      <c r="G2932" s="51"/>
      <c r="H2932" s="51"/>
      <c r="I2932" s="51"/>
      <c r="J2932" s="53"/>
      <c r="K2932" s="53"/>
      <c r="L2932" s="53"/>
    </row>
    <row r="2933" spans="1:12" x14ac:dyDescent="0.3">
      <c r="A2933" s="49"/>
      <c r="B2933" s="49"/>
      <c r="C2933" s="49"/>
      <c r="D2933" s="49"/>
      <c r="E2933" s="49"/>
      <c r="F2933" s="49"/>
      <c r="G2933" s="51"/>
      <c r="H2933" s="51"/>
      <c r="I2933" s="51"/>
      <c r="J2933" s="53"/>
      <c r="K2933" s="53"/>
      <c r="L2933" s="53"/>
    </row>
    <row r="2934" spans="1:12" x14ac:dyDescent="0.3">
      <c r="A2934" s="49"/>
      <c r="B2934" s="49"/>
      <c r="C2934" s="49"/>
      <c r="D2934" s="49"/>
      <c r="E2934" s="49"/>
      <c r="F2934" s="49"/>
      <c r="G2934" s="51"/>
      <c r="H2934" s="51"/>
      <c r="I2934" s="51"/>
      <c r="J2934" s="53"/>
      <c r="K2934" s="53"/>
      <c r="L2934" s="53"/>
    </row>
    <row r="2935" spans="1:12" x14ac:dyDescent="0.3">
      <c r="A2935" s="49"/>
      <c r="B2935" s="49"/>
      <c r="C2935" s="49"/>
      <c r="D2935" s="49"/>
      <c r="E2935" s="49"/>
      <c r="F2935" s="49"/>
      <c r="G2935" s="51"/>
      <c r="H2935" s="51"/>
      <c r="I2935" s="51"/>
      <c r="J2935" s="53"/>
      <c r="K2935" s="53"/>
      <c r="L2935" s="53"/>
    </row>
    <row r="2936" spans="1:12" x14ac:dyDescent="0.3">
      <c r="A2936" s="49"/>
      <c r="B2936" s="49"/>
      <c r="C2936" s="49"/>
      <c r="D2936" s="49"/>
      <c r="E2936" s="49"/>
      <c r="F2936" s="49"/>
      <c r="G2936" s="51"/>
      <c r="H2936" s="51"/>
      <c r="I2936" s="51"/>
      <c r="J2936" s="53"/>
      <c r="K2936" s="53"/>
      <c r="L2936" s="53"/>
    </row>
    <row r="2937" spans="1:12" x14ac:dyDescent="0.3">
      <c r="A2937" s="49"/>
      <c r="B2937" s="49"/>
      <c r="C2937" s="49"/>
      <c r="D2937" s="49"/>
      <c r="E2937" s="49"/>
      <c r="F2937" s="49"/>
      <c r="G2937" s="51"/>
      <c r="H2937" s="51"/>
      <c r="I2937" s="51"/>
      <c r="J2937" s="53"/>
      <c r="K2937" s="53"/>
      <c r="L2937" s="53"/>
    </row>
    <row r="2938" spans="1:12" x14ac:dyDescent="0.3">
      <c r="A2938" s="49"/>
      <c r="B2938" s="49"/>
      <c r="C2938" s="49"/>
      <c r="D2938" s="49"/>
      <c r="E2938" s="49"/>
      <c r="F2938" s="49"/>
      <c r="G2938" s="51"/>
      <c r="H2938" s="51"/>
      <c r="I2938" s="51"/>
      <c r="J2938" s="53"/>
      <c r="K2938" s="53"/>
      <c r="L2938" s="53"/>
    </row>
    <row r="2939" spans="1:12" x14ac:dyDescent="0.3">
      <c r="A2939" s="49"/>
      <c r="B2939" s="49"/>
      <c r="C2939" s="49"/>
      <c r="D2939" s="49"/>
      <c r="E2939" s="49"/>
      <c r="F2939" s="49"/>
      <c r="G2939" s="51"/>
      <c r="H2939" s="51"/>
      <c r="I2939" s="51"/>
      <c r="J2939" s="53"/>
      <c r="K2939" s="53"/>
      <c r="L2939" s="53"/>
    </row>
    <row r="2940" spans="1:12" x14ac:dyDescent="0.3">
      <c r="A2940" s="49"/>
      <c r="B2940" s="49"/>
      <c r="C2940" s="49"/>
      <c r="D2940" s="49"/>
      <c r="E2940" s="49"/>
      <c r="F2940" s="49"/>
      <c r="G2940" s="51"/>
      <c r="H2940" s="51"/>
      <c r="I2940" s="51"/>
      <c r="J2940" s="53"/>
      <c r="K2940" s="53"/>
      <c r="L2940" s="53"/>
    </row>
    <row r="2941" spans="1:12" x14ac:dyDescent="0.3">
      <c r="A2941" s="49"/>
      <c r="B2941" s="49"/>
      <c r="C2941" s="49"/>
      <c r="D2941" s="49"/>
      <c r="E2941" s="49"/>
      <c r="F2941" s="49"/>
      <c r="G2941" s="51"/>
      <c r="H2941" s="51"/>
      <c r="I2941" s="51"/>
      <c r="J2941" s="53"/>
      <c r="K2941" s="53"/>
      <c r="L2941" s="53"/>
    </row>
    <row r="2942" spans="1:12" x14ac:dyDescent="0.3">
      <c r="A2942" s="49"/>
      <c r="B2942" s="49"/>
      <c r="C2942" s="49"/>
      <c r="D2942" s="49"/>
      <c r="E2942" s="49"/>
      <c r="F2942" s="49"/>
      <c r="G2942" s="51"/>
      <c r="H2942" s="51"/>
      <c r="I2942" s="51"/>
      <c r="J2942" s="53"/>
      <c r="K2942" s="53"/>
      <c r="L2942" s="53"/>
    </row>
    <row r="2943" spans="1:12" x14ac:dyDescent="0.3">
      <c r="A2943" s="49"/>
      <c r="B2943" s="49"/>
      <c r="C2943" s="49"/>
      <c r="D2943" s="49"/>
      <c r="E2943" s="49"/>
      <c r="F2943" s="49"/>
      <c r="G2943" s="51"/>
      <c r="H2943" s="51"/>
      <c r="I2943" s="51"/>
      <c r="J2943" s="53"/>
      <c r="K2943" s="53"/>
      <c r="L2943" s="53"/>
    </row>
    <row r="2944" spans="1:12" x14ac:dyDescent="0.3">
      <c r="A2944" s="49"/>
      <c r="B2944" s="49"/>
      <c r="C2944" s="49"/>
      <c r="D2944" s="49"/>
      <c r="E2944" s="49"/>
      <c r="F2944" s="49"/>
      <c r="G2944" s="51"/>
      <c r="H2944" s="51"/>
      <c r="I2944" s="51"/>
      <c r="J2944" s="53"/>
      <c r="K2944" s="53"/>
      <c r="L2944" s="53"/>
    </row>
    <row r="2945" spans="1:12" x14ac:dyDescent="0.3">
      <c r="A2945" s="49"/>
      <c r="B2945" s="49"/>
      <c r="C2945" s="49"/>
      <c r="D2945" s="49"/>
      <c r="E2945" s="49"/>
      <c r="F2945" s="49"/>
      <c r="G2945" s="51"/>
      <c r="H2945" s="51"/>
      <c r="I2945" s="51"/>
      <c r="J2945" s="53"/>
      <c r="K2945" s="53"/>
      <c r="L2945" s="53"/>
    </row>
    <row r="2946" spans="1:12" x14ac:dyDescent="0.3">
      <c r="A2946" s="49"/>
      <c r="B2946" s="49"/>
      <c r="C2946" s="49"/>
      <c r="D2946" s="49"/>
      <c r="E2946" s="49"/>
      <c r="F2946" s="49"/>
      <c r="G2946" s="51"/>
      <c r="H2946" s="51"/>
      <c r="I2946" s="51"/>
      <c r="J2946" s="53"/>
      <c r="K2946" s="53"/>
      <c r="L2946" s="53"/>
    </row>
    <row r="2947" spans="1:12" x14ac:dyDescent="0.3">
      <c r="A2947" s="49"/>
      <c r="B2947" s="49"/>
      <c r="C2947" s="49"/>
      <c r="D2947" s="49"/>
      <c r="E2947" s="49"/>
      <c r="F2947" s="49"/>
      <c r="G2947" s="51"/>
      <c r="H2947" s="51"/>
      <c r="I2947" s="51"/>
      <c r="J2947" s="53"/>
      <c r="K2947" s="53"/>
      <c r="L2947" s="53"/>
    </row>
    <row r="2948" spans="1:12" x14ac:dyDescent="0.3">
      <c r="A2948" s="49"/>
      <c r="B2948" s="49"/>
      <c r="C2948" s="49"/>
      <c r="D2948" s="49"/>
      <c r="E2948" s="49"/>
      <c r="F2948" s="49"/>
      <c r="G2948" s="51"/>
      <c r="H2948" s="51"/>
      <c r="I2948" s="51"/>
      <c r="J2948" s="53"/>
      <c r="K2948" s="53"/>
      <c r="L2948" s="53"/>
    </row>
    <row r="2949" spans="1:12" x14ac:dyDescent="0.3">
      <c r="A2949" s="49"/>
      <c r="B2949" s="49"/>
      <c r="C2949" s="49"/>
      <c r="D2949" s="49"/>
      <c r="E2949" s="49"/>
      <c r="F2949" s="49"/>
      <c r="G2949" s="51"/>
      <c r="H2949" s="51"/>
      <c r="I2949" s="51"/>
      <c r="J2949" s="53"/>
      <c r="K2949" s="53"/>
      <c r="L2949" s="53"/>
    </row>
    <row r="2950" spans="1:12" x14ac:dyDescent="0.3">
      <c r="A2950" s="49"/>
      <c r="B2950" s="49"/>
      <c r="C2950" s="49"/>
      <c r="D2950" s="49"/>
      <c r="E2950" s="49"/>
      <c r="F2950" s="49"/>
      <c r="G2950" s="51"/>
      <c r="H2950" s="51"/>
      <c r="I2950" s="51"/>
      <c r="J2950" s="53"/>
      <c r="K2950" s="53"/>
      <c r="L2950" s="53"/>
    </row>
    <row r="2951" spans="1:12" x14ac:dyDescent="0.3">
      <c r="A2951" s="49"/>
      <c r="B2951" s="49"/>
      <c r="C2951" s="49"/>
      <c r="D2951" s="49"/>
      <c r="E2951" s="49"/>
      <c r="F2951" s="49"/>
      <c r="G2951" s="51"/>
      <c r="H2951" s="51"/>
      <c r="I2951" s="51"/>
      <c r="J2951" s="53"/>
      <c r="K2951" s="53"/>
      <c r="L2951" s="53"/>
    </row>
    <row r="2952" spans="1:12" x14ac:dyDescent="0.3">
      <c r="A2952" s="49"/>
      <c r="B2952" s="49"/>
      <c r="C2952" s="49"/>
      <c r="D2952" s="49"/>
      <c r="E2952" s="49"/>
      <c r="F2952" s="49"/>
      <c r="G2952" s="51"/>
      <c r="H2952" s="51"/>
      <c r="I2952" s="51"/>
      <c r="J2952" s="53"/>
      <c r="K2952" s="53"/>
      <c r="L2952" s="53"/>
    </row>
    <row r="2953" spans="1:12" x14ac:dyDescent="0.3">
      <c r="A2953" s="49"/>
      <c r="B2953" s="49"/>
      <c r="C2953" s="49"/>
      <c r="D2953" s="49"/>
      <c r="E2953" s="49"/>
      <c r="F2953" s="49"/>
      <c r="G2953" s="51"/>
      <c r="H2953" s="51"/>
      <c r="I2953" s="51"/>
      <c r="J2953" s="53"/>
      <c r="K2953" s="53"/>
      <c r="L2953" s="53"/>
    </row>
    <row r="2954" spans="1:12" x14ac:dyDescent="0.3">
      <c r="A2954" s="49"/>
      <c r="B2954" s="49"/>
      <c r="C2954" s="49"/>
      <c r="D2954" s="49"/>
      <c r="E2954" s="49"/>
      <c r="F2954" s="49"/>
      <c r="G2954" s="51"/>
      <c r="H2954" s="51"/>
      <c r="I2954" s="51"/>
      <c r="J2954" s="53"/>
      <c r="K2954" s="53"/>
      <c r="L2954" s="53"/>
    </row>
    <row r="2955" spans="1:12" x14ac:dyDescent="0.3">
      <c r="A2955" s="49"/>
      <c r="B2955" s="49"/>
      <c r="C2955" s="49"/>
      <c r="D2955" s="49"/>
      <c r="E2955" s="49"/>
      <c r="F2955" s="49"/>
      <c r="G2955" s="51"/>
      <c r="H2955" s="51"/>
      <c r="I2955" s="51"/>
      <c r="J2955" s="53"/>
      <c r="K2955" s="53"/>
      <c r="L2955" s="53"/>
    </row>
    <row r="2956" spans="1:12" x14ac:dyDescent="0.3">
      <c r="A2956" s="49"/>
      <c r="B2956" s="49"/>
      <c r="C2956" s="49"/>
      <c r="D2956" s="49"/>
      <c r="E2956" s="49"/>
      <c r="F2956" s="49"/>
      <c r="G2956" s="51"/>
      <c r="H2956" s="51"/>
      <c r="I2956" s="51"/>
      <c r="J2956" s="53"/>
      <c r="K2956" s="53"/>
      <c r="L2956" s="53"/>
    </row>
    <row r="2957" spans="1:12" x14ac:dyDescent="0.3">
      <c r="A2957" s="49"/>
      <c r="B2957" s="49"/>
      <c r="C2957" s="49"/>
      <c r="D2957" s="49"/>
      <c r="E2957" s="49"/>
      <c r="F2957" s="49"/>
      <c r="G2957" s="51"/>
      <c r="H2957" s="51"/>
      <c r="I2957" s="51"/>
      <c r="J2957" s="53"/>
      <c r="K2957" s="53"/>
      <c r="L2957" s="53"/>
    </row>
    <row r="2958" spans="1:12" x14ac:dyDescent="0.3">
      <c r="A2958" s="49"/>
      <c r="B2958" s="49"/>
      <c r="C2958" s="49"/>
      <c r="D2958" s="49"/>
      <c r="E2958" s="49"/>
      <c r="F2958" s="49"/>
      <c r="G2958" s="51"/>
      <c r="H2958" s="51"/>
      <c r="I2958" s="51"/>
      <c r="J2958" s="53"/>
      <c r="K2958" s="53"/>
      <c r="L2958" s="53"/>
    </row>
    <row r="2959" spans="1:12" x14ac:dyDescent="0.3">
      <c r="A2959" s="49"/>
      <c r="B2959" s="49"/>
      <c r="C2959" s="49"/>
      <c r="D2959" s="49"/>
      <c r="E2959" s="49"/>
      <c r="F2959" s="49"/>
      <c r="G2959" s="51"/>
      <c r="H2959" s="51"/>
      <c r="I2959" s="51"/>
      <c r="J2959" s="53"/>
      <c r="K2959" s="53"/>
      <c r="L2959" s="53"/>
    </row>
    <row r="2960" spans="1:12" x14ac:dyDescent="0.3">
      <c r="A2960" s="49"/>
      <c r="B2960" s="49"/>
      <c r="C2960" s="49"/>
      <c r="D2960" s="49"/>
      <c r="E2960" s="49"/>
      <c r="F2960" s="49"/>
      <c r="G2960" s="51"/>
      <c r="H2960" s="51"/>
      <c r="I2960" s="51"/>
      <c r="J2960" s="53"/>
      <c r="K2960" s="53"/>
      <c r="L2960" s="53"/>
    </row>
    <row r="2961" spans="1:12" x14ac:dyDescent="0.3">
      <c r="A2961" s="49"/>
      <c r="B2961" s="49"/>
      <c r="C2961" s="49"/>
      <c r="D2961" s="49"/>
      <c r="E2961" s="49"/>
      <c r="F2961" s="49"/>
      <c r="G2961" s="51"/>
      <c r="H2961" s="51"/>
      <c r="I2961" s="51"/>
      <c r="J2961" s="53"/>
      <c r="K2961" s="53"/>
      <c r="L2961" s="53"/>
    </row>
    <row r="2962" spans="1:12" x14ac:dyDescent="0.3">
      <c r="A2962" s="49"/>
      <c r="B2962" s="49"/>
      <c r="C2962" s="49"/>
      <c r="D2962" s="49"/>
      <c r="E2962" s="49"/>
      <c r="F2962" s="49"/>
      <c r="G2962" s="51"/>
      <c r="H2962" s="51"/>
      <c r="I2962" s="51"/>
      <c r="J2962" s="53"/>
      <c r="K2962" s="53"/>
      <c r="L2962" s="53"/>
    </row>
    <row r="2963" spans="1:12" x14ac:dyDescent="0.3">
      <c r="A2963" s="49"/>
      <c r="B2963" s="49"/>
      <c r="C2963" s="49"/>
      <c r="D2963" s="49"/>
      <c r="E2963" s="49"/>
      <c r="F2963" s="49"/>
      <c r="G2963" s="51"/>
      <c r="H2963" s="51"/>
      <c r="I2963" s="51"/>
      <c r="J2963" s="53"/>
      <c r="K2963" s="53"/>
      <c r="L2963" s="53"/>
    </row>
    <row r="2964" spans="1:12" x14ac:dyDescent="0.3">
      <c r="A2964" s="49"/>
      <c r="B2964" s="49"/>
      <c r="C2964" s="49"/>
      <c r="D2964" s="49"/>
      <c r="E2964" s="49"/>
      <c r="F2964" s="49"/>
      <c r="G2964" s="51"/>
      <c r="H2964" s="51"/>
      <c r="I2964" s="51"/>
      <c r="J2964" s="53"/>
      <c r="K2964" s="53"/>
      <c r="L2964" s="53"/>
    </row>
    <row r="2965" spans="1:12" x14ac:dyDescent="0.3">
      <c r="A2965" s="49"/>
      <c r="B2965" s="49"/>
      <c r="C2965" s="49"/>
      <c r="D2965" s="49"/>
      <c r="E2965" s="49"/>
      <c r="F2965" s="49"/>
      <c r="G2965" s="51"/>
      <c r="H2965" s="51"/>
      <c r="I2965" s="51"/>
      <c r="J2965" s="53"/>
      <c r="K2965" s="53"/>
      <c r="L2965" s="53"/>
    </row>
    <row r="2966" spans="1:12" x14ac:dyDescent="0.3">
      <c r="A2966" s="49"/>
      <c r="B2966" s="49"/>
      <c r="C2966" s="49"/>
      <c r="D2966" s="49"/>
      <c r="E2966" s="49"/>
      <c r="F2966" s="49"/>
      <c r="G2966" s="51"/>
      <c r="H2966" s="51"/>
      <c r="I2966" s="51"/>
      <c r="J2966" s="53"/>
      <c r="K2966" s="53"/>
      <c r="L2966" s="53"/>
    </row>
    <row r="2967" spans="1:12" x14ac:dyDescent="0.3">
      <c r="A2967" s="49"/>
      <c r="B2967" s="49"/>
      <c r="C2967" s="49"/>
      <c r="D2967" s="49"/>
      <c r="E2967" s="49"/>
      <c r="F2967" s="49"/>
      <c r="G2967" s="51"/>
      <c r="H2967" s="51"/>
      <c r="I2967" s="51"/>
      <c r="J2967" s="53"/>
      <c r="K2967" s="53"/>
      <c r="L2967" s="53"/>
    </row>
    <row r="2968" spans="1:12" x14ac:dyDescent="0.3">
      <c r="A2968" s="49"/>
      <c r="B2968" s="49"/>
      <c r="C2968" s="49"/>
      <c r="D2968" s="49"/>
      <c r="E2968" s="49"/>
      <c r="F2968" s="49"/>
      <c r="G2968" s="51"/>
      <c r="H2968" s="51"/>
      <c r="I2968" s="51"/>
      <c r="J2968" s="53"/>
      <c r="K2968" s="53"/>
      <c r="L2968" s="53"/>
    </row>
    <row r="2969" spans="1:12" x14ac:dyDescent="0.3">
      <c r="A2969" s="49"/>
      <c r="B2969" s="49"/>
      <c r="C2969" s="49"/>
      <c r="D2969" s="49"/>
      <c r="E2969" s="49"/>
      <c r="F2969" s="49"/>
      <c r="G2969" s="51"/>
      <c r="H2969" s="51"/>
      <c r="I2969" s="51"/>
      <c r="J2969" s="53"/>
      <c r="K2969" s="53"/>
      <c r="L2969" s="53"/>
    </row>
    <row r="2970" spans="1:12" x14ac:dyDescent="0.3">
      <c r="A2970" s="49"/>
      <c r="B2970" s="49"/>
      <c r="C2970" s="49"/>
      <c r="D2970" s="49"/>
      <c r="E2970" s="49"/>
      <c r="F2970" s="49"/>
      <c r="G2970" s="51"/>
      <c r="H2970" s="51"/>
      <c r="I2970" s="51"/>
      <c r="J2970" s="53"/>
      <c r="K2970" s="53"/>
      <c r="L2970" s="53"/>
    </row>
    <row r="2971" spans="1:12" x14ac:dyDescent="0.3">
      <c r="A2971" s="49"/>
      <c r="B2971" s="49"/>
      <c r="C2971" s="49"/>
      <c r="D2971" s="49"/>
      <c r="E2971" s="49"/>
      <c r="F2971" s="49"/>
      <c r="G2971" s="51"/>
      <c r="H2971" s="51"/>
      <c r="I2971" s="51"/>
      <c r="J2971" s="53"/>
      <c r="K2971" s="53"/>
      <c r="L2971" s="53"/>
    </row>
    <row r="2972" spans="1:12" x14ac:dyDescent="0.3">
      <c r="A2972" s="49"/>
      <c r="B2972" s="49"/>
      <c r="C2972" s="49"/>
      <c r="D2972" s="49"/>
      <c r="E2972" s="49"/>
      <c r="F2972" s="49"/>
      <c r="G2972" s="51"/>
      <c r="H2972" s="51"/>
      <c r="I2972" s="51"/>
      <c r="J2972" s="53"/>
      <c r="K2972" s="53"/>
      <c r="L2972" s="53"/>
    </row>
    <row r="2973" spans="1:12" x14ac:dyDescent="0.3">
      <c r="A2973" s="49"/>
      <c r="B2973" s="49"/>
      <c r="C2973" s="49"/>
      <c r="D2973" s="49"/>
      <c r="E2973" s="49"/>
      <c r="F2973" s="49"/>
      <c r="G2973" s="51"/>
      <c r="H2973" s="51"/>
      <c r="I2973" s="51"/>
      <c r="J2973" s="53"/>
      <c r="K2973" s="53"/>
      <c r="L2973" s="53"/>
    </row>
    <row r="2974" spans="1:12" x14ac:dyDescent="0.3">
      <c r="A2974" s="49"/>
      <c r="B2974" s="49"/>
      <c r="C2974" s="49"/>
      <c r="D2974" s="49"/>
      <c r="E2974" s="49"/>
      <c r="F2974" s="49"/>
      <c r="G2974" s="51"/>
      <c r="H2974" s="51"/>
      <c r="I2974" s="51"/>
      <c r="J2974" s="53"/>
      <c r="K2974" s="53"/>
      <c r="L2974" s="53"/>
    </row>
    <row r="2975" spans="1:12" x14ac:dyDescent="0.3">
      <c r="A2975" s="49"/>
      <c r="B2975" s="49"/>
      <c r="C2975" s="49"/>
      <c r="D2975" s="49"/>
      <c r="E2975" s="49"/>
      <c r="F2975" s="49"/>
      <c r="G2975" s="51"/>
      <c r="H2975" s="51"/>
      <c r="I2975" s="51"/>
      <c r="J2975" s="53"/>
      <c r="K2975" s="53"/>
      <c r="L2975" s="53"/>
    </row>
    <row r="2976" spans="1:12" x14ac:dyDescent="0.3">
      <c r="A2976" s="49"/>
      <c r="B2976" s="49"/>
      <c r="C2976" s="49"/>
      <c r="D2976" s="49"/>
      <c r="E2976" s="49"/>
      <c r="F2976" s="49"/>
      <c r="G2976" s="51"/>
      <c r="H2976" s="51"/>
      <c r="I2976" s="51"/>
      <c r="J2976" s="53"/>
      <c r="K2976" s="53"/>
      <c r="L2976" s="53"/>
    </row>
    <row r="2977" spans="1:12" x14ac:dyDescent="0.3">
      <c r="A2977" s="49"/>
      <c r="B2977" s="49"/>
      <c r="C2977" s="49"/>
      <c r="D2977" s="49"/>
      <c r="E2977" s="49"/>
      <c r="F2977" s="49"/>
      <c r="G2977" s="51"/>
      <c r="H2977" s="51"/>
      <c r="I2977" s="51"/>
      <c r="J2977" s="53"/>
      <c r="K2977" s="53"/>
      <c r="L2977" s="53"/>
    </row>
    <row r="2978" spans="1:12" x14ac:dyDescent="0.3">
      <c r="A2978" s="49"/>
      <c r="B2978" s="49"/>
      <c r="C2978" s="49"/>
      <c r="D2978" s="49"/>
      <c r="E2978" s="49"/>
      <c r="F2978" s="49"/>
      <c r="G2978" s="51"/>
      <c r="H2978" s="51"/>
      <c r="I2978" s="51"/>
      <c r="J2978" s="53"/>
      <c r="K2978" s="53"/>
      <c r="L2978" s="53"/>
    </row>
    <row r="2979" spans="1:12" x14ac:dyDescent="0.3">
      <c r="A2979" s="49"/>
      <c r="B2979" s="49"/>
      <c r="C2979" s="49"/>
      <c r="D2979" s="49"/>
      <c r="E2979" s="49"/>
      <c r="F2979" s="49"/>
      <c r="G2979" s="51"/>
      <c r="H2979" s="51"/>
      <c r="I2979" s="51"/>
      <c r="J2979" s="53"/>
      <c r="K2979" s="53"/>
      <c r="L2979" s="53"/>
    </row>
    <row r="2980" spans="1:12" x14ac:dyDescent="0.3">
      <c r="A2980" s="49"/>
      <c r="B2980" s="49"/>
      <c r="C2980" s="49"/>
      <c r="D2980" s="49"/>
      <c r="E2980" s="49"/>
      <c r="F2980" s="49"/>
      <c r="G2980" s="51"/>
      <c r="H2980" s="51"/>
      <c r="I2980" s="51"/>
      <c r="J2980" s="53"/>
      <c r="K2980" s="53"/>
      <c r="L2980" s="53"/>
    </row>
    <row r="2981" spans="1:12" x14ac:dyDescent="0.3">
      <c r="A2981" s="49"/>
      <c r="B2981" s="49"/>
      <c r="C2981" s="49"/>
      <c r="D2981" s="49"/>
      <c r="E2981" s="49"/>
      <c r="F2981" s="49"/>
      <c r="G2981" s="51"/>
      <c r="H2981" s="51"/>
      <c r="I2981" s="51"/>
      <c r="J2981" s="53"/>
      <c r="K2981" s="53"/>
      <c r="L2981" s="53"/>
    </row>
    <row r="2982" spans="1:12" x14ac:dyDescent="0.3">
      <c r="A2982" s="49"/>
      <c r="B2982" s="49"/>
      <c r="C2982" s="49"/>
      <c r="D2982" s="49"/>
      <c r="E2982" s="49"/>
      <c r="F2982" s="49"/>
      <c r="G2982" s="51"/>
      <c r="H2982" s="51"/>
      <c r="I2982" s="51"/>
      <c r="J2982" s="53"/>
      <c r="K2982" s="53"/>
      <c r="L2982" s="53"/>
    </row>
    <row r="2983" spans="1:12" x14ac:dyDescent="0.3">
      <c r="A2983" s="49"/>
      <c r="B2983" s="49"/>
      <c r="C2983" s="49"/>
      <c r="D2983" s="49"/>
      <c r="E2983" s="49"/>
      <c r="F2983" s="49"/>
      <c r="G2983" s="51"/>
      <c r="H2983" s="51"/>
      <c r="I2983" s="51"/>
      <c r="J2983" s="53"/>
      <c r="K2983" s="53"/>
      <c r="L2983" s="53"/>
    </row>
    <row r="2984" spans="1:12" x14ac:dyDescent="0.3">
      <c r="A2984" s="49"/>
      <c r="B2984" s="49"/>
      <c r="C2984" s="49"/>
      <c r="D2984" s="49"/>
      <c r="E2984" s="49"/>
      <c r="F2984" s="49"/>
      <c r="G2984" s="51"/>
      <c r="H2984" s="51"/>
      <c r="I2984" s="51"/>
      <c r="J2984" s="53"/>
      <c r="K2984" s="53"/>
      <c r="L2984" s="53"/>
    </row>
    <row r="2985" spans="1:12" x14ac:dyDescent="0.3">
      <c r="A2985" s="49"/>
      <c r="B2985" s="49"/>
      <c r="C2985" s="49"/>
      <c r="D2985" s="49"/>
      <c r="E2985" s="49"/>
      <c r="F2985" s="49"/>
      <c r="G2985" s="51"/>
      <c r="H2985" s="51"/>
      <c r="I2985" s="51"/>
      <c r="J2985" s="53"/>
      <c r="K2985" s="53"/>
      <c r="L2985" s="53"/>
    </row>
    <row r="2986" spans="1:12" x14ac:dyDescent="0.3">
      <c r="A2986" s="49"/>
      <c r="B2986" s="49"/>
      <c r="C2986" s="49"/>
      <c r="D2986" s="49"/>
      <c r="E2986" s="49"/>
      <c r="F2986" s="49"/>
      <c r="G2986" s="51"/>
      <c r="H2986" s="51"/>
      <c r="I2986" s="51"/>
      <c r="J2986" s="53"/>
      <c r="K2986" s="53"/>
      <c r="L2986" s="53"/>
    </row>
    <row r="2987" spans="1:12" x14ac:dyDescent="0.3">
      <c r="A2987" s="49"/>
      <c r="B2987" s="49"/>
      <c r="C2987" s="49"/>
      <c r="D2987" s="49"/>
      <c r="E2987" s="49"/>
      <c r="F2987" s="49"/>
      <c r="G2987" s="51"/>
      <c r="H2987" s="51"/>
      <c r="I2987" s="51"/>
      <c r="J2987" s="53"/>
      <c r="K2987" s="53"/>
      <c r="L2987" s="53"/>
    </row>
    <row r="2988" spans="1:12" x14ac:dyDescent="0.3">
      <c r="A2988" s="49"/>
      <c r="B2988" s="49"/>
      <c r="C2988" s="49"/>
      <c r="D2988" s="49"/>
      <c r="E2988" s="49"/>
      <c r="F2988" s="49"/>
      <c r="G2988" s="51"/>
      <c r="H2988" s="51"/>
      <c r="I2988" s="51"/>
      <c r="J2988" s="53"/>
      <c r="K2988" s="53"/>
      <c r="L2988" s="53"/>
    </row>
    <row r="2989" spans="1:12" x14ac:dyDescent="0.3">
      <c r="A2989" s="49"/>
      <c r="B2989" s="49"/>
      <c r="C2989" s="49"/>
      <c r="D2989" s="49"/>
      <c r="E2989" s="49"/>
      <c r="F2989" s="49"/>
      <c r="G2989" s="51"/>
      <c r="H2989" s="51"/>
      <c r="I2989" s="51"/>
      <c r="J2989" s="53"/>
      <c r="K2989" s="53"/>
      <c r="L2989" s="53"/>
    </row>
    <row r="2990" spans="1:12" x14ac:dyDescent="0.3">
      <c r="A2990" s="49"/>
      <c r="B2990" s="49"/>
      <c r="C2990" s="49"/>
      <c r="D2990" s="49"/>
      <c r="E2990" s="49"/>
      <c r="F2990" s="49"/>
      <c r="G2990" s="51"/>
      <c r="H2990" s="51"/>
      <c r="I2990" s="51"/>
      <c r="J2990" s="53"/>
      <c r="K2990" s="53"/>
      <c r="L2990" s="53"/>
    </row>
    <row r="2991" spans="1:12" x14ac:dyDescent="0.3">
      <c r="A2991" s="49"/>
      <c r="B2991" s="49"/>
      <c r="C2991" s="49"/>
      <c r="D2991" s="49"/>
      <c r="E2991" s="49"/>
      <c r="F2991" s="49"/>
      <c r="G2991" s="51"/>
      <c r="H2991" s="51"/>
      <c r="I2991" s="51"/>
      <c r="J2991" s="53"/>
      <c r="K2991" s="53"/>
      <c r="L2991" s="53"/>
    </row>
    <row r="2992" spans="1:12" x14ac:dyDescent="0.3">
      <c r="A2992" s="49"/>
      <c r="B2992" s="49"/>
      <c r="C2992" s="49"/>
      <c r="D2992" s="49"/>
      <c r="E2992" s="49"/>
      <c r="F2992" s="49"/>
      <c r="G2992" s="51"/>
      <c r="H2992" s="51"/>
      <c r="I2992" s="51"/>
      <c r="J2992" s="53"/>
      <c r="K2992" s="53"/>
      <c r="L2992" s="53"/>
    </row>
    <row r="2993" spans="1:12" x14ac:dyDescent="0.3">
      <c r="A2993" s="49"/>
      <c r="B2993" s="49"/>
      <c r="C2993" s="49"/>
      <c r="D2993" s="49"/>
      <c r="E2993" s="49"/>
      <c r="F2993" s="49"/>
      <c r="G2993" s="51"/>
      <c r="H2993" s="51"/>
      <c r="I2993" s="51"/>
      <c r="J2993" s="53"/>
      <c r="K2993" s="53"/>
      <c r="L2993" s="53"/>
    </row>
    <row r="2994" spans="1:12" x14ac:dyDescent="0.3">
      <c r="A2994" s="49"/>
      <c r="B2994" s="49"/>
      <c r="C2994" s="49"/>
      <c r="D2994" s="49"/>
      <c r="E2994" s="49"/>
      <c r="F2994" s="49"/>
      <c r="G2994" s="51"/>
      <c r="H2994" s="51"/>
      <c r="I2994" s="51"/>
      <c r="J2994" s="53"/>
      <c r="K2994" s="53"/>
      <c r="L2994" s="53"/>
    </row>
    <row r="2995" spans="1:12" x14ac:dyDescent="0.3">
      <c r="A2995" s="49"/>
      <c r="B2995" s="49"/>
      <c r="C2995" s="49"/>
      <c r="D2995" s="49"/>
      <c r="E2995" s="49"/>
      <c r="F2995" s="49"/>
      <c r="G2995" s="51"/>
      <c r="H2995" s="51"/>
      <c r="I2995" s="51"/>
      <c r="J2995" s="53"/>
      <c r="K2995" s="53"/>
      <c r="L2995" s="53"/>
    </row>
    <row r="2996" spans="1:12" x14ac:dyDescent="0.3">
      <c r="A2996" s="49"/>
      <c r="B2996" s="49"/>
      <c r="C2996" s="49"/>
      <c r="D2996" s="49"/>
      <c r="E2996" s="49"/>
      <c r="F2996" s="49"/>
      <c r="G2996" s="51"/>
      <c r="H2996" s="51"/>
      <c r="I2996" s="51"/>
      <c r="J2996" s="53"/>
      <c r="K2996" s="53"/>
      <c r="L2996" s="53"/>
    </row>
    <row r="2997" spans="1:12" x14ac:dyDescent="0.3">
      <c r="A2997" s="49"/>
      <c r="B2997" s="49"/>
      <c r="C2997" s="49"/>
      <c r="D2997" s="49"/>
      <c r="E2997" s="49"/>
      <c r="F2997" s="49"/>
      <c r="G2997" s="51"/>
      <c r="H2997" s="51"/>
      <c r="I2997" s="51"/>
      <c r="J2997" s="53"/>
      <c r="K2997" s="53"/>
      <c r="L2997" s="53"/>
    </row>
    <row r="2998" spans="1:12" x14ac:dyDescent="0.3">
      <c r="A2998" s="49"/>
      <c r="B2998" s="49"/>
      <c r="C2998" s="49"/>
      <c r="D2998" s="49"/>
      <c r="E2998" s="49"/>
      <c r="F2998" s="49"/>
      <c r="G2998" s="51"/>
      <c r="H2998" s="51"/>
      <c r="I2998" s="51"/>
      <c r="J2998" s="53"/>
      <c r="K2998" s="53"/>
      <c r="L2998" s="53"/>
    </row>
    <row r="2999" spans="1:12" x14ac:dyDescent="0.3">
      <c r="A2999" s="49"/>
      <c r="B2999" s="49"/>
      <c r="C2999" s="49"/>
      <c r="D2999" s="49"/>
      <c r="E2999" s="49"/>
      <c r="F2999" s="49"/>
      <c r="G2999" s="51"/>
      <c r="H2999" s="51"/>
      <c r="I2999" s="51"/>
      <c r="J2999" s="53"/>
      <c r="K2999" s="53"/>
      <c r="L2999" s="53"/>
    </row>
    <row r="3000" spans="1:12" x14ac:dyDescent="0.3">
      <c r="A3000" s="49"/>
      <c r="B3000" s="49"/>
      <c r="C3000" s="49"/>
      <c r="D3000" s="49"/>
      <c r="E3000" s="49"/>
      <c r="F3000" s="49"/>
      <c r="G3000" s="51"/>
      <c r="H3000" s="51"/>
      <c r="I3000" s="51"/>
      <c r="J3000" s="53"/>
      <c r="K3000" s="53"/>
      <c r="L3000" s="53"/>
    </row>
    <row r="3001" spans="1:12" x14ac:dyDescent="0.3">
      <c r="A3001" s="49"/>
      <c r="B3001" s="49"/>
      <c r="C3001" s="49"/>
      <c r="D3001" s="49"/>
      <c r="E3001" s="49"/>
      <c r="F3001" s="49"/>
      <c r="G3001" s="51"/>
      <c r="H3001" s="51"/>
      <c r="I3001" s="51"/>
      <c r="J3001" s="53"/>
      <c r="K3001" s="53"/>
      <c r="L3001" s="53"/>
    </row>
    <row r="3002" spans="1:12" x14ac:dyDescent="0.3">
      <c r="A3002" s="49"/>
      <c r="B3002" s="49"/>
      <c r="C3002" s="49"/>
      <c r="D3002" s="49"/>
      <c r="E3002" s="49"/>
      <c r="F3002" s="49"/>
      <c r="G3002" s="51"/>
      <c r="H3002" s="51"/>
      <c r="I3002" s="51"/>
      <c r="J3002" s="53"/>
      <c r="K3002" s="53"/>
      <c r="L3002" s="53"/>
    </row>
    <row r="3003" spans="1:12" x14ac:dyDescent="0.3">
      <c r="A3003" s="49"/>
      <c r="B3003" s="49"/>
      <c r="C3003" s="49"/>
      <c r="D3003" s="49"/>
      <c r="E3003" s="49"/>
      <c r="F3003" s="49"/>
      <c r="G3003" s="51"/>
      <c r="H3003" s="51"/>
      <c r="I3003" s="51"/>
      <c r="J3003" s="53"/>
      <c r="K3003" s="53"/>
      <c r="L3003" s="53"/>
    </row>
    <row r="3004" spans="1:12" x14ac:dyDescent="0.3">
      <c r="A3004" s="54"/>
      <c r="B3004" s="54"/>
      <c r="C3004" s="54"/>
      <c r="D3004" s="54"/>
      <c r="E3004" s="54"/>
      <c r="F3004" s="54"/>
      <c r="G3004" s="57"/>
      <c r="H3004" s="57"/>
      <c r="I3004" s="57"/>
      <c r="J3004" s="59"/>
      <c r="K3004" s="59"/>
      <c r="L3004" s="59"/>
    </row>
    <row r="3005" spans="1:12" x14ac:dyDescent="0.3">
      <c r="A3005" s="54"/>
      <c r="B3005" s="54"/>
      <c r="C3005" s="54"/>
      <c r="D3005" s="54"/>
      <c r="E3005" s="54"/>
      <c r="F3005" s="54"/>
      <c r="G3005" s="57"/>
      <c r="H3005" s="57"/>
      <c r="I3005" s="57"/>
      <c r="J3005" s="59"/>
      <c r="K3005" s="59"/>
      <c r="L3005" s="59"/>
    </row>
    <row r="3006" spans="1:12" x14ac:dyDescent="0.3">
      <c r="A3006" s="54"/>
      <c r="B3006" s="54"/>
      <c r="C3006" s="54"/>
      <c r="D3006" s="54"/>
      <c r="E3006" s="54"/>
      <c r="F3006" s="54"/>
      <c r="G3006" s="57"/>
      <c r="H3006" s="57"/>
      <c r="I3006" s="57"/>
      <c r="J3006" s="59"/>
      <c r="K3006" s="59"/>
      <c r="L3006" s="59"/>
    </row>
    <row r="3007" spans="1:12" x14ac:dyDescent="0.3">
      <c r="A3007" s="54"/>
      <c r="B3007" s="54"/>
      <c r="C3007" s="54"/>
      <c r="D3007" s="54"/>
      <c r="E3007" s="54"/>
      <c r="F3007" s="54"/>
      <c r="G3007" s="57"/>
      <c r="H3007" s="57"/>
      <c r="I3007" s="57"/>
      <c r="J3007" s="59"/>
      <c r="K3007" s="59"/>
      <c r="L3007" s="59"/>
    </row>
    <row r="3008" spans="1:12" x14ac:dyDescent="0.3">
      <c r="A3008" s="54"/>
      <c r="B3008" s="54"/>
      <c r="C3008" s="54"/>
      <c r="D3008" s="54"/>
      <c r="E3008" s="54"/>
      <c r="F3008" s="54"/>
      <c r="G3008" s="57"/>
      <c r="H3008" s="57"/>
      <c r="I3008" s="57"/>
      <c r="J3008" s="59"/>
      <c r="K3008" s="59"/>
      <c r="L3008" s="59"/>
    </row>
    <row r="3009" spans="1:12" x14ac:dyDescent="0.3">
      <c r="A3009" s="54"/>
      <c r="B3009" s="54"/>
      <c r="C3009" s="54"/>
      <c r="D3009" s="54"/>
      <c r="E3009" s="54"/>
      <c r="F3009" s="54"/>
      <c r="G3009" s="57"/>
      <c r="H3009" s="57"/>
      <c r="I3009" s="57"/>
      <c r="J3009" s="59"/>
      <c r="K3009" s="59"/>
      <c r="L3009" s="59"/>
    </row>
    <row r="3010" spans="1:12" x14ac:dyDescent="0.3">
      <c r="A3010" s="54"/>
      <c r="B3010" s="54"/>
      <c r="C3010" s="54"/>
      <c r="D3010" s="54"/>
      <c r="E3010" s="54"/>
      <c r="F3010" s="54"/>
      <c r="G3010" s="57"/>
      <c r="H3010" s="57"/>
      <c r="I3010" s="57"/>
      <c r="J3010" s="59"/>
      <c r="K3010" s="59"/>
      <c r="L3010" s="59"/>
    </row>
    <row r="3011" spans="1:12" x14ac:dyDescent="0.3">
      <c r="A3011" s="54"/>
      <c r="B3011" s="54"/>
      <c r="C3011" s="54"/>
      <c r="D3011" s="54"/>
      <c r="E3011" s="54"/>
      <c r="F3011" s="54"/>
      <c r="G3011" s="57"/>
      <c r="H3011" s="57"/>
      <c r="I3011" s="57"/>
      <c r="J3011" s="59"/>
      <c r="K3011" s="59"/>
      <c r="L3011" s="59"/>
    </row>
    <row r="3012" spans="1:12" x14ac:dyDescent="0.3">
      <c r="A3012" s="54"/>
      <c r="B3012" s="54"/>
      <c r="C3012" s="54"/>
      <c r="D3012" s="54"/>
      <c r="E3012" s="54"/>
      <c r="F3012" s="54"/>
      <c r="G3012" s="57"/>
      <c r="H3012" s="57"/>
      <c r="I3012" s="57"/>
      <c r="J3012" s="59"/>
      <c r="K3012" s="59"/>
      <c r="L3012" s="59"/>
    </row>
    <row r="3013" spans="1:12" x14ac:dyDescent="0.3">
      <c r="A3013" s="55"/>
      <c r="B3013" s="55"/>
      <c r="C3013" s="55"/>
      <c r="D3013" s="55"/>
      <c r="E3013" s="55"/>
      <c r="F3013" s="55"/>
      <c r="G3013" s="58"/>
      <c r="H3013" s="58"/>
      <c r="I3013" s="58"/>
      <c r="J3013" s="60"/>
      <c r="K3013" s="60"/>
      <c r="L3013" s="60"/>
    </row>
    <row r="3014" spans="1:12" x14ac:dyDescent="0.3">
      <c r="A3014" s="55"/>
      <c r="B3014" s="55"/>
      <c r="C3014" s="55"/>
      <c r="D3014" s="55"/>
      <c r="E3014" s="55"/>
      <c r="F3014" s="55"/>
      <c r="G3014" s="58"/>
      <c r="H3014" s="58"/>
      <c r="I3014" s="58"/>
      <c r="J3014" s="60"/>
      <c r="K3014" s="60"/>
      <c r="L3014" s="60"/>
    </row>
    <row r="3015" spans="1:12" x14ac:dyDescent="0.3">
      <c r="A3015" s="54"/>
      <c r="B3015" s="54"/>
      <c r="C3015" s="54"/>
      <c r="D3015" s="54"/>
      <c r="E3015" s="54"/>
      <c r="F3015" s="54"/>
      <c r="G3015" s="57"/>
      <c r="H3015" s="57"/>
      <c r="I3015" s="57"/>
      <c r="J3015" s="59"/>
      <c r="K3015" s="59"/>
      <c r="L3015" s="59"/>
    </row>
    <row r="3016" spans="1:12" x14ac:dyDescent="0.3">
      <c r="A3016" s="54"/>
      <c r="B3016" s="54"/>
      <c r="C3016" s="54"/>
      <c r="D3016" s="54"/>
      <c r="E3016" s="54"/>
      <c r="F3016" s="54"/>
      <c r="G3016" s="57"/>
      <c r="H3016" s="57"/>
      <c r="I3016" s="57"/>
      <c r="J3016" s="59"/>
      <c r="K3016" s="59"/>
      <c r="L3016" s="59"/>
    </row>
    <row r="3017" spans="1:12" x14ac:dyDescent="0.3">
      <c r="A3017" s="54"/>
      <c r="B3017" s="54"/>
      <c r="C3017" s="54"/>
      <c r="D3017" s="54"/>
      <c r="E3017" s="54"/>
      <c r="F3017" s="54"/>
      <c r="G3017" s="57"/>
      <c r="H3017" s="57"/>
      <c r="I3017" s="57"/>
      <c r="J3017" s="59"/>
      <c r="K3017" s="59"/>
      <c r="L3017" s="59"/>
    </row>
    <row r="3018" spans="1:12" x14ac:dyDescent="0.3">
      <c r="A3018" s="54"/>
      <c r="B3018" s="54"/>
      <c r="C3018" s="54"/>
      <c r="D3018" s="54"/>
      <c r="E3018" s="54"/>
      <c r="F3018" s="54"/>
      <c r="G3018" s="57"/>
      <c r="H3018" s="57"/>
      <c r="I3018" s="57"/>
      <c r="J3018" s="59"/>
      <c r="K3018" s="59"/>
      <c r="L3018" s="59"/>
    </row>
    <row r="3019" spans="1:12" x14ac:dyDescent="0.3">
      <c r="A3019" s="54"/>
      <c r="B3019" s="54"/>
      <c r="C3019" s="54"/>
      <c r="D3019" s="54"/>
      <c r="E3019" s="54"/>
      <c r="F3019" s="54"/>
      <c r="G3019" s="57"/>
      <c r="H3019" s="57"/>
      <c r="I3019" s="57"/>
      <c r="J3019" s="59"/>
      <c r="K3019" s="59"/>
      <c r="L3019" s="59"/>
    </row>
    <row r="3021" spans="1:12" x14ac:dyDescent="0.3">
      <c r="A3021" s="54"/>
      <c r="B3021" s="54"/>
      <c r="C3021" s="54"/>
      <c r="D3021" s="54"/>
      <c r="E3021" s="54"/>
      <c r="F3021" s="54"/>
      <c r="G3021" s="57"/>
      <c r="H3021" s="57"/>
      <c r="I3021" s="57"/>
      <c r="J3021" s="59"/>
      <c r="K3021" s="59"/>
      <c r="L3021" s="59"/>
    </row>
    <row r="3022" spans="1:12" x14ac:dyDescent="0.3">
      <c r="A3022" s="54"/>
      <c r="B3022" s="54"/>
      <c r="C3022" s="54"/>
      <c r="D3022" s="54"/>
      <c r="E3022" s="54"/>
      <c r="F3022" s="54"/>
      <c r="G3022" s="57"/>
      <c r="H3022" s="57"/>
      <c r="I3022" s="57"/>
      <c r="J3022" s="59"/>
      <c r="K3022" s="59"/>
      <c r="L3022" s="59"/>
    </row>
    <row r="3023" spans="1:12" x14ac:dyDescent="0.3">
      <c r="A3023" s="54"/>
      <c r="B3023" s="54"/>
      <c r="C3023" s="54"/>
      <c r="D3023" s="54"/>
      <c r="E3023" s="54"/>
      <c r="F3023" s="54"/>
      <c r="G3023" s="57"/>
      <c r="H3023" s="57"/>
      <c r="I3023" s="57"/>
      <c r="J3023" s="59"/>
      <c r="K3023" s="59"/>
      <c r="L3023" s="59"/>
    </row>
  </sheetData>
  <sortState xmlns:xlrd2="http://schemas.microsoft.com/office/spreadsheetml/2017/richdata2" ref="A4:L3022">
    <sortCondition ref="A4:A3022"/>
    <sortCondition ref="B4:B3022"/>
  </sortState>
  <mergeCells count="2">
    <mergeCell ref="G2:I2"/>
    <mergeCell ref="J2:L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1"/>
  <sheetViews>
    <sheetView topLeftCell="C1" workbookViewId="0">
      <selection activeCell="J7" sqref="J7"/>
    </sheetView>
  </sheetViews>
  <sheetFormatPr defaultRowHeight="14.4" x14ac:dyDescent="0.3"/>
  <cols>
    <col min="2" max="2" width="11" bestFit="1" customWidth="1"/>
    <col min="3" max="3" width="26.109375" bestFit="1" customWidth="1"/>
    <col min="4" max="4" width="26.6640625" bestFit="1" customWidth="1"/>
    <col min="5" max="5" width="24.109375" bestFit="1" customWidth="1"/>
    <col min="6" max="6" width="24" bestFit="1" customWidth="1"/>
    <col min="7" max="7" width="5.5546875" style="1" bestFit="1" customWidth="1"/>
    <col min="8" max="8" width="6.5546875" style="1" bestFit="1" customWidth="1"/>
    <col min="9" max="9" width="7.5546875" style="1" bestFit="1" customWidth="1"/>
    <col min="10" max="12" width="6.5546875" style="8" bestFit="1" customWidth="1"/>
  </cols>
  <sheetData>
    <row r="1" spans="1:12" x14ac:dyDescent="0.3">
      <c r="A1" t="s">
        <v>704</v>
      </c>
    </row>
    <row r="2" spans="1:12" x14ac:dyDescent="0.3">
      <c r="G2" s="108" t="s">
        <v>22</v>
      </c>
      <c r="H2" s="108"/>
      <c r="I2" s="108"/>
      <c r="J2" s="107" t="s">
        <v>21</v>
      </c>
      <c r="K2" s="107"/>
      <c r="L2" s="107"/>
    </row>
    <row r="3" spans="1:12" x14ac:dyDescent="0.3">
      <c r="A3" s="9" t="s">
        <v>394</v>
      </c>
      <c r="B3" s="12" t="s">
        <v>129</v>
      </c>
      <c r="C3" s="12" t="s">
        <v>130</v>
      </c>
      <c r="D3" s="12" t="s">
        <v>131</v>
      </c>
      <c r="E3" s="12" t="s">
        <v>132</v>
      </c>
      <c r="F3" s="12" t="s">
        <v>133</v>
      </c>
      <c r="G3" s="29" t="s">
        <v>124</v>
      </c>
      <c r="H3" s="29" t="s">
        <v>14</v>
      </c>
      <c r="I3" s="29" t="s">
        <v>13</v>
      </c>
      <c r="J3" s="31" t="s">
        <v>124</v>
      </c>
      <c r="K3" s="31" t="s">
        <v>14</v>
      </c>
      <c r="L3" s="31" t="s">
        <v>13</v>
      </c>
    </row>
    <row r="4" spans="1:12" x14ac:dyDescent="0.3">
      <c r="A4" s="28" t="s">
        <v>17</v>
      </c>
      <c r="B4" s="28" t="s">
        <v>397</v>
      </c>
      <c r="C4" s="28" t="s">
        <v>274</v>
      </c>
      <c r="D4" s="28" t="s">
        <v>275</v>
      </c>
      <c r="E4" s="28" t="s">
        <v>398</v>
      </c>
      <c r="F4" s="28" t="s">
        <v>399</v>
      </c>
      <c r="G4" s="65">
        <v>1.518040329</v>
      </c>
      <c r="H4" s="65">
        <v>2.9102563840000002</v>
      </c>
      <c r="I4" s="65">
        <v>36.026002679999998</v>
      </c>
      <c r="J4" s="32">
        <v>8.177236363636365E-4</v>
      </c>
      <c r="K4" s="32">
        <v>1.56803636363636E-3</v>
      </c>
      <c r="L4" s="32">
        <v>1.9422909090909091E-2</v>
      </c>
    </row>
    <row r="5" spans="1:12" x14ac:dyDescent="0.3">
      <c r="A5" s="28" t="s">
        <v>17</v>
      </c>
      <c r="B5" s="28" t="s">
        <v>400</v>
      </c>
      <c r="C5" s="28" t="s">
        <v>274</v>
      </c>
      <c r="D5" s="28" t="s">
        <v>401</v>
      </c>
      <c r="E5" s="28" t="s">
        <v>402</v>
      </c>
      <c r="F5" s="28" t="s">
        <v>403</v>
      </c>
      <c r="G5" s="65">
        <v>27.911078629999999</v>
      </c>
      <c r="H5" s="65">
        <v>56.995150670000001</v>
      </c>
      <c r="I5" s="65">
        <v>979.50029119999999</v>
      </c>
      <c r="J5" s="66">
        <v>0</v>
      </c>
      <c r="K5" s="66">
        <v>0</v>
      </c>
      <c r="L5" s="66">
        <v>0</v>
      </c>
    </row>
    <row r="6" spans="1:12" x14ac:dyDescent="0.3">
      <c r="A6" s="28" t="s">
        <v>30</v>
      </c>
      <c r="B6" s="28" t="s">
        <v>397</v>
      </c>
      <c r="C6" s="28" t="s">
        <v>274</v>
      </c>
      <c r="D6" s="28" t="s">
        <v>275</v>
      </c>
      <c r="E6" s="28" t="s">
        <v>398</v>
      </c>
      <c r="F6" s="28" t="s">
        <v>399</v>
      </c>
      <c r="G6" s="65">
        <v>5.8032020000000004E-3</v>
      </c>
      <c r="H6" s="65">
        <v>1.1127980000000001E-2</v>
      </c>
      <c r="I6" s="65">
        <v>0.13783989999999999</v>
      </c>
      <c r="J6" s="66">
        <v>0</v>
      </c>
      <c r="K6" s="66">
        <v>0</v>
      </c>
      <c r="L6" s="66">
        <v>0</v>
      </c>
    </row>
    <row r="7" spans="1:12" x14ac:dyDescent="0.3">
      <c r="A7" s="28" t="s">
        <v>30</v>
      </c>
      <c r="B7" s="28" t="s">
        <v>400</v>
      </c>
      <c r="C7" s="28" t="s">
        <v>274</v>
      </c>
      <c r="D7" s="28" t="s">
        <v>401</v>
      </c>
      <c r="E7" s="28" t="s">
        <v>402</v>
      </c>
      <c r="F7" s="28" t="s">
        <v>403</v>
      </c>
      <c r="G7" s="65">
        <v>0.92832650000000005</v>
      </c>
      <c r="H7" s="65">
        <v>2.0363319999999998</v>
      </c>
      <c r="I7" s="65">
        <v>43.272019999999998</v>
      </c>
      <c r="J7" s="66">
        <v>0</v>
      </c>
      <c r="K7" s="66">
        <v>0</v>
      </c>
      <c r="L7" s="66">
        <v>0</v>
      </c>
    </row>
    <row r="8" spans="1:12" x14ac:dyDescent="0.3">
      <c r="A8" s="28" t="s">
        <v>19</v>
      </c>
      <c r="B8" s="28" t="s">
        <v>397</v>
      </c>
      <c r="C8" s="28" t="s">
        <v>274</v>
      </c>
      <c r="D8" s="28" t="s">
        <v>275</v>
      </c>
      <c r="E8" s="28" t="s">
        <v>398</v>
      </c>
      <c r="F8" s="28" t="s">
        <v>399</v>
      </c>
      <c r="G8" s="65">
        <v>4.7150969999999997E-3</v>
      </c>
      <c r="H8" s="65">
        <v>9.0415040000000006E-3</v>
      </c>
      <c r="I8" s="65">
        <v>0.111995</v>
      </c>
      <c r="J8" s="66">
        <v>0</v>
      </c>
      <c r="K8" s="66">
        <v>0</v>
      </c>
      <c r="L8" s="66">
        <v>0</v>
      </c>
    </row>
    <row r="9" spans="1:12" x14ac:dyDescent="0.3">
      <c r="A9" s="28" t="s">
        <v>46</v>
      </c>
      <c r="B9" s="28" t="s">
        <v>397</v>
      </c>
      <c r="C9" s="28" t="s">
        <v>274</v>
      </c>
      <c r="D9" s="28" t="s">
        <v>275</v>
      </c>
      <c r="E9" s="28" t="s">
        <v>398</v>
      </c>
      <c r="F9" s="28" t="s">
        <v>399</v>
      </c>
      <c r="G9" s="65">
        <v>1.4508030000000001E-3</v>
      </c>
      <c r="H9" s="65">
        <v>2.7819960000000001E-3</v>
      </c>
      <c r="I9" s="65">
        <v>3.4460009999999999E-2</v>
      </c>
      <c r="J9" s="66">
        <v>0</v>
      </c>
      <c r="K9" s="66">
        <v>0</v>
      </c>
      <c r="L9" s="66">
        <v>0</v>
      </c>
    </row>
    <row r="10" spans="1:12" x14ac:dyDescent="0.3">
      <c r="A10" s="28" t="s">
        <v>46</v>
      </c>
      <c r="B10" s="28" t="s">
        <v>400</v>
      </c>
      <c r="C10" s="28" t="s">
        <v>274</v>
      </c>
      <c r="D10" s="28" t="s">
        <v>401</v>
      </c>
      <c r="E10" s="28" t="s">
        <v>402</v>
      </c>
      <c r="F10" s="28" t="s">
        <v>403</v>
      </c>
      <c r="G10" s="65">
        <v>3.0876961000000001</v>
      </c>
      <c r="H10" s="65">
        <v>6.773002</v>
      </c>
      <c r="I10" s="65">
        <v>143.92670000000001</v>
      </c>
      <c r="J10" s="66">
        <v>0</v>
      </c>
      <c r="K10" s="66">
        <v>0</v>
      </c>
      <c r="L10" s="66">
        <v>0</v>
      </c>
    </row>
    <row r="11" spans="1:12" x14ac:dyDescent="0.3">
      <c r="A11" s="28" t="s">
        <v>77</v>
      </c>
      <c r="B11" s="28" t="s">
        <v>397</v>
      </c>
      <c r="C11" s="28" t="s">
        <v>274</v>
      </c>
      <c r="D11" s="28" t="s">
        <v>275</v>
      </c>
      <c r="E11" s="28" t="s">
        <v>398</v>
      </c>
      <c r="F11" s="28" t="s">
        <v>399</v>
      </c>
      <c r="G11" s="65">
        <v>3.1047126000000001E-2</v>
      </c>
      <c r="H11" s="65">
        <v>5.9534769000000001E-2</v>
      </c>
      <c r="I11" s="65">
        <v>0.73744403300000005</v>
      </c>
      <c r="J11" s="66">
        <v>0</v>
      </c>
      <c r="K11" s="66">
        <v>0</v>
      </c>
      <c r="L11" s="66">
        <v>0</v>
      </c>
    </row>
    <row r="12" spans="1:12" x14ac:dyDescent="0.3">
      <c r="A12" s="28" t="s">
        <v>77</v>
      </c>
      <c r="B12" s="28" t="s">
        <v>400</v>
      </c>
      <c r="C12" s="28" t="s">
        <v>274</v>
      </c>
      <c r="D12" s="28" t="s">
        <v>401</v>
      </c>
      <c r="E12" s="28" t="s">
        <v>402</v>
      </c>
      <c r="F12" s="28" t="s">
        <v>403</v>
      </c>
      <c r="G12" s="65">
        <v>5.1601362399999999</v>
      </c>
      <c r="H12" s="65">
        <v>10.09867</v>
      </c>
      <c r="I12" s="65">
        <v>147.75455199999999</v>
      </c>
      <c r="J12" s="66">
        <v>0</v>
      </c>
      <c r="K12" s="66">
        <v>0</v>
      </c>
      <c r="L12" s="66">
        <v>0</v>
      </c>
    </row>
    <row r="13" spans="1:12" x14ac:dyDescent="0.3">
      <c r="A13" s="28" t="s">
        <v>103</v>
      </c>
      <c r="B13" s="28" t="s">
        <v>397</v>
      </c>
      <c r="C13" s="28" t="s">
        <v>274</v>
      </c>
      <c r="D13" s="28" t="s">
        <v>275</v>
      </c>
      <c r="E13" s="28" t="s">
        <v>398</v>
      </c>
      <c r="F13" s="28" t="s">
        <v>399</v>
      </c>
      <c r="G13" s="65">
        <v>0.32737255599999998</v>
      </c>
      <c r="H13" s="65">
        <v>0.627757919</v>
      </c>
      <c r="I13" s="65">
        <v>7.7759006299999998</v>
      </c>
      <c r="J13" s="66">
        <v>0</v>
      </c>
      <c r="K13" s="66">
        <v>0</v>
      </c>
      <c r="L13" s="66">
        <v>0</v>
      </c>
    </row>
    <row r="14" spans="1:12" x14ac:dyDescent="0.3">
      <c r="A14" s="28" t="s">
        <v>116</v>
      </c>
      <c r="B14" s="28" t="s">
        <v>397</v>
      </c>
      <c r="C14" s="28" t="s">
        <v>274</v>
      </c>
      <c r="D14" s="28" t="s">
        <v>275</v>
      </c>
      <c r="E14" s="28" t="s">
        <v>398</v>
      </c>
      <c r="F14" s="28" t="s">
        <v>399</v>
      </c>
      <c r="G14" s="65">
        <v>0.359254554</v>
      </c>
      <c r="H14" s="65">
        <v>0.68889221</v>
      </c>
      <c r="I14" s="65">
        <v>8.5331542999999996</v>
      </c>
      <c r="J14" s="66">
        <v>0</v>
      </c>
      <c r="K14" s="66">
        <v>0</v>
      </c>
      <c r="L14" s="66">
        <v>0</v>
      </c>
    </row>
    <row r="15" spans="1:12" x14ac:dyDescent="0.3">
      <c r="A15" s="28" t="s">
        <v>116</v>
      </c>
      <c r="B15" s="28" t="s">
        <v>400</v>
      </c>
      <c r="C15" s="28" t="s">
        <v>274</v>
      </c>
      <c r="D15" s="28" t="s">
        <v>401</v>
      </c>
      <c r="E15" s="28" t="s">
        <v>402</v>
      </c>
      <c r="F15" s="28" t="s">
        <v>403</v>
      </c>
      <c r="G15" s="65">
        <v>3.6040310249999998</v>
      </c>
      <c r="H15" s="65">
        <v>7.1054027</v>
      </c>
      <c r="I15" s="65">
        <v>107.1587141</v>
      </c>
      <c r="J15" s="66">
        <v>0</v>
      </c>
      <c r="K15" s="66">
        <v>0</v>
      </c>
      <c r="L15" s="66">
        <v>0</v>
      </c>
    </row>
    <row r="16" spans="1:12" x14ac:dyDescent="0.3">
      <c r="A16" s="28"/>
      <c r="B16" s="28"/>
      <c r="C16" s="28"/>
      <c r="D16" s="28"/>
      <c r="E16" s="28"/>
      <c r="F16" s="28"/>
      <c r="G16" s="30"/>
      <c r="H16" s="30"/>
      <c r="I16" s="30"/>
      <c r="J16" s="32"/>
      <c r="K16" s="32"/>
      <c r="L16" s="32"/>
    </row>
    <row r="17" spans="1:9" x14ac:dyDescent="0.3">
      <c r="A17" s="28"/>
      <c r="B17" s="28"/>
      <c r="C17" s="28"/>
      <c r="D17" s="28"/>
      <c r="E17" s="28"/>
      <c r="F17" s="28"/>
      <c r="G17" s="30"/>
      <c r="H17" s="30"/>
      <c r="I17" s="30"/>
    </row>
    <row r="18" spans="1:9" x14ac:dyDescent="0.3">
      <c r="A18" s="28"/>
      <c r="B18" s="28"/>
      <c r="C18" s="28"/>
      <c r="D18" s="28"/>
      <c r="E18" s="28"/>
      <c r="F18" s="28"/>
      <c r="G18" s="30"/>
      <c r="H18" s="30"/>
      <c r="I18" s="30"/>
    </row>
    <row r="19" spans="1:9" x14ac:dyDescent="0.3">
      <c r="A19" s="28"/>
      <c r="B19" s="28"/>
      <c r="C19" s="28"/>
      <c r="D19" s="28"/>
      <c r="E19" s="28"/>
      <c r="F19" s="28"/>
      <c r="G19" s="30"/>
      <c r="H19" s="30"/>
      <c r="I19" s="30"/>
    </row>
    <row r="20" spans="1:9" x14ac:dyDescent="0.3">
      <c r="A20" s="28"/>
      <c r="B20" s="28"/>
      <c r="C20" s="28"/>
      <c r="D20" s="28"/>
      <c r="E20" s="28"/>
      <c r="F20" s="28"/>
      <c r="G20" s="30"/>
      <c r="H20" s="30"/>
      <c r="I20" s="30"/>
    </row>
    <row r="21" spans="1:9" x14ac:dyDescent="0.3">
      <c r="A21" s="28"/>
      <c r="B21" s="28"/>
      <c r="C21" s="28"/>
      <c r="D21" s="28"/>
      <c r="E21" s="28"/>
      <c r="F21" s="28"/>
      <c r="G21" s="30"/>
      <c r="H21" s="30"/>
      <c r="I21" s="30"/>
    </row>
  </sheetData>
  <mergeCells count="2">
    <mergeCell ref="G2:I2"/>
    <mergeCell ref="J2:L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36"/>
  <sheetViews>
    <sheetView zoomScaleNormal="100" workbookViewId="0">
      <selection activeCell="O1" sqref="O1:O1048576"/>
    </sheetView>
  </sheetViews>
  <sheetFormatPr defaultRowHeight="14.4" x14ac:dyDescent="0.3"/>
  <cols>
    <col min="1" max="1" width="6.44140625" customWidth="1"/>
    <col min="2" max="2" width="12.44140625" style="6" customWidth="1"/>
    <col min="3" max="3" width="14.5546875" style="6" customWidth="1"/>
    <col min="4" max="4" width="8.109375" style="6" bestFit="1" customWidth="1"/>
    <col min="5" max="5" width="14.5546875" style="8" bestFit="1" customWidth="1"/>
    <col min="6" max="6" width="14.44140625" style="8" bestFit="1" customWidth="1"/>
    <col min="7" max="7" width="20" style="8" bestFit="1" customWidth="1"/>
    <col min="8" max="8" width="19.44140625" customWidth="1"/>
    <col min="9" max="9" width="7.33203125" customWidth="1"/>
    <col min="10" max="10" width="11.6640625" bestFit="1" customWidth="1"/>
    <col min="11" max="11" width="11" bestFit="1" customWidth="1"/>
    <col min="12" max="12" width="5.44140625" bestFit="1" customWidth="1"/>
    <col min="13" max="13" width="11.6640625" bestFit="1" customWidth="1"/>
    <col min="14" max="14" width="14.88671875" bestFit="1" customWidth="1"/>
    <col min="15" max="15" width="15" bestFit="1" customWidth="1"/>
    <col min="16" max="16" width="18.33203125" bestFit="1" customWidth="1"/>
    <col min="17" max="17" width="15.6640625" bestFit="1" customWidth="1"/>
    <col min="18" max="18" width="13.109375" bestFit="1" customWidth="1"/>
    <col min="19" max="19" width="15.44140625" bestFit="1" customWidth="1"/>
    <col min="20" max="20" width="14.109375" bestFit="1" customWidth="1"/>
    <col min="21" max="21" width="5.44140625" bestFit="1" customWidth="1"/>
    <col min="22" max="22" width="18.109375" bestFit="1" customWidth="1"/>
    <col min="23" max="23" width="18.33203125" bestFit="1" customWidth="1"/>
    <col min="24" max="24" width="21.5546875" bestFit="1" customWidth="1"/>
    <col min="25" max="25" width="19" bestFit="1" customWidth="1"/>
    <col min="26" max="26" width="16.33203125" bestFit="1" customWidth="1"/>
    <col min="27" max="27" width="18.6640625" bestFit="1" customWidth="1"/>
    <col min="28" max="28" width="17.44140625" bestFit="1" customWidth="1"/>
    <col min="29" max="29" width="16.5546875" bestFit="1" customWidth="1"/>
  </cols>
  <sheetData>
    <row r="1" spans="1:30" x14ac:dyDescent="0.3">
      <c r="A1" t="s">
        <v>705</v>
      </c>
    </row>
    <row r="2" spans="1:30" x14ac:dyDescent="0.3">
      <c r="B2" s="104" t="s">
        <v>22</v>
      </c>
      <c r="C2" s="104"/>
      <c r="D2" s="104"/>
      <c r="E2" s="105" t="s">
        <v>21</v>
      </c>
      <c r="F2" s="105"/>
      <c r="G2" s="105"/>
    </row>
    <row r="3" spans="1:30" x14ac:dyDescent="0.3">
      <c r="A3" s="9" t="s">
        <v>394</v>
      </c>
      <c r="B3" s="21" t="s">
        <v>124</v>
      </c>
      <c r="C3" s="21" t="s">
        <v>14</v>
      </c>
      <c r="D3" s="21" t="s">
        <v>13</v>
      </c>
      <c r="E3" s="22" t="s">
        <v>124</v>
      </c>
      <c r="F3" s="22" t="s">
        <v>14</v>
      </c>
      <c r="G3" s="22" t="s">
        <v>13</v>
      </c>
    </row>
    <row r="4" spans="1:30" x14ac:dyDescent="0.3">
      <c r="A4" s="64">
        <v>13015</v>
      </c>
      <c r="B4" s="65">
        <v>111.903289999999</v>
      </c>
      <c r="C4" s="65">
        <v>11553.4755</v>
      </c>
      <c r="D4">
        <v>1291.47839999999</v>
      </c>
      <c r="E4" s="66">
        <f t="shared" ref="E4:E10" si="0">SUMIFS($H$16:$H$36, $A$16:$A$36, A4, D$16:D$36, $E$3)</f>
        <v>0.43177741935483549</v>
      </c>
      <c r="F4" s="66">
        <f t="shared" ref="F4:F10" si="1">SUMIFS($H$16:$H$36, $A$16:$A$36, A4, $D$16:$D$36, $F$3)</f>
        <v>67.000516129032263</v>
      </c>
      <c r="G4" s="66">
        <f t="shared" ref="G4:G10" si="2">SUMIFS($H$16:$H$36, $A$16:$A$36, A4, $D$16:$D$36, $G$3)</f>
        <v>6.6565451612903228</v>
      </c>
    </row>
    <row r="5" spans="1:30" x14ac:dyDescent="0.3">
      <c r="A5" s="64">
        <v>13063</v>
      </c>
      <c r="B5" s="65">
        <v>36.716878000000001</v>
      </c>
      <c r="C5" s="65">
        <v>4671.1916000000001</v>
      </c>
      <c r="D5">
        <v>525.03116999999895</v>
      </c>
      <c r="E5" s="66">
        <f t="shared" si="0"/>
        <v>0.14154838709677386</v>
      </c>
      <c r="F5" s="66">
        <f t="shared" si="1"/>
        <v>26.681451612903224</v>
      </c>
      <c r="G5" s="66">
        <f t="shared" si="2"/>
        <v>2.6731774193548352</v>
      </c>
    </row>
    <row r="6" spans="1:30" x14ac:dyDescent="0.3">
      <c r="A6" s="64">
        <v>13067</v>
      </c>
      <c r="B6" s="65">
        <v>55.964039999999898</v>
      </c>
      <c r="C6" s="65">
        <v>8039.2588999999898</v>
      </c>
      <c r="D6">
        <v>920.98689999999897</v>
      </c>
      <c r="E6" s="66">
        <f t="shared" si="0"/>
        <v>0.2196225806451613</v>
      </c>
      <c r="F6" s="66">
        <f t="shared" si="1"/>
        <v>46.817677419354517</v>
      </c>
      <c r="G6" s="66">
        <f t="shared" si="2"/>
        <v>4.7966774193548387</v>
      </c>
    </row>
    <row r="7" spans="1:30" x14ac:dyDescent="0.3">
      <c r="A7" s="64">
        <v>13089</v>
      </c>
      <c r="B7" s="65">
        <v>41.8946299999999</v>
      </c>
      <c r="C7" s="65">
        <v>7683.7012000000004</v>
      </c>
      <c r="D7">
        <v>747.63490000000002</v>
      </c>
      <c r="E7" s="66">
        <f t="shared" si="0"/>
        <v>0.16446451612903193</v>
      </c>
      <c r="F7" s="66">
        <f t="shared" si="1"/>
        <v>45.745354838709353</v>
      </c>
      <c r="G7" s="66">
        <f t="shared" si="2"/>
        <v>3.9013419354838388</v>
      </c>
    </row>
    <row r="8" spans="1:30" ht="15" customHeight="1" x14ac:dyDescent="0.3">
      <c r="A8" s="64">
        <v>13121</v>
      </c>
      <c r="B8" s="65">
        <v>69.202960000000004</v>
      </c>
      <c r="C8" s="65">
        <v>11106.2584999999</v>
      </c>
      <c r="D8">
        <v>1235.2592999999899</v>
      </c>
      <c r="E8" s="66">
        <f t="shared" si="0"/>
        <v>0.27020000000000005</v>
      </c>
      <c r="F8" s="66">
        <f t="shared" si="1"/>
        <v>64.040032258064187</v>
      </c>
      <c r="G8" s="66">
        <f t="shared" si="2"/>
        <v>6.3489709677419031</v>
      </c>
    </row>
    <row r="9" spans="1:30" ht="15" customHeight="1" x14ac:dyDescent="0.3">
      <c r="A9" s="64">
        <v>13135</v>
      </c>
      <c r="B9" s="65">
        <v>83.498490000000004</v>
      </c>
      <c r="C9" s="65">
        <v>8695.0953000000009</v>
      </c>
      <c r="D9">
        <v>939.21540000000005</v>
      </c>
      <c r="E9" s="66">
        <f t="shared" si="0"/>
        <v>0.32604516129032257</v>
      </c>
      <c r="F9" s="66">
        <f t="shared" si="1"/>
        <v>52.446838709677422</v>
      </c>
      <c r="G9" s="66">
        <f t="shared" si="2"/>
        <v>4.9917258064516137</v>
      </c>
    </row>
    <row r="10" spans="1:30" x14ac:dyDescent="0.3">
      <c r="A10" s="64">
        <v>13151</v>
      </c>
      <c r="B10" s="65">
        <v>78.506169999999898</v>
      </c>
      <c r="C10" s="65">
        <v>7527.7552999999898</v>
      </c>
      <c r="D10">
        <v>825.85310000000004</v>
      </c>
      <c r="E10" s="66">
        <f t="shared" si="0"/>
        <v>0.2972258064516129</v>
      </c>
      <c r="F10" s="66">
        <f t="shared" si="1"/>
        <v>42.984129032258068</v>
      </c>
      <c r="G10" s="66">
        <f t="shared" si="2"/>
        <v>4.1845419354838391</v>
      </c>
    </row>
    <row r="11" spans="1:30" x14ac:dyDescent="0.3">
      <c r="AD11" t="s">
        <v>942</v>
      </c>
    </row>
    <row r="15" spans="1:30" x14ac:dyDescent="0.3">
      <c r="A15" t="s">
        <v>923</v>
      </c>
      <c r="B15" t="s">
        <v>924</v>
      </c>
      <c r="C15" t="s">
        <v>129</v>
      </c>
      <c r="D15" t="s">
        <v>925</v>
      </c>
      <c r="E15" t="s">
        <v>926</v>
      </c>
      <c r="F15" t="s">
        <v>927</v>
      </c>
      <c r="G15" s="70" t="s">
        <v>928</v>
      </c>
      <c r="H15" s="70" t="s">
        <v>929</v>
      </c>
    </row>
    <row r="16" spans="1:30" x14ac:dyDescent="0.3">
      <c r="A16">
        <v>13015</v>
      </c>
      <c r="B16" t="s">
        <v>2</v>
      </c>
      <c r="C16">
        <v>2701200000</v>
      </c>
      <c r="D16" t="s">
        <v>13</v>
      </c>
      <c r="E16">
        <v>1291.48</v>
      </c>
      <c r="F16" t="s">
        <v>930</v>
      </c>
      <c r="G16" s="65">
        <v>206.35290000000001</v>
      </c>
      <c r="H16" s="71">
        <f>G16/31</f>
        <v>6.6565451612903228</v>
      </c>
    </row>
    <row r="17" spans="1:8" x14ac:dyDescent="0.3">
      <c r="A17">
        <v>13015</v>
      </c>
      <c r="B17" t="s">
        <v>2</v>
      </c>
      <c r="C17">
        <v>2701200000</v>
      </c>
      <c r="D17" t="s">
        <v>14</v>
      </c>
      <c r="E17">
        <v>11553.5</v>
      </c>
      <c r="F17" t="s">
        <v>930</v>
      </c>
      <c r="G17" s="65">
        <v>2077.0160000000001</v>
      </c>
      <c r="H17" s="71">
        <f t="shared" ref="H17:H36" si="3">G17/31</f>
        <v>67.000516129032263</v>
      </c>
    </row>
    <row r="18" spans="1:8" x14ac:dyDescent="0.3">
      <c r="A18">
        <v>13015</v>
      </c>
      <c r="B18" t="s">
        <v>2</v>
      </c>
      <c r="C18">
        <v>2701220000</v>
      </c>
      <c r="D18" t="s">
        <v>709</v>
      </c>
      <c r="E18">
        <v>111.90300000000001</v>
      </c>
      <c r="F18" t="s">
        <v>930</v>
      </c>
      <c r="G18" s="65">
        <v>13.3850999999999</v>
      </c>
      <c r="H18" s="71">
        <f t="shared" si="3"/>
        <v>0.43177741935483549</v>
      </c>
    </row>
    <row r="19" spans="1:8" x14ac:dyDescent="0.3">
      <c r="A19">
        <v>13063</v>
      </c>
      <c r="B19" t="s">
        <v>3</v>
      </c>
      <c r="C19">
        <v>2701220000</v>
      </c>
      <c r="D19" t="s">
        <v>709</v>
      </c>
      <c r="E19">
        <v>36.716900000000003</v>
      </c>
      <c r="F19" t="s">
        <v>930</v>
      </c>
      <c r="G19" s="65">
        <v>4.3879999999999901</v>
      </c>
      <c r="H19" s="71">
        <f t="shared" si="3"/>
        <v>0.14154838709677386</v>
      </c>
    </row>
    <row r="20" spans="1:8" x14ac:dyDescent="0.3">
      <c r="A20">
        <v>13063</v>
      </c>
      <c r="B20" t="s">
        <v>3</v>
      </c>
      <c r="C20">
        <v>2701200000</v>
      </c>
      <c r="D20" t="s">
        <v>14</v>
      </c>
      <c r="E20">
        <v>4671.1899999999996</v>
      </c>
      <c r="F20" t="s">
        <v>930</v>
      </c>
      <c r="G20" s="65">
        <v>827.125</v>
      </c>
      <c r="H20" s="71">
        <f t="shared" si="3"/>
        <v>26.681451612903224</v>
      </c>
    </row>
    <row r="21" spans="1:8" x14ac:dyDescent="0.3">
      <c r="A21">
        <v>13063</v>
      </c>
      <c r="B21" t="s">
        <v>3</v>
      </c>
      <c r="C21">
        <v>2701200000</v>
      </c>
      <c r="D21" t="s">
        <v>13</v>
      </c>
      <c r="E21">
        <v>525.03099999999995</v>
      </c>
      <c r="F21" t="s">
        <v>930</v>
      </c>
      <c r="G21" s="65">
        <v>82.868499999999898</v>
      </c>
      <c r="H21" s="71">
        <f t="shared" si="3"/>
        <v>2.6731774193548352</v>
      </c>
    </row>
    <row r="22" spans="1:8" x14ac:dyDescent="0.3">
      <c r="A22">
        <v>13067</v>
      </c>
      <c r="B22" t="s">
        <v>4</v>
      </c>
      <c r="C22">
        <v>2701220000</v>
      </c>
      <c r="D22" t="s">
        <v>709</v>
      </c>
      <c r="E22">
        <v>55.963999999999999</v>
      </c>
      <c r="F22" t="s">
        <v>930</v>
      </c>
      <c r="G22" s="65">
        <v>6.8083</v>
      </c>
      <c r="H22" s="71">
        <f t="shared" si="3"/>
        <v>0.2196225806451613</v>
      </c>
    </row>
    <row r="23" spans="1:8" x14ac:dyDescent="0.3">
      <c r="A23">
        <v>13067</v>
      </c>
      <c r="B23" t="s">
        <v>4</v>
      </c>
      <c r="C23">
        <v>2701200000</v>
      </c>
      <c r="D23" t="s">
        <v>14</v>
      </c>
      <c r="E23">
        <v>8039.26</v>
      </c>
      <c r="F23" t="s">
        <v>930</v>
      </c>
      <c r="G23" s="65">
        <v>1451.34799999999</v>
      </c>
      <c r="H23" s="71">
        <f t="shared" si="3"/>
        <v>46.817677419354517</v>
      </c>
    </row>
    <row r="24" spans="1:8" x14ac:dyDescent="0.3">
      <c r="A24">
        <v>13067</v>
      </c>
      <c r="B24" t="s">
        <v>4</v>
      </c>
      <c r="C24">
        <v>2701200000</v>
      </c>
      <c r="D24" t="s">
        <v>13</v>
      </c>
      <c r="E24">
        <v>920.98699999999997</v>
      </c>
      <c r="F24" t="s">
        <v>930</v>
      </c>
      <c r="G24" s="65">
        <v>148.697</v>
      </c>
      <c r="H24" s="71">
        <f t="shared" si="3"/>
        <v>4.7966774193548387</v>
      </c>
    </row>
    <row r="25" spans="1:8" x14ac:dyDescent="0.3">
      <c r="A25">
        <v>13089</v>
      </c>
      <c r="B25" t="s">
        <v>5</v>
      </c>
      <c r="C25">
        <v>2701220000</v>
      </c>
      <c r="D25" t="s">
        <v>709</v>
      </c>
      <c r="E25">
        <v>41.894599999999997</v>
      </c>
      <c r="F25" t="s">
        <v>930</v>
      </c>
      <c r="G25" s="65">
        <v>5.0983999999999901</v>
      </c>
      <c r="H25" s="71">
        <f t="shared" si="3"/>
        <v>0.16446451612903193</v>
      </c>
    </row>
    <row r="26" spans="1:8" x14ac:dyDescent="0.3">
      <c r="A26">
        <v>13089</v>
      </c>
      <c r="B26" t="s">
        <v>5</v>
      </c>
      <c r="C26">
        <v>2701200000</v>
      </c>
      <c r="D26" t="s">
        <v>14</v>
      </c>
      <c r="E26">
        <v>7683.7</v>
      </c>
      <c r="F26" t="s">
        <v>930</v>
      </c>
      <c r="G26" s="65">
        <v>1418.10599999999</v>
      </c>
      <c r="H26" s="71">
        <f t="shared" si="3"/>
        <v>45.745354838709353</v>
      </c>
    </row>
    <row r="27" spans="1:8" x14ac:dyDescent="0.3">
      <c r="A27">
        <v>13089</v>
      </c>
      <c r="B27" t="s">
        <v>5</v>
      </c>
      <c r="C27">
        <v>2701200000</v>
      </c>
      <c r="D27" t="s">
        <v>13</v>
      </c>
      <c r="E27">
        <v>747.63499999999999</v>
      </c>
      <c r="F27" t="s">
        <v>930</v>
      </c>
      <c r="G27" s="65">
        <v>120.941599999999</v>
      </c>
      <c r="H27" s="71">
        <f t="shared" si="3"/>
        <v>3.9013419354838388</v>
      </c>
    </row>
    <row r="28" spans="1:8" x14ac:dyDescent="0.3">
      <c r="A28">
        <v>13121</v>
      </c>
      <c r="B28" t="s">
        <v>6</v>
      </c>
      <c r="C28">
        <v>2701200000</v>
      </c>
      <c r="D28" t="s">
        <v>14</v>
      </c>
      <c r="E28">
        <v>11106.3</v>
      </c>
      <c r="F28" t="s">
        <v>930</v>
      </c>
      <c r="G28" s="65">
        <v>1985.24099999999</v>
      </c>
      <c r="H28" s="71">
        <f t="shared" si="3"/>
        <v>64.040032258064187</v>
      </c>
    </row>
    <row r="29" spans="1:8" x14ac:dyDescent="0.3">
      <c r="A29">
        <v>13121</v>
      </c>
      <c r="B29" t="s">
        <v>6</v>
      </c>
      <c r="C29">
        <v>2701200000</v>
      </c>
      <c r="D29" t="s">
        <v>13</v>
      </c>
      <c r="E29">
        <v>1235.26</v>
      </c>
      <c r="F29" t="s">
        <v>930</v>
      </c>
      <c r="G29" s="65">
        <v>196.81809999999899</v>
      </c>
      <c r="H29" s="71">
        <f t="shared" si="3"/>
        <v>6.3489709677419031</v>
      </c>
    </row>
    <row r="30" spans="1:8" x14ac:dyDescent="0.3">
      <c r="A30">
        <v>13121</v>
      </c>
      <c r="B30" t="s">
        <v>6</v>
      </c>
      <c r="C30">
        <v>2701220000</v>
      </c>
      <c r="D30" t="s">
        <v>709</v>
      </c>
      <c r="E30">
        <v>69.203000000000003</v>
      </c>
      <c r="F30" t="s">
        <v>930</v>
      </c>
      <c r="G30" s="65">
        <v>8.3762000000000008</v>
      </c>
      <c r="H30" s="71">
        <f t="shared" si="3"/>
        <v>0.27020000000000005</v>
      </c>
    </row>
    <row r="31" spans="1:8" x14ac:dyDescent="0.3">
      <c r="A31">
        <v>13135</v>
      </c>
      <c r="B31" t="s">
        <v>7</v>
      </c>
      <c r="C31">
        <v>2701200000</v>
      </c>
      <c r="D31" t="s">
        <v>13</v>
      </c>
      <c r="E31">
        <v>939.21500000000003</v>
      </c>
      <c r="F31" t="s">
        <v>930</v>
      </c>
      <c r="G31" s="65">
        <v>154.74350000000001</v>
      </c>
      <c r="H31" s="71">
        <f t="shared" si="3"/>
        <v>4.9917258064516137</v>
      </c>
    </row>
    <row r="32" spans="1:8" x14ac:dyDescent="0.3">
      <c r="A32">
        <v>13135</v>
      </c>
      <c r="B32" t="s">
        <v>7</v>
      </c>
      <c r="C32">
        <v>2701220000</v>
      </c>
      <c r="D32" t="s">
        <v>709</v>
      </c>
      <c r="E32">
        <v>83.498500000000007</v>
      </c>
      <c r="F32" t="s">
        <v>930</v>
      </c>
      <c r="G32" s="65">
        <v>10.1074</v>
      </c>
      <c r="H32" s="71">
        <f t="shared" si="3"/>
        <v>0.32604516129032257</v>
      </c>
    </row>
    <row r="33" spans="1:8" x14ac:dyDescent="0.3">
      <c r="A33">
        <v>13135</v>
      </c>
      <c r="B33" t="s">
        <v>7</v>
      </c>
      <c r="C33">
        <v>2701200000</v>
      </c>
      <c r="D33" t="s">
        <v>14</v>
      </c>
      <c r="E33">
        <v>8695.1</v>
      </c>
      <c r="F33" t="s">
        <v>930</v>
      </c>
      <c r="G33" s="65">
        <v>1625.8520000000001</v>
      </c>
      <c r="H33" s="71">
        <f t="shared" si="3"/>
        <v>52.446838709677422</v>
      </c>
    </row>
    <row r="34" spans="1:8" x14ac:dyDescent="0.3">
      <c r="A34">
        <v>13151</v>
      </c>
      <c r="B34" t="s">
        <v>8</v>
      </c>
      <c r="C34">
        <v>2701200000</v>
      </c>
      <c r="D34" t="s">
        <v>14</v>
      </c>
      <c r="E34">
        <v>7527.76</v>
      </c>
      <c r="F34" t="s">
        <v>930</v>
      </c>
      <c r="G34" s="65">
        <v>1332.508</v>
      </c>
      <c r="H34" s="71">
        <f t="shared" si="3"/>
        <v>42.984129032258068</v>
      </c>
    </row>
    <row r="35" spans="1:8" x14ac:dyDescent="0.3">
      <c r="A35">
        <v>13151</v>
      </c>
      <c r="B35" t="s">
        <v>8</v>
      </c>
      <c r="C35">
        <v>2701200000</v>
      </c>
      <c r="D35" t="s">
        <v>13</v>
      </c>
      <c r="E35">
        <v>825.85299999999995</v>
      </c>
      <c r="F35" t="s">
        <v>930</v>
      </c>
      <c r="G35" s="65">
        <v>129.720799999999</v>
      </c>
      <c r="H35" s="71">
        <f t="shared" si="3"/>
        <v>4.1845419354838391</v>
      </c>
    </row>
    <row r="36" spans="1:8" x14ac:dyDescent="0.3">
      <c r="A36">
        <v>13151</v>
      </c>
      <c r="B36" t="s">
        <v>8</v>
      </c>
      <c r="C36">
        <v>2701220000</v>
      </c>
      <c r="D36" t="s">
        <v>709</v>
      </c>
      <c r="E36">
        <v>78.506200000000007</v>
      </c>
      <c r="F36" t="s">
        <v>930</v>
      </c>
      <c r="G36" s="65">
        <v>9.2140000000000004</v>
      </c>
      <c r="H36" s="71">
        <f t="shared" si="3"/>
        <v>0.2972258064516129</v>
      </c>
    </row>
  </sheetData>
  <mergeCells count="2">
    <mergeCell ref="B2:D2"/>
    <mergeCell ref="E2:G2"/>
  </mergeCells>
  <pageMargins left="0.7" right="0.7" top="0.75" bottom="0.75" header="0.3" footer="0.3"/>
  <pageSetup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FD694-0658-489E-8170-0EA928B7DFC4}">
  <dimension ref="A1:L74"/>
  <sheetViews>
    <sheetView workbookViewId="0">
      <selection activeCell="J10" sqref="J10:L71"/>
    </sheetView>
  </sheetViews>
  <sheetFormatPr defaultRowHeight="14.4" x14ac:dyDescent="0.3"/>
  <cols>
    <col min="1" max="1" width="8" customWidth="1"/>
    <col min="2" max="2" width="11.88671875" customWidth="1"/>
    <col min="3" max="3" width="33.6640625" customWidth="1"/>
    <col min="4" max="4" width="45.33203125" customWidth="1"/>
    <col min="5" max="5" width="38.88671875" customWidth="1"/>
    <col min="6" max="6" width="42.5546875" bestFit="1" customWidth="1"/>
    <col min="7" max="9" width="11.5546875" bestFit="1" customWidth="1"/>
  </cols>
  <sheetData>
    <row r="1" spans="1:12" x14ac:dyDescent="0.3">
      <c r="A1" s="109" t="s">
        <v>921</v>
      </c>
      <c r="B1" s="109"/>
      <c r="C1" s="109"/>
      <c r="D1" s="109"/>
      <c r="E1" s="109"/>
    </row>
    <row r="2" spans="1:12" x14ac:dyDescent="0.3">
      <c r="G2" s="104" t="s">
        <v>22</v>
      </c>
      <c r="H2" s="104"/>
      <c r="I2" s="104"/>
      <c r="J2" s="105" t="s">
        <v>21</v>
      </c>
      <c r="K2" s="105"/>
      <c r="L2" s="105"/>
    </row>
    <row r="3" spans="1:12" x14ac:dyDescent="0.3">
      <c r="A3" s="67" t="s">
        <v>394</v>
      </c>
      <c r="B3" s="67" t="s">
        <v>129</v>
      </c>
      <c r="C3" s="67" t="s">
        <v>130</v>
      </c>
      <c r="D3" s="67" t="s">
        <v>131</v>
      </c>
      <c r="E3" s="67" t="s">
        <v>132</v>
      </c>
      <c r="F3" s="67" t="s">
        <v>133</v>
      </c>
      <c r="G3" s="21" t="s">
        <v>124</v>
      </c>
      <c r="H3" s="21" t="s">
        <v>14</v>
      </c>
      <c r="I3" s="21" t="s">
        <v>13</v>
      </c>
      <c r="J3" s="22" t="s">
        <v>124</v>
      </c>
      <c r="K3" s="22" t="s">
        <v>14</v>
      </c>
      <c r="L3" s="22" t="s">
        <v>13</v>
      </c>
    </row>
    <row r="4" spans="1:12" x14ac:dyDescent="0.3">
      <c r="A4" s="68" t="s">
        <v>17</v>
      </c>
      <c r="B4" s="68" t="s">
        <v>165</v>
      </c>
      <c r="C4" s="68" t="s">
        <v>135</v>
      </c>
      <c r="D4" s="68" t="s">
        <v>162</v>
      </c>
      <c r="E4" s="68" t="s">
        <v>163</v>
      </c>
      <c r="F4" s="68" t="s">
        <v>166</v>
      </c>
      <c r="G4" s="69">
        <v>266.38200000000001</v>
      </c>
      <c r="H4" s="69">
        <v>13.4724</v>
      </c>
      <c r="I4" s="69">
        <v>47.215200000000003</v>
      </c>
      <c r="J4" s="69">
        <v>0.71608064516129033</v>
      </c>
      <c r="K4" s="69">
        <v>3.6216129032258064E-2</v>
      </c>
      <c r="L4" s="69">
        <v>0.12692258064516129</v>
      </c>
    </row>
    <row r="5" spans="1:12" x14ac:dyDescent="0.3">
      <c r="A5" s="68" t="s">
        <v>30</v>
      </c>
      <c r="B5" s="68" t="s">
        <v>165</v>
      </c>
      <c r="C5" s="68" t="s">
        <v>135</v>
      </c>
      <c r="D5" s="68" t="s">
        <v>162</v>
      </c>
      <c r="E5" s="68" t="s">
        <v>163</v>
      </c>
      <c r="F5" s="68" t="s">
        <v>166</v>
      </c>
      <c r="G5" s="69">
        <v>89.258600000000001</v>
      </c>
      <c r="H5" s="69">
        <v>4.51431</v>
      </c>
      <c r="I5" s="69">
        <v>15.8207</v>
      </c>
      <c r="J5" s="69">
        <v>0.23994247311827957</v>
      </c>
      <c r="K5" s="69">
        <v>1.2135241935483871E-2</v>
      </c>
      <c r="L5" s="69">
        <v>4.2528763440860214E-2</v>
      </c>
    </row>
    <row r="6" spans="1:12" x14ac:dyDescent="0.3">
      <c r="A6" s="68" t="s">
        <v>19</v>
      </c>
      <c r="B6" s="68" t="s">
        <v>165</v>
      </c>
      <c r="C6" s="68" t="s">
        <v>135</v>
      </c>
      <c r="D6" s="68" t="s">
        <v>162</v>
      </c>
      <c r="E6" s="68" t="s">
        <v>163</v>
      </c>
      <c r="F6" s="68" t="s">
        <v>166</v>
      </c>
      <c r="G6" s="69">
        <v>479.64800000000002</v>
      </c>
      <c r="H6" s="69">
        <v>24.258500000000002</v>
      </c>
      <c r="I6" s="69">
        <v>85.015500000000003</v>
      </c>
      <c r="J6" s="69">
        <v>1.2893763440860215</v>
      </c>
      <c r="K6" s="69">
        <v>6.5211021505376346E-2</v>
      </c>
      <c r="L6" s="69">
        <v>0.22853629032258063</v>
      </c>
    </row>
    <row r="7" spans="1:12" x14ac:dyDescent="0.3">
      <c r="A7" s="68" t="s">
        <v>19</v>
      </c>
      <c r="B7" s="68" t="s">
        <v>167</v>
      </c>
      <c r="C7" s="68" t="s">
        <v>135</v>
      </c>
      <c r="D7" s="68" t="s">
        <v>162</v>
      </c>
      <c r="E7" s="68" t="s">
        <v>163</v>
      </c>
      <c r="F7" s="68" t="s">
        <v>168</v>
      </c>
      <c r="G7" s="69">
        <v>8.0495900000000002</v>
      </c>
      <c r="H7" s="69">
        <v>0.31296800000000002</v>
      </c>
      <c r="I7" s="69">
        <v>0.79257500000000003</v>
      </c>
      <c r="J7" s="69">
        <v>2.1638682795698923E-2</v>
      </c>
      <c r="K7" s="69">
        <v>8.4131182795698929E-4</v>
      </c>
      <c r="L7" s="69">
        <v>2.1305779569892472E-3</v>
      </c>
    </row>
    <row r="8" spans="1:12" x14ac:dyDescent="0.3">
      <c r="A8" s="68" t="s">
        <v>46</v>
      </c>
      <c r="B8" s="68" t="s">
        <v>165</v>
      </c>
      <c r="C8" s="68" t="s">
        <v>135</v>
      </c>
      <c r="D8" s="68" t="s">
        <v>162</v>
      </c>
      <c r="E8" s="68" t="s">
        <v>163</v>
      </c>
      <c r="F8" s="68" t="s">
        <v>166</v>
      </c>
      <c r="G8" s="69">
        <v>192.798</v>
      </c>
      <c r="H8" s="69">
        <v>9.7508599999999994</v>
      </c>
      <c r="I8" s="69">
        <v>34.172600000000003</v>
      </c>
      <c r="J8" s="69">
        <v>0.518274193548387</v>
      </c>
      <c r="K8" s="69">
        <v>2.6211989247311825E-2</v>
      </c>
      <c r="L8" s="69">
        <v>9.1861827956989259E-2</v>
      </c>
    </row>
    <row r="9" spans="1:12" x14ac:dyDescent="0.3">
      <c r="A9" s="68" t="s">
        <v>77</v>
      </c>
      <c r="B9" s="68" t="s">
        <v>165</v>
      </c>
      <c r="C9" s="68" t="s">
        <v>135</v>
      </c>
      <c r="D9" s="68" t="s">
        <v>162</v>
      </c>
      <c r="E9" s="68" t="s">
        <v>163</v>
      </c>
      <c r="F9" s="68" t="s">
        <v>166</v>
      </c>
      <c r="G9" s="69">
        <v>506.90800000000002</v>
      </c>
      <c r="H9" s="69">
        <v>25.6372</v>
      </c>
      <c r="I9" s="69">
        <v>89.847300000000004</v>
      </c>
      <c r="J9" s="69">
        <v>1.3626559139784946</v>
      </c>
      <c r="K9" s="69">
        <v>6.8917204301075258E-2</v>
      </c>
      <c r="L9" s="69">
        <v>0.24152500000000002</v>
      </c>
    </row>
    <row r="10" spans="1:12" x14ac:dyDescent="0.3">
      <c r="A10" s="68" t="s">
        <v>77</v>
      </c>
      <c r="B10" s="68" t="s">
        <v>167</v>
      </c>
      <c r="C10" s="68" t="s">
        <v>135</v>
      </c>
      <c r="D10" s="68" t="s">
        <v>162</v>
      </c>
      <c r="E10" s="68" t="s">
        <v>163</v>
      </c>
      <c r="F10" s="68" t="s">
        <v>168</v>
      </c>
      <c r="G10" s="69">
        <v>9.9070999999999998</v>
      </c>
      <c r="H10" s="69">
        <v>0.38518799999999997</v>
      </c>
      <c r="I10" s="69">
        <v>0.975468</v>
      </c>
      <c r="J10" s="69">
        <v>2.6631989247311826E-2</v>
      </c>
      <c r="K10" s="69">
        <v>1.0354516129032257E-3</v>
      </c>
      <c r="L10" s="69">
        <v>2.6222258064516127E-3</v>
      </c>
    </row>
    <row r="11" spans="1:12" x14ac:dyDescent="0.3">
      <c r="A11" s="68" t="s">
        <v>103</v>
      </c>
      <c r="B11" s="68" t="s">
        <v>165</v>
      </c>
      <c r="C11" s="68" t="s">
        <v>135</v>
      </c>
      <c r="D11" s="68" t="s">
        <v>162</v>
      </c>
      <c r="E11" s="68" t="s">
        <v>163</v>
      </c>
      <c r="F11" s="68" t="s">
        <v>166</v>
      </c>
      <c r="G11" s="69">
        <v>234.54499999999999</v>
      </c>
      <c r="H11" s="69">
        <v>11.862299999999999</v>
      </c>
      <c r="I11" s="69">
        <v>41.572200000000002</v>
      </c>
      <c r="J11" s="69">
        <v>0.63049731182795687</v>
      </c>
      <c r="K11" s="69">
        <v>3.1887903225806445E-2</v>
      </c>
      <c r="L11" s="69">
        <v>0.11175322580645161</v>
      </c>
    </row>
    <row r="12" spans="1:12" x14ac:dyDescent="0.3">
      <c r="A12" s="68" t="s">
        <v>116</v>
      </c>
      <c r="B12" s="68" t="s">
        <v>165</v>
      </c>
      <c r="C12" s="68" t="s">
        <v>135</v>
      </c>
      <c r="D12" s="68" t="s">
        <v>162</v>
      </c>
      <c r="E12" s="68" t="s">
        <v>163</v>
      </c>
      <c r="F12" s="68" t="s">
        <v>166</v>
      </c>
      <c r="G12" s="69">
        <v>304.52</v>
      </c>
      <c r="H12" s="69">
        <v>15.401300000000001</v>
      </c>
      <c r="I12" s="69">
        <v>53.974899999999998</v>
      </c>
      <c r="J12" s="69">
        <v>0.8186021505376343</v>
      </c>
      <c r="K12" s="69">
        <v>4.1401344086021502E-2</v>
      </c>
      <c r="L12" s="69">
        <v>0.14509381720430106</v>
      </c>
    </row>
    <row r="13" spans="1:12" x14ac:dyDescent="0.3">
      <c r="A13" s="68" t="s">
        <v>30</v>
      </c>
      <c r="B13" s="68" t="s">
        <v>134</v>
      </c>
      <c r="C13" s="68" t="s">
        <v>135</v>
      </c>
      <c r="D13" s="68" t="s">
        <v>136</v>
      </c>
      <c r="E13" s="68" t="s">
        <v>137</v>
      </c>
      <c r="F13" s="68" t="s">
        <v>137</v>
      </c>
      <c r="G13" s="69">
        <v>115.56</v>
      </c>
      <c r="H13" s="69">
        <v>60.69</v>
      </c>
      <c r="I13" s="69">
        <v>2165.08</v>
      </c>
      <c r="J13" s="80">
        <v>0.30045347758241497</v>
      </c>
      <c r="K13" s="69">
        <v>0.15779992361037107</v>
      </c>
      <c r="L13" s="69">
        <v>5.6292132468404041</v>
      </c>
    </row>
    <row r="14" spans="1:12" x14ac:dyDescent="0.3">
      <c r="A14" s="68" t="s">
        <v>46</v>
      </c>
      <c r="B14" s="68" t="s">
        <v>134</v>
      </c>
      <c r="C14" s="68" t="s">
        <v>135</v>
      </c>
      <c r="D14" s="68" t="s">
        <v>136</v>
      </c>
      <c r="E14" s="68" t="s">
        <v>137</v>
      </c>
      <c r="F14" s="68" t="s">
        <v>137</v>
      </c>
      <c r="G14" s="69">
        <v>0</v>
      </c>
      <c r="H14" s="69">
        <v>0</v>
      </c>
      <c r="I14" s="69">
        <v>0</v>
      </c>
      <c r="J14" s="69">
        <v>0</v>
      </c>
      <c r="K14" s="69">
        <v>0</v>
      </c>
      <c r="L14" s="69">
        <v>0</v>
      </c>
    </row>
    <row r="15" spans="1:12" x14ac:dyDescent="0.3">
      <c r="A15" s="68" t="s">
        <v>77</v>
      </c>
      <c r="B15" s="68" t="s">
        <v>134</v>
      </c>
      <c r="C15" s="68" t="s">
        <v>135</v>
      </c>
      <c r="D15" s="68" t="s">
        <v>136</v>
      </c>
      <c r="E15" s="68" t="s">
        <v>137</v>
      </c>
      <c r="F15" s="68" t="s">
        <v>137</v>
      </c>
      <c r="G15" s="69">
        <v>0</v>
      </c>
      <c r="H15" s="69">
        <v>0</v>
      </c>
      <c r="I15" s="69">
        <v>0</v>
      </c>
      <c r="J15" s="69">
        <v>0</v>
      </c>
      <c r="K15" s="69">
        <v>0</v>
      </c>
      <c r="L15" s="69">
        <v>0</v>
      </c>
    </row>
    <row r="16" spans="1:12" x14ac:dyDescent="0.3">
      <c r="A16" s="68" t="s">
        <v>103</v>
      </c>
      <c r="B16" s="68" t="s">
        <v>134</v>
      </c>
      <c r="C16" s="68" t="s">
        <v>135</v>
      </c>
      <c r="D16" s="68" t="s">
        <v>136</v>
      </c>
      <c r="E16" s="68" t="s">
        <v>137</v>
      </c>
      <c r="F16" s="68" t="s">
        <v>137</v>
      </c>
      <c r="G16" s="69">
        <v>0</v>
      </c>
      <c r="H16" s="69">
        <v>0</v>
      </c>
      <c r="I16" s="69">
        <v>0</v>
      </c>
      <c r="J16" s="69">
        <v>0</v>
      </c>
      <c r="K16" s="69">
        <v>0</v>
      </c>
      <c r="L16" s="69">
        <v>0</v>
      </c>
    </row>
    <row r="17" spans="1:12" x14ac:dyDescent="0.3">
      <c r="A17" s="68" t="s">
        <v>30</v>
      </c>
      <c r="B17" s="68" t="s">
        <v>138</v>
      </c>
      <c r="C17" s="68" t="s">
        <v>135</v>
      </c>
      <c r="D17" s="68" t="s">
        <v>139</v>
      </c>
      <c r="E17" s="68" t="s">
        <v>137</v>
      </c>
      <c r="F17" s="68" t="s">
        <v>137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69">
        <v>0</v>
      </c>
    </row>
    <row r="18" spans="1:12" x14ac:dyDescent="0.3">
      <c r="A18" s="68" t="s">
        <v>46</v>
      </c>
      <c r="B18" s="68" t="s">
        <v>138</v>
      </c>
      <c r="C18" s="68" t="s">
        <v>135</v>
      </c>
      <c r="D18" s="68" t="s">
        <v>139</v>
      </c>
      <c r="E18" s="68" t="s">
        <v>137</v>
      </c>
      <c r="F18" s="68" t="s">
        <v>137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</row>
    <row r="19" spans="1:12" x14ac:dyDescent="0.3">
      <c r="A19" s="68" t="s">
        <v>77</v>
      </c>
      <c r="B19" s="68" t="s">
        <v>138</v>
      </c>
      <c r="C19" s="68" t="s">
        <v>135</v>
      </c>
      <c r="D19" s="68" t="s">
        <v>139</v>
      </c>
      <c r="E19" s="68" t="s">
        <v>137</v>
      </c>
      <c r="F19" s="68" t="s">
        <v>137</v>
      </c>
      <c r="G19" s="69">
        <v>0</v>
      </c>
      <c r="H19" s="69">
        <v>0</v>
      </c>
      <c r="I19" s="69">
        <v>0</v>
      </c>
      <c r="J19" s="69">
        <v>0</v>
      </c>
      <c r="K19" s="69">
        <v>0</v>
      </c>
      <c r="L19" s="69">
        <v>0</v>
      </c>
    </row>
    <row r="20" spans="1:12" x14ac:dyDescent="0.3">
      <c r="A20" s="68" t="s">
        <v>103</v>
      </c>
      <c r="B20" s="68" t="s">
        <v>138</v>
      </c>
      <c r="C20" s="68" t="s">
        <v>135</v>
      </c>
      <c r="D20" s="68" t="s">
        <v>139</v>
      </c>
      <c r="E20" s="68" t="s">
        <v>137</v>
      </c>
      <c r="F20" s="68" t="s">
        <v>137</v>
      </c>
      <c r="G20" s="69">
        <v>0</v>
      </c>
      <c r="H20" s="69">
        <v>0</v>
      </c>
      <c r="I20" s="69">
        <v>0</v>
      </c>
      <c r="J20" s="69">
        <v>0</v>
      </c>
      <c r="K20" s="69">
        <v>0</v>
      </c>
      <c r="L20" s="69">
        <v>0</v>
      </c>
    </row>
    <row r="21" spans="1:12" x14ac:dyDescent="0.3">
      <c r="A21" s="68" t="s">
        <v>30</v>
      </c>
      <c r="B21" s="68" t="s">
        <v>140</v>
      </c>
      <c r="C21" s="68" t="s">
        <v>135</v>
      </c>
      <c r="D21" s="68" t="s">
        <v>141</v>
      </c>
      <c r="E21" s="68" t="s">
        <v>137</v>
      </c>
      <c r="F21" s="68" t="s">
        <v>137</v>
      </c>
      <c r="G21" s="69">
        <v>0</v>
      </c>
      <c r="H21" s="69">
        <v>0</v>
      </c>
      <c r="I21" s="69">
        <v>0</v>
      </c>
      <c r="J21" s="69">
        <v>0</v>
      </c>
      <c r="K21" s="69">
        <v>0</v>
      </c>
      <c r="L21" s="69">
        <v>0</v>
      </c>
    </row>
    <row r="22" spans="1:12" x14ac:dyDescent="0.3">
      <c r="A22" s="68" t="s">
        <v>46</v>
      </c>
      <c r="B22" s="68" t="s">
        <v>140</v>
      </c>
      <c r="C22" s="68" t="s">
        <v>135</v>
      </c>
      <c r="D22" s="68" t="s">
        <v>141</v>
      </c>
      <c r="E22" s="68" t="s">
        <v>137</v>
      </c>
      <c r="F22" s="68" t="s">
        <v>137</v>
      </c>
      <c r="G22" s="69">
        <v>0</v>
      </c>
      <c r="H22" s="69">
        <v>0</v>
      </c>
      <c r="I22" s="69">
        <v>0</v>
      </c>
      <c r="J22" s="69">
        <v>0</v>
      </c>
      <c r="K22" s="69">
        <v>0</v>
      </c>
      <c r="L22" s="69">
        <v>0</v>
      </c>
    </row>
    <row r="23" spans="1:12" x14ac:dyDescent="0.3">
      <c r="A23" s="68" t="s">
        <v>77</v>
      </c>
      <c r="B23" s="68" t="s">
        <v>140</v>
      </c>
      <c r="C23" s="68" t="s">
        <v>135</v>
      </c>
      <c r="D23" s="68" t="s">
        <v>141</v>
      </c>
      <c r="E23" s="68" t="s">
        <v>137</v>
      </c>
      <c r="F23" s="68" t="s">
        <v>137</v>
      </c>
      <c r="G23" s="69">
        <v>0</v>
      </c>
      <c r="H23" s="69">
        <v>0</v>
      </c>
      <c r="I23" s="69">
        <v>0</v>
      </c>
      <c r="J23" s="69">
        <v>0</v>
      </c>
      <c r="K23" s="69">
        <v>0</v>
      </c>
      <c r="L23" s="69">
        <v>0</v>
      </c>
    </row>
    <row r="24" spans="1:12" x14ac:dyDescent="0.3">
      <c r="A24" s="68" t="s">
        <v>103</v>
      </c>
      <c r="B24" s="68" t="s">
        <v>140</v>
      </c>
      <c r="C24" s="68" t="s">
        <v>135</v>
      </c>
      <c r="D24" s="68" t="s">
        <v>141</v>
      </c>
      <c r="E24" s="68" t="s">
        <v>137</v>
      </c>
      <c r="F24" s="68" t="s">
        <v>137</v>
      </c>
      <c r="G24" s="69">
        <v>0</v>
      </c>
      <c r="H24" s="69">
        <v>0</v>
      </c>
      <c r="I24" s="69">
        <v>0</v>
      </c>
      <c r="J24" s="69">
        <v>0</v>
      </c>
      <c r="K24" s="69">
        <v>0</v>
      </c>
      <c r="L24" s="69">
        <v>0</v>
      </c>
    </row>
    <row r="25" spans="1:12" x14ac:dyDescent="0.3">
      <c r="A25" s="68" t="s">
        <v>30</v>
      </c>
      <c r="B25" s="68" t="s">
        <v>142</v>
      </c>
      <c r="C25" s="68" t="s">
        <v>135</v>
      </c>
      <c r="D25" s="68" t="s">
        <v>143</v>
      </c>
      <c r="E25" s="68" t="s">
        <v>137</v>
      </c>
      <c r="F25" s="68" t="s">
        <v>137</v>
      </c>
      <c r="G25" s="69">
        <v>135.28</v>
      </c>
      <c r="H25" s="69">
        <v>15.27</v>
      </c>
      <c r="I25" s="69">
        <v>44.95</v>
      </c>
      <c r="J25" s="69">
        <v>0.35172681863355887</v>
      </c>
      <c r="K25" s="69">
        <v>3.9706914974447421E-2</v>
      </c>
      <c r="L25" s="69">
        <v>0.11685995668713432</v>
      </c>
    </row>
    <row r="26" spans="1:12" x14ac:dyDescent="0.3">
      <c r="A26" s="68" t="s">
        <v>46</v>
      </c>
      <c r="B26" s="68" t="s">
        <v>142</v>
      </c>
      <c r="C26" s="68" t="s">
        <v>135</v>
      </c>
      <c r="D26" s="68" t="s">
        <v>143</v>
      </c>
      <c r="E26" s="68" t="s">
        <v>137</v>
      </c>
      <c r="F26" s="68" t="s">
        <v>137</v>
      </c>
      <c r="G26" s="69">
        <v>0</v>
      </c>
      <c r="H26" s="69">
        <v>0</v>
      </c>
      <c r="I26" s="69">
        <v>0.01</v>
      </c>
      <c r="J26" s="69">
        <v>0</v>
      </c>
      <c r="K26" s="69">
        <v>0</v>
      </c>
      <c r="L26" s="69">
        <v>3.7133908101650041E-5</v>
      </c>
    </row>
    <row r="27" spans="1:12" x14ac:dyDescent="0.3">
      <c r="A27" s="68" t="s">
        <v>77</v>
      </c>
      <c r="B27" s="68" t="s">
        <v>142</v>
      </c>
      <c r="C27" s="68" t="s">
        <v>135</v>
      </c>
      <c r="D27" s="68" t="s">
        <v>143</v>
      </c>
      <c r="E27" s="68" t="s">
        <v>137</v>
      </c>
      <c r="F27" s="68" t="s">
        <v>137</v>
      </c>
      <c r="G27" s="69">
        <v>0</v>
      </c>
      <c r="H27" s="69">
        <v>0</v>
      </c>
      <c r="I27" s="69">
        <v>0</v>
      </c>
      <c r="J27" s="69">
        <v>0</v>
      </c>
      <c r="K27" s="69">
        <v>0</v>
      </c>
      <c r="L27" s="69">
        <v>0</v>
      </c>
    </row>
    <row r="28" spans="1:12" x14ac:dyDescent="0.3">
      <c r="A28" s="68" t="s">
        <v>103</v>
      </c>
      <c r="B28" s="68" t="s">
        <v>142</v>
      </c>
      <c r="C28" s="68" t="s">
        <v>135</v>
      </c>
      <c r="D28" s="68" t="s">
        <v>143</v>
      </c>
      <c r="E28" s="68" t="s">
        <v>137</v>
      </c>
      <c r="F28" s="68" t="s">
        <v>137</v>
      </c>
      <c r="G28" s="69">
        <v>0</v>
      </c>
      <c r="H28" s="69">
        <v>0</v>
      </c>
      <c r="I28" s="69">
        <v>0</v>
      </c>
      <c r="J28" s="69">
        <v>0</v>
      </c>
      <c r="K28" s="69">
        <v>0</v>
      </c>
      <c r="L28" s="69">
        <v>0</v>
      </c>
    </row>
    <row r="29" spans="1:12" x14ac:dyDescent="0.3">
      <c r="A29" s="68" t="s">
        <v>17</v>
      </c>
      <c r="B29" s="68" t="s">
        <v>144</v>
      </c>
      <c r="C29" s="68" t="s">
        <v>135</v>
      </c>
      <c r="D29" s="68" t="s">
        <v>145</v>
      </c>
      <c r="E29" s="68" t="s">
        <v>146</v>
      </c>
      <c r="F29" s="68" t="s">
        <v>9</v>
      </c>
      <c r="G29" s="69">
        <v>2.79</v>
      </c>
      <c r="H29" s="69">
        <v>1.36</v>
      </c>
      <c r="I29" s="69">
        <v>3.25</v>
      </c>
      <c r="J29" s="69">
        <v>7.4999999999999997E-3</v>
      </c>
      <c r="K29" s="69">
        <v>3.6559139784946237E-3</v>
      </c>
      <c r="L29" s="69">
        <v>8.7365591397849454E-3</v>
      </c>
    </row>
    <row r="30" spans="1:12" x14ac:dyDescent="0.3">
      <c r="A30" s="68" t="s">
        <v>19</v>
      </c>
      <c r="B30" s="68" t="s">
        <v>144</v>
      </c>
      <c r="C30" s="68" t="s">
        <v>135</v>
      </c>
      <c r="D30" s="68" t="s">
        <v>145</v>
      </c>
      <c r="E30" s="68" t="s">
        <v>146</v>
      </c>
      <c r="F30" s="68" t="s">
        <v>9</v>
      </c>
      <c r="G30" s="69">
        <v>491.39000000000004</v>
      </c>
      <c r="H30" s="69">
        <v>239.06</v>
      </c>
      <c r="I30" s="69">
        <v>571.22</v>
      </c>
      <c r="J30" s="69">
        <v>1.3209408602150539</v>
      </c>
      <c r="K30" s="69">
        <v>0.64263440860215049</v>
      </c>
      <c r="L30" s="69">
        <v>1.535537634408602</v>
      </c>
    </row>
    <row r="31" spans="1:12" x14ac:dyDescent="0.3">
      <c r="A31" s="68" t="s">
        <v>46</v>
      </c>
      <c r="B31" s="68" t="s">
        <v>144</v>
      </c>
      <c r="C31" s="68" t="s">
        <v>135</v>
      </c>
      <c r="D31" s="68" t="s">
        <v>145</v>
      </c>
      <c r="E31" s="68" t="s">
        <v>146</v>
      </c>
      <c r="F31" s="68" t="s">
        <v>9</v>
      </c>
      <c r="G31" s="69">
        <v>4.2300000000000004</v>
      </c>
      <c r="H31" s="69">
        <v>2.06</v>
      </c>
      <c r="I31" s="69">
        <v>4.91</v>
      </c>
      <c r="J31" s="69">
        <v>1.1370967741935484E-2</v>
      </c>
      <c r="K31" s="69">
        <v>5.53763440860215E-3</v>
      </c>
      <c r="L31" s="69">
        <v>1.3198924731182796E-2</v>
      </c>
    </row>
    <row r="32" spans="1:12" x14ac:dyDescent="0.3">
      <c r="A32" s="68" t="s">
        <v>77</v>
      </c>
      <c r="B32" s="68" t="s">
        <v>144</v>
      </c>
      <c r="C32" s="68" t="s">
        <v>135</v>
      </c>
      <c r="D32" s="68" t="s">
        <v>145</v>
      </c>
      <c r="E32" s="68" t="s">
        <v>146</v>
      </c>
      <c r="F32" s="68" t="s">
        <v>9</v>
      </c>
      <c r="G32" s="69">
        <v>1.37</v>
      </c>
      <c r="H32" s="69">
        <v>0.67</v>
      </c>
      <c r="I32" s="69">
        <v>1.59</v>
      </c>
      <c r="J32" s="69">
        <v>3.682795698924731E-3</v>
      </c>
      <c r="K32" s="69">
        <v>1.8010752688172042E-3</v>
      </c>
      <c r="L32" s="69">
        <v>4.2741935483870969E-3</v>
      </c>
    </row>
    <row r="33" spans="1:12" x14ac:dyDescent="0.3">
      <c r="A33" s="68" t="s">
        <v>103</v>
      </c>
      <c r="B33" s="68" t="s">
        <v>144</v>
      </c>
      <c r="C33" s="68" t="s">
        <v>135</v>
      </c>
      <c r="D33" s="68" t="s">
        <v>145</v>
      </c>
      <c r="E33" s="68" t="s">
        <v>146</v>
      </c>
      <c r="F33" s="68" t="s">
        <v>9</v>
      </c>
      <c r="G33" s="69">
        <v>0.79</v>
      </c>
      <c r="H33" s="69">
        <v>0.38</v>
      </c>
      <c r="I33" s="69">
        <v>0.92</v>
      </c>
      <c r="J33" s="69">
        <v>2.1236559139784944E-3</v>
      </c>
      <c r="K33" s="69">
        <v>1.0215053763440859E-3</v>
      </c>
      <c r="L33" s="69">
        <v>2.4731182795698923E-3</v>
      </c>
    </row>
    <row r="34" spans="1:12" x14ac:dyDescent="0.3">
      <c r="A34" s="68" t="s">
        <v>30</v>
      </c>
      <c r="B34" s="68" t="s">
        <v>147</v>
      </c>
      <c r="C34" s="68" t="s">
        <v>135</v>
      </c>
      <c r="D34" s="68" t="s">
        <v>145</v>
      </c>
      <c r="E34" s="68" t="s">
        <v>148</v>
      </c>
      <c r="F34" s="68" t="s">
        <v>149</v>
      </c>
      <c r="G34" s="69">
        <v>4624.8300000000008</v>
      </c>
      <c r="H34" s="69">
        <v>593.16999999999996</v>
      </c>
      <c r="I34" s="69">
        <v>5508.83</v>
      </c>
      <c r="J34" s="69">
        <v>12.024493000000003</v>
      </c>
      <c r="K34" s="69">
        <v>1.5421666000000001</v>
      </c>
      <c r="L34" s="69">
        <v>14.322947599999988</v>
      </c>
    </row>
    <row r="35" spans="1:12" x14ac:dyDescent="0.3">
      <c r="A35" s="68" t="s">
        <v>46</v>
      </c>
      <c r="B35" s="68" t="s">
        <v>147</v>
      </c>
      <c r="C35" s="68" t="s">
        <v>135</v>
      </c>
      <c r="D35" s="68" t="s">
        <v>145</v>
      </c>
      <c r="E35" s="68" t="s">
        <v>148</v>
      </c>
      <c r="F35" s="68" t="s">
        <v>149</v>
      </c>
      <c r="G35" s="69">
        <v>0.16</v>
      </c>
      <c r="H35" s="69">
        <v>0.05</v>
      </c>
      <c r="I35" s="69">
        <v>0.19</v>
      </c>
      <c r="J35" s="69">
        <v>4.4813598609233149E-4</v>
      </c>
      <c r="K35" s="69">
        <v>1.400424956538536E-4</v>
      </c>
      <c r="L35" s="69">
        <v>5.3216148348464367E-4</v>
      </c>
    </row>
    <row r="36" spans="1:12" x14ac:dyDescent="0.3">
      <c r="A36" s="68" t="s">
        <v>103</v>
      </c>
      <c r="B36" s="68" t="s">
        <v>147</v>
      </c>
      <c r="C36" s="68" t="s">
        <v>135</v>
      </c>
      <c r="D36" s="68" t="s">
        <v>145</v>
      </c>
      <c r="E36" s="68" t="s">
        <v>148</v>
      </c>
      <c r="F36" s="68" t="s">
        <v>149</v>
      </c>
      <c r="G36" s="69">
        <v>0.05</v>
      </c>
      <c r="H36" s="69">
        <v>0.02</v>
      </c>
      <c r="I36" s="69">
        <v>0.06</v>
      </c>
      <c r="J36" s="69">
        <v>1.400424956538536E-4</v>
      </c>
      <c r="K36" s="69">
        <v>5.6016998261541437E-5</v>
      </c>
      <c r="L36" s="69">
        <v>1.680509947846243E-4</v>
      </c>
    </row>
    <row r="37" spans="1:12" x14ac:dyDescent="0.3">
      <c r="A37" s="68" t="s">
        <v>17</v>
      </c>
      <c r="B37" s="68" t="s">
        <v>150</v>
      </c>
      <c r="C37" s="68" t="s">
        <v>135</v>
      </c>
      <c r="D37" s="68" t="s">
        <v>145</v>
      </c>
      <c r="E37" s="68" t="s">
        <v>151</v>
      </c>
      <c r="F37" s="68" t="s">
        <v>152</v>
      </c>
      <c r="G37" s="69">
        <v>0.53</v>
      </c>
      <c r="H37" s="69">
        <v>1.24</v>
      </c>
      <c r="I37" s="69">
        <v>98.66</v>
      </c>
      <c r="J37" s="69">
        <v>1.424731182795699E-3</v>
      </c>
      <c r="K37" s="69">
        <v>3.3333333333333331E-3</v>
      </c>
      <c r="L37" s="69">
        <v>0.26521505376344084</v>
      </c>
    </row>
    <row r="38" spans="1:12" x14ac:dyDescent="0.3">
      <c r="A38" s="68" t="s">
        <v>30</v>
      </c>
      <c r="B38" s="68" t="s">
        <v>150</v>
      </c>
      <c r="C38" s="68" t="s">
        <v>135</v>
      </c>
      <c r="D38" s="68" t="s">
        <v>145</v>
      </c>
      <c r="E38" s="68" t="s">
        <v>151</v>
      </c>
      <c r="F38" s="68" t="s">
        <v>152</v>
      </c>
      <c r="G38" s="69">
        <v>0</v>
      </c>
      <c r="H38" s="69">
        <v>0.16</v>
      </c>
      <c r="I38" s="69">
        <v>6.85</v>
      </c>
      <c r="J38" s="69">
        <v>1.5703999999999998E-3</v>
      </c>
      <c r="K38" s="69">
        <v>3.926E-4</v>
      </c>
      <c r="L38" s="69">
        <v>1.5813199999999999E-2</v>
      </c>
    </row>
    <row r="39" spans="1:12" x14ac:dyDescent="0.3">
      <c r="A39" s="68" t="s">
        <v>19</v>
      </c>
      <c r="B39" s="68" t="s">
        <v>150</v>
      </c>
      <c r="C39" s="68" t="s">
        <v>135</v>
      </c>
      <c r="D39" s="68" t="s">
        <v>145</v>
      </c>
      <c r="E39" s="68" t="s">
        <v>151</v>
      </c>
      <c r="F39" s="68" t="s">
        <v>152</v>
      </c>
      <c r="G39" s="69">
        <v>0.79</v>
      </c>
      <c r="H39" s="69">
        <v>1.83</v>
      </c>
      <c r="I39" s="69">
        <v>147.06000000000009</v>
      </c>
      <c r="J39" s="69">
        <v>2.1236559139784944E-3</v>
      </c>
      <c r="K39" s="69">
        <v>4.9193548387096771E-3</v>
      </c>
      <c r="L39" s="69">
        <v>0.39532258064516146</v>
      </c>
    </row>
    <row r="40" spans="1:12" x14ac:dyDescent="0.3">
      <c r="A40" s="68" t="s">
        <v>46</v>
      </c>
      <c r="B40" s="68" t="s">
        <v>150</v>
      </c>
      <c r="C40" s="68" t="s">
        <v>135</v>
      </c>
      <c r="D40" s="68" t="s">
        <v>145</v>
      </c>
      <c r="E40" s="68" t="s">
        <v>151</v>
      </c>
      <c r="F40" s="68" t="s">
        <v>152</v>
      </c>
      <c r="G40" s="69">
        <v>1.44</v>
      </c>
      <c r="H40" s="69">
        <v>3.34</v>
      </c>
      <c r="I40" s="69">
        <v>267.51</v>
      </c>
      <c r="J40" s="69">
        <v>3.8709677419354834E-3</v>
      </c>
      <c r="K40" s="69">
        <v>8.9784946236559134E-3</v>
      </c>
      <c r="L40" s="69">
        <v>0.71911290322580634</v>
      </c>
    </row>
    <row r="41" spans="1:12" x14ac:dyDescent="0.3">
      <c r="A41" s="68" t="s">
        <v>77</v>
      </c>
      <c r="B41" s="68" t="s">
        <v>150</v>
      </c>
      <c r="C41" s="68" t="s">
        <v>135</v>
      </c>
      <c r="D41" s="68" t="s">
        <v>145</v>
      </c>
      <c r="E41" s="68" t="s">
        <v>151</v>
      </c>
      <c r="F41" s="68" t="s">
        <v>152</v>
      </c>
      <c r="G41" s="69">
        <v>0.66</v>
      </c>
      <c r="H41" s="69">
        <v>1.51</v>
      </c>
      <c r="I41" s="69">
        <v>122.69999999999999</v>
      </c>
      <c r="J41" s="69">
        <v>1.7741935483870967E-3</v>
      </c>
      <c r="K41" s="69">
        <v>4.0591397849462363E-3</v>
      </c>
      <c r="L41" s="69">
        <v>0.3298387096774193</v>
      </c>
    </row>
    <row r="42" spans="1:12" x14ac:dyDescent="0.3">
      <c r="A42" s="68" t="s">
        <v>103</v>
      </c>
      <c r="B42" s="68" t="s">
        <v>150</v>
      </c>
      <c r="C42" s="68" t="s">
        <v>135</v>
      </c>
      <c r="D42" s="68" t="s">
        <v>145</v>
      </c>
      <c r="E42" s="68" t="s">
        <v>151</v>
      </c>
      <c r="F42" s="68" t="s">
        <v>152</v>
      </c>
      <c r="G42" s="69">
        <v>0.84</v>
      </c>
      <c r="H42" s="69">
        <v>1.96</v>
      </c>
      <c r="I42" s="69">
        <v>155.80000000000001</v>
      </c>
      <c r="J42" s="69">
        <v>2.258064516129032E-3</v>
      </c>
      <c r="K42" s="69">
        <v>5.2688172043010746E-3</v>
      </c>
      <c r="L42" s="69">
        <v>0.41881720430107527</v>
      </c>
    </row>
    <row r="43" spans="1:12" x14ac:dyDescent="0.3">
      <c r="A43" s="68" t="s">
        <v>116</v>
      </c>
      <c r="B43" s="68" t="s">
        <v>150</v>
      </c>
      <c r="C43" s="68" t="s">
        <v>135</v>
      </c>
      <c r="D43" s="68" t="s">
        <v>145</v>
      </c>
      <c r="E43" s="68" t="s">
        <v>151</v>
      </c>
      <c r="F43" s="68" t="s">
        <v>152</v>
      </c>
      <c r="G43" s="69">
        <v>0.12</v>
      </c>
      <c r="H43" s="69">
        <v>0.31000000000000005</v>
      </c>
      <c r="I43" s="69">
        <v>24.229999999999997</v>
      </c>
      <c r="J43" s="69">
        <v>3.2258064516129027E-4</v>
      </c>
      <c r="K43" s="69">
        <v>8.3333333333333339E-4</v>
      </c>
      <c r="L43" s="69">
        <v>6.5134408602150515E-2</v>
      </c>
    </row>
    <row r="44" spans="1:12" x14ac:dyDescent="0.3">
      <c r="A44" s="68" t="s">
        <v>17</v>
      </c>
      <c r="B44" s="68" t="s">
        <v>153</v>
      </c>
      <c r="C44" s="68" t="s">
        <v>135</v>
      </c>
      <c r="D44" s="68" t="s">
        <v>145</v>
      </c>
      <c r="E44" s="68" t="s">
        <v>151</v>
      </c>
      <c r="F44" s="68" t="s">
        <v>154</v>
      </c>
      <c r="G44" s="69">
        <v>1.02</v>
      </c>
      <c r="H44" s="69">
        <v>2.16</v>
      </c>
      <c r="I44" s="69">
        <v>30.06</v>
      </c>
      <c r="J44" s="69">
        <v>2.7419354838709676E-3</v>
      </c>
      <c r="K44" s="69">
        <v>5.8064516129032254E-3</v>
      </c>
      <c r="L44" s="69">
        <v>8.0806451612903216E-2</v>
      </c>
    </row>
    <row r="45" spans="1:12" x14ac:dyDescent="0.3">
      <c r="A45" s="68" t="s">
        <v>30</v>
      </c>
      <c r="B45" s="68" t="s">
        <v>153</v>
      </c>
      <c r="C45" s="68" t="s">
        <v>135</v>
      </c>
      <c r="D45" s="68" t="s">
        <v>145</v>
      </c>
      <c r="E45" s="68" t="s">
        <v>151</v>
      </c>
      <c r="F45" s="68" t="s">
        <v>154</v>
      </c>
      <c r="G45" s="69">
        <v>1.8000000000000003</v>
      </c>
      <c r="H45" s="69">
        <v>13.020000000000001</v>
      </c>
      <c r="I45" s="69">
        <v>20.440000000000001</v>
      </c>
      <c r="J45" s="80">
        <v>4.6488000000000015E-3</v>
      </c>
      <c r="K45" s="80">
        <v>3.3844199999999998E-2</v>
      </c>
      <c r="L45" s="80">
        <v>5.2288599999999998E-2</v>
      </c>
    </row>
    <row r="46" spans="1:12" x14ac:dyDescent="0.3">
      <c r="A46" s="68" t="s">
        <v>19</v>
      </c>
      <c r="B46" s="68" t="s">
        <v>153</v>
      </c>
      <c r="C46" s="68" t="s">
        <v>135</v>
      </c>
      <c r="D46" s="68" t="s">
        <v>145</v>
      </c>
      <c r="E46" s="68" t="s">
        <v>151</v>
      </c>
      <c r="F46" s="68" t="s">
        <v>154</v>
      </c>
      <c r="G46" s="69">
        <v>1.6</v>
      </c>
      <c r="H46" s="69">
        <v>3.3199999999999985</v>
      </c>
      <c r="I46" s="69">
        <v>46.239999999999974</v>
      </c>
      <c r="J46" s="69">
        <v>4.3010752688172043E-3</v>
      </c>
      <c r="K46" s="69">
        <v>8.9247311827956935E-3</v>
      </c>
      <c r="L46" s="69">
        <v>0.12430107526881712</v>
      </c>
    </row>
    <row r="47" spans="1:12" x14ac:dyDescent="0.3">
      <c r="A47" s="68" t="s">
        <v>46</v>
      </c>
      <c r="B47" s="68" t="s">
        <v>153</v>
      </c>
      <c r="C47" s="68" t="s">
        <v>135</v>
      </c>
      <c r="D47" s="68" t="s">
        <v>145</v>
      </c>
      <c r="E47" s="68" t="s">
        <v>151</v>
      </c>
      <c r="F47" s="68" t="s">
        <v>154</v>
      </c>
      <c r="G47" s="69">
        <v>2.8699999999999997</v>
      </c>
      <c r="H47" s="69">
        <v>6.02</v>
      </c>
      <c r="I47" s="69">
        <v>83.47</v>
      </c>
      <c r="J47" s="69">
        <v>7.7150537634408595E-3</v>
      </c>
      <c r="K47" s="69">
        <v>1.6182795698924727E-2</v>
      </c>
      <c r="L47" s="69">
        <v>0.22438172043010751</v>
      </c>
    </row>
    <row r="48" spans="1:12" x14ac:dyDescent="0.3">
      <c r="A48" s="68" t="s">
        <v>77</v>
      </c>
      <c r="B48" s="68" t="s">
        <v>153</v>
      </c>
      <c r="C48" s="68" t="s">
        <v>135</v>
      </c>
      <c r="D48" s="68" t="s">
        <v>145</v>
      </c>
      <c r="E48" s="68" t="s">
        <v>151</v>
      </c>
      <c r="F48" s="68" t="s">
        <v>154</v>
      </c>
      <c r="G48" s="69">
        <v>1.45</v>
      </c>
      <c r="H48" s="69">
        <v>2.8899999999999988</v>
      </c>
      <c r="I48" s="69">
        <v>40.259999999999977</v>
      </c>
      <c r="J48" s="69">
        <v>3.8978494623655908E-3</v>
      </c>
      <c r="K48" s="69">
        <v>7.7688172043010716E-3</v>
      </c>
      <c r="L48" s="69">
        <v>0.10822580645161282</v>
      </c>
    </row>
    <row r="49" spans="1:12" x14ac:dyDescent="0.3">
      <c r="A49" s="68" t="s">
        <v>103</v>
      </c>
      <c r="B49" s="68" t="s">
        <v>153</v>
      </c>
      <c r="C49" s="68" t="s">
        <v>135</v>
      </c>
      <c r="D49" s="68" t="s">
        <v>145</v>
      </c>
      <c r="E49" s="68" t="s">
        <v>151</v>
      </c>
      <c r="F49" s="68" t="s">
        <v>154</v>
      </c>
      <c r="G49" s="69">
        <v>1.6400000000000001</v>
      </c>
      <c r="H49" s="69">
        <v>3.48</v>
      </c>
      <c r="I49" s="69">
        <v>48.11</v>
      </c>
      <c r="J49" s="69">
        <v>4.4086021505376338E-3</v>
      </c>
      <c r="K49" s="69">
        <v>9.3548387096774183E-3</v>
      </c>
      <c r="L49" s="69">
        <v>0.12932795698924729</v>
      </c>
    </row>
    <row r="50" spans="1:12" x14ac:dyDescent="0.3">
      <c r="A50" s="68" t="s">
        <v>116</v>
      </c>
      <c r="B50" s="68" t="s">
        <v>153</v>
      </c>
      <c r="C50" s="68" t="s">
        <v>135</v>
      </c>
      <c r="D50" s="68" t="s">
        <v>145</v>
      </c>
      <c r="E50" s="68" t="s">
        <v>151</v>
      </c>
      <c r="F50" s="68" t="s">
        <v>154</v>
      </c>
      <c r="G50" s="69">
        <v>0.24000000000000002</v>
      </c>
      <c r="H50" s="69">
        <v>0.49</v>
      </c>
      <c r="I50" s="69">
        <v>6.84</v>
      </c>
      <c r="J50" s="69">
        <v>6.4516129032258064E-4</v>
      </c>
      <c r="K50" s="69">
        <v>1.3172043010752687E-3</v>
      </c>
      <c r="L50" s="69">
        <v>1.8387096774193545E-2</v>
      </c>
    </row>
    <row r="51" spans="1:12" x14ac:dyDescent="0.3">
      <c r="A51" s="68" t="s">
        <v>17</v>
      </c>
      <c r="B51" s="68" t="s">
        <v>155</v>
      </c>
      <c r="C51" s="68" t="s">
        <v>135</v>
      </c>
      <c r="D51" s="68" t="s">
        <v>145</v>
      </c>
      <c r="E51" s="68" t="s">
        <v>156</v>
      </c>
      <c r="F51" s="68" t="s">
        <v>152</v>
      </c>
      <c r="G51" s="69">
        <v>0.04</v>
      </c>
      <c r="H51" s="69">
        <v>0.05</v>
      </c>
      <c r="I51" s="69">
        <v>7.67</v>
      </c>
      <c r="J51" s="69">
        <v>1.1203399652308287E-4</v>
      </c>
      <c r="K51" s="69">
        <v>1.400424956538536E-4</v>
      </c>
      <c r="L51" s="69">
        <v>2.1482518833301139E-2</v>
      </c>
    </row>
    <row r="52" spans="1:12" x14ac:dyDescent="0.3">
      <c r="A52" s="68" t="s">
        <v>30</v>
      </c>
      <c r="B52" s="68" t="s">
        <v>155</v>
      </c>
      <c r="C52" s="68" t="s">
        <v>135</v>
      </c>
      <c r="D52" s="68" t="s">
        <v>145</v>
      </c>
      <c r="E52" s="68" t="s">
        <v>156</v>
      </c>
      <c r="F52" s="68" t="s">
        <v>152</v>
      </c>
      <c r="G52" s="69">
        <v>0.57999999999999996</v>
      </c>
      <c r="H52" s="69">
        <v>0.14000000000000001</v>
      </c>
      <c r="I52" s="69">
        <v>5.77</v>
      </c>
      <c r="J52" s="80">
        <v>1.5703999999999998E-3</v>
      </c>
      <c r="K52" s="80">
        <v>3.926E-4</v>
      </c>
      <c r="L52" s="80">
        <v>1.5813199999999999E-2</v>
      </c>
    </row>
    <row r="53" spans="1:12" x14ac:dyDescent="0.3">
      <c r="A53" s="68" t="s">
        <v>19</v>
      </c>
      <c r="B53" s="68" t="s">
        <v>155</v>
      </c>
      <c r="C53" s="68" t="s">
        <v>135</v>
      </c>
      <c r="D53" s="68" t="s">
        <v>145</v>
      </c>
      <c r="E53" s="68" t="s">
        <v>156</v>
      </c>
      <c r="F53" s="68" t="s">
        <v>152</v>
      </c>
      <c r="G53" s="69">
        <v>0.02</v>
      </c>
      <c r="H53" s="69">
        <v>0.02</v>
      </c>
      <c r="I53" s="69">
        <v>4.04</v>
      </c>
      <c r="J53" s="69">
        <v>5.6016998261541437E-5</v>
      </c>
      <c r="K53" s="69">
        <v>5.6016998261541437E-5</v>
      </c>
      <c r="L53" s="69">
        <v>1.131543364883137E-2</v>
      </c>
    </row>
    <row r="54" spans="1:12" x14ac:dyDescent="0.3">
      <c r="A54" s="68" t="s">
        <v>46</v>
      </c>
      <c r="B54" s="68" t="s">
        <v>155</v>
      </c>
      <c r="C54" s="68" t="s">
        <v>135</v>
      </c>
      <c r="D54" s="68" t="s">
        <v>145</v>
      </c>
      <c r="E54" s="68" t="s">
        <v>156</v>
      </c>
      <c r="F54" s="68" t="s">
        <v>152</v>
      </c>
      <c r="G54" s="69">
        <v>0.14000000000000001</v>
      </c>
      <c r="H54" s="69">
        <v>0.15</v>
      </c>
      <c r="I54" s="69">
        <v>24.56</v>
      </c>
      <c r="J54" s="69">
        <v>3.921189878307901E-4</v>
      </c>
      <c r="K54" s="69">
        <v>4.2012748696156077E-4</v>
      </c>
      <c r="L54" s="69">
        <v>6.8788873865172878E-2</v>
      </c>
    </row>
    <row r="55" spans="1:12" x14ac:dyDescent="0.3">
      <c r="A55" s="68" t="s">
        <v>77</v>
      </c>
      <c r="B55" s="68" t="s">
        <v>155</v>
      </c>
      <c r="C55" s="68" t="s">
        <v>135</v>
      </c>
      <c r="D55" s="68" t="s">
        <v>145</v>
      </c>
      <c r="E55" s="68" t="s">
        <v>156</v>
      </c>
      <c r="F55" s="68" t="s">
        <v>152</v>
      </c>
      <c r="G55" s="69">
        <v>0.03</v>
      </c>
      <c r="H55" s="69">
        <v>0.03</v>
      </c>
      <c r="I55" s="69">
        <v>5.13</v>
      </c>
      <c r="J55" s="69">
        <v>8.4025497392312148E-5</v>
      </c>
      <c r="K55" s="69">
        <v>8.4025497392312148E-5</v>
      </c>
      <c r="L55" s="69">
        <v>1.4368360054085379E-2</v>
      </c>
    </row>
    <row r="56" spans="1:12" x14ac:dyDescent="0.3">
      <c r="A56" s="68" t="s">
        <v>103</v>
      </c>
      <c r="B56" s="68" t="s">
        <v>155</v>
      </c>
      <c r="C56" s="68" t="s">
        <v>135</v>
      </c>
      <c r="D56" s="68" t="s">
        <v>145</v>
      </c>
      <c r="E56" s="68" t="s">
        <v>156</v>
      </c>
      <c r="F56" s="68" t="s">
        <v>152</v>
      </c>
      <c r="G56" s="69">
        <v>0.04</v>
      </c>
      <c r="H56" s="69">
        <v>0.04</v>
      </c>
      <c r="I56" s="69">
        <v>6.6</v>
      </c>
      <c r="J56" s="69">
        <v>1.1203399652308287E-4</v>
      </c>
      <c r="K56" s="69">
        <v>1.1203399652308287E-4</v>
      </c>
      <c r="L56" s="69">
        <v>1.8485609426308672E-2</v>
      </c>
    </row>
    <row r="57" spans="1:12" x14ac:dyDescent="0.3">
      <c r="A57" s="68" t="s">
        <v>116</v>
      </c>
      <c r="B57" s="68" t="s">
        <v>155</v>
      </c>
      <c r="C57" s="68" t="s">
        <v>135</v>
      </c>
      <c r="D57" s="68" t="s">
        <v>145</v>
      </c>
      <c r="E57" s="68" t="s">
        <v>156</v>
      </c>
      <c r="F57" s="68" t="s">
        <v>152</v>
      </c>
      <c r="G57" s="69">
        <v>0.01</v>
      </c>
      <c r="H57" s="69">
        <v>0.01</v>
      </c>
      <c r="I57" s="69">
        <v>2.2999999999999998</v>
      </c>
      <c r="J57" s="69">
        <v>2.8008499130770718E-5</v>
      </c>
      <c r="K57" s="69">
        <v>2.8008499130770718E-5</v>
      </c>
      <c r="L57" s="69">
        <v>6.4419548000772646E-3</v>
      </c>
    </row>
    <row r="58" spans="1:12" x14ac:dyDescent="0.3">
      <c r="A58" s="68" t="s">
        <v>17</v>
      </c>
      <c r="B58" s="68" t="s">
        <v>157</v>
      </c>
      <c r="C58" s="68" t="s">
        <v>135</v>
      </c>
      <c r="D58" s="68" t="s">
        <v>145</v>
      </c>
      <c r="E58" s="68" t="s">
        <v>156</v>
      </c>
      <c r="F58" s="68" t="s">
        <v>154</v>
      </c>
      <c r="G58" s="69">
        <v>0.76</v>
      </c>
      <c r="H58" s="69">
        <v>0.98</v>
      </c>
      <c r="I58" s="69">
        <v>3.53</v>
      </c>
      <c r="J58" s="69">
        <v>2.1286459339385747E-3</v>
      </c>
      <c r="K58" s="69">
        <v>2.7448329148155302E-3</v>
      </c>
      <c r="L58" s="69">
        <v>9.8870001931620627E-3</v>
      </c>
    </row>
    <row r="59" spans="1:12" x14ac:dyDescent="0.3">
      <c r="A59" s="68" t="s">
        <v>30</v>
      </c>
      <c r="B59" s="68" t="s">
        <v>157</v>
      </c>
      <c r="C59" s="68" t="s">
        <v>135</v>
      </c>
      <c r="D59" s="68" t="s">
        <v>145</v>
      </c>
      <c r="E59" s="68" t="s">
        <v>156</v>
      </c>
      <c r="F59" s="68" t="s">
        <v>154</v>
      </c>
      <c r="G59" s="69">
        <v>2.4999999999999996</v>
      </c>
      <c r="H59" s="69">
        <v>10.5</v>
      </c>
      <c r="I59" s="69">
        <v>20.13</v>
      </c>
      <c r="J59" s="80">
        <v>6.4974000000000004E-3</v>
      </c>
      <c r="K59" s="80">
        <v>2.7235000000000002E-2</v>
      </c>
      <c r="L59" s="69">
        <v>5.2273E-2</v>
      </c>
    </row>
    <row r="60" spans="1:12" x14ac:dyDescent="0.3">
      <c r="A60" s="68" t="s">
        <v>19</v>
      </c>
      <c r="B60" s="68" t="s">
        <v>157</v>
      </c>
      <c r="C60" s="68" t="s">
        <v>135</v>
      </c>
      <c r="D60" s="68" t="s">
        <v>145</v>
      </c>
      <c r="E60" s="68" t="s">
        <v>156</v>
      </c>
      <c r="F60" s="68" t="s">
        <v>154</v>
      </c>
      <c r="G60" s="69">
        <v>0.4</v>
      </c>
      <c r="H60" s="69">
        <v>0.52</v>
      </c>
      <c r="I60" s="69">
        <v>1.86</v>
      </c>
      <c r="J60" s="69">
        <v>1.1203399652308288E-3</v>
      </c>
      <c r="K60" s="69">
        <v>1.4564419548000773E-3</v>
      </c>
      <c r="L60" s="69">
        <v>5.2095808383233536E-3</v>
      </c>
    </row>
    <row r="61" spans="1:12" x14ac:dyDescent="0.3">
      <c r="A61" s="68" t="s">
        <v>46</v>
      </c>
      <c r="B61" s="68" t="s">
        <v>157</v>
      </c>
      <c r="C61" s="68" t="s">
        <v>135</v>
      </c>
      <c r="D61" s="68" t="s">
        <v>145</v>
      </c>
      <c r="E61" s="68" t="s">
        <v>156</v>
      </c>
      <c r="F61" s="68" t="s">
        <v>154</v>
      </c>
      <c r="G61" s="69">
        <v>2.4300000000000002</v>
      </c>
      <c r="H61" s="69">
        <v>3.15</v>
      </c>
      <c r="I61" s="69">
        <v>11.31</v>
      </c>
      <c r="J61" s="69">
        <v>6.8060652887772851E-3</v>
      </c>
      <c r="K61" s="69">
        <v>8.8226772261927756E-3</v>
      </c>
      <c r="L61" s="69">
        <v>3.1677612516901682E-2</v>
      </c>
    </row>
    <row r="62" spans="1:12" x14ac:dyDescent="0.3">
      <c r="A62" s="68" t="s">
        <v>77</v>
      </c>
      <c r="B62" s="68" t="s">
        <v>157</v>
      </c>
      <c r="C62" s="68" t="s">
        <v>135</v>
      </c>
      <c r="D62" s="68" t="s">
        <v>145</v>
      </c>
      <c r="E62" s="68" t="s">
        <v>156</v>
      </c>
      <c r="F62" s="68" t="s">
        <v>154</v>
      </c>
      <c r="G62" s="69">
        <v>0.51</v>
      </c>
      <c r="H62" s="69">
        <v>0.66</v>
      </c>
      <c r="I62" s="69">
        <v>2.36</v>
      </c>
      <c r="J62" s="69">
        <v>1.4284334556693068E-3</v>
      </c>
      <c r="K62" s="69">
        <v>1.8485609426308674E-3</v>
      </c>
      <c r="L62" s="69">
        <v>6.6100057948618885E-3</v>
      </c>
    </row>
    <row r="63" spans="1:12" x14ac:dyDescent="0.3">
      <c r="A63" s="68" t="s">
        <v>103</v>
      </c>
      <c r="B63" s="68" t="s">
        <v>157</v>
      </c>
      <c r="C63" s="68" t="s">
        <v>135</v>
      </c>
      <c r="D63" s="68" t="s">
        <v>145</v>
      </c>
      <c r="E63" s="68" t="s">
        <v>156</v>
      </c>
      <c r="F63" s="68" t="s">
        <v>154</v>
      </c>
      <c r="G63" s="69">
        <v>0.65</v>
      </c>
      <c r="H63" s="69">
        <v>0.85</v>
      </c>
      <c r="I63" s="69">
        <v>3.04</v>
      </c>
      <c r="J63" s="69">
        <v>1.8205524435000967E-3</v>
      </c>
      <c r="K63" s="69">
        <v>2.380722426115511E-3</v>
      </c>
      <c r="L63" s="69">
        <v>8.5145837357542987E-3</v>
      </c>
    </row>
    <row r="64" spans="1:12" x14ac:dyDescent="0.3">
      <c r="A64" s="68" t="s">
        <v>116</v>
      </c>
      <c r="B64" s="68" t="s">
        <v>157</v>
      </c>
      <c r="C64" s="68" t="s">
        <v>135</v>
      </c>
      <c r="D64" s="68" t="s">
        <v>145</v>
      </c>
      <c r="E64" s="68" t="s">
        <v>156</v>
      </c>
      <c r="F64" s="68" t="s">
        <v>154</v>
      </c>
      <c r="G64" s="69">
        <v>0.23</v>
      </c>
      <c r="H64" s="69">
        <v>0.28999999999999998</v>
      </c>
      <c r="I64" s="69">
        <v>1.06</v>
      </c>
      <c r="J64" s="69">
        <v>6.4419548000772646E-4</v>
      </c>
      <c r="K64" s="69">
        <v>8.122464747923507E-4</v>
      </c>
      <c r="L64" s="69">
        <v>2.9689009078616964E-3</v>
      </c>
    </row>
    <row r="65" spans="1:12" x14ac:dyDescent="0.3">
      <c r="A65" s="68" t="s">
        <v>30</v>
      </c>
      <c r="B65" s="68" t="s">
        <v>158</v>
      </c>
      <c r="C65" s="68" t="s">
        <v>135</v>
      </c>
      <c r="D65" s="68" t="s">
        <v>145</v>
      </c>
      <c r="E65" s="68" t="s">
        <v>159</v>
      </c>
      <c r="F65" s="68" t="s">
        <v>9</v>
      </c>
      <c r="G65" s="69">
        <v>132.33000000000001</v>
      </c>
      <c r="H65" s="69">
        <v>15.169999999999996</v>
      </c>
      <c r="I65" s="69">
        <v>204.04</v>
      </c>
      <c r="J65" s="80">
        <v>0.3439123999999999</v>
      </c>
      <c r="K65" s="80">
        <v>3.9332800000000001E-2</v>
      </c>
      <c r="L65" s="80">
        <v>0.5303766000000002</v>
      </c>
    </row>
    <row r="66" spans="1:12" x14ac:dyDescent="0.3">
      <c r="A66" s="68" t="s">
        <v>46</v>
      </c>
      <c r="B66" s="68" t="s">
        <v>158</v>
      </c>
      <c r="C66" s="68" t="s">
        <v>135</v>
      </c>
      <c r="D66" s="68" t="s">
        <v>145</v>
      </c>
      <c r="E66" s="68" t="s">
        <v>159</v>
      </c>
      <c r="F66" s="68" t="s">
        <v>9</v>
      </c>
      <c r="G66" s="69">
        <v>0</v>
      </c>
      <c r="H66" s="69">
        <v>0</v>
      </c>
      <c r="I66" s="69">
        <v>0</v>
      </c>
      <c r="J66" s="69">
        <v>0</v>
      </c>
      <c r="K66" s="69">
        <v>0</v>
      </c>
      <c r="L66" s="69">
        <v>0</v>
      </c>
    </row>
    <row r="67" spans="1:12" x14ac:dyDescent="0.3">
      <c r="A67" s="68" t="s">
        <v>103</v>
      </c>
      <c r="B67" s="68" t="s">
        <v>158</v>
      </c>
      <c r="C67" s="68" t="s">
        <v>135</v>
      </c>
      <c r="D67" s="68" t="s">
        <v>145</v>
      </c>
      <c r="E67" s="68" t="s">
        <v>159</v>
      </c>
      <c r="F67" s="68" t="s">
        <v>9</v>
      </c>
      <c r="G67" s="69">
        <v>0</v>
      </c>
      <c r="H67" s="69">
        <v>0</v>
      </c>
      <c r="I67" s="69">
        <v>0</v>
      </c>
      <c r="J67" s="69">
        <v>0</v>
      </c>
      <c r="K67" s="69">
        <v>0</v>
      </c>
      <c r="L67" s="69">
        <v>0</v>
      </c>
    </row>
    <row r="68" spans="1:12" x14ac:dyDescent="0.3">
      <c r="A68" s="68" t="s">
        <v>17</v>
      </c>
      <c r="B68" s="68" t="s">
        <v>160</v>
      </c>
      <c r="C68" s="68" t="s">
        <v>161</v>
      </c>
      <c r="D68" s="68" t="s">
        <v>162</v>
      </c>
      <c r="E68" s="68" t="s">
        <v>163</v>
      </c>
      <c r="F68" s="68" t="s">
        <v>164</v>
      </c>
      <c r="G68" s="69">
        <v>42.7</v>
      </c>
      <c r="H68" s="69">
        <v>3.04</v>
      </c>
      <c r="I68" s="69">
        <v>5.79</v>
      </c>
      <c r="J68" s="69">
        <v>0.11478494623655915</v>
      </c>
      <c r="K68" s="69">
        <v>8.1720430107526873E-3</v>
      </c>
      <c r="L68" s="69">
        <v>1.5564516129032258E-2</v>
      </c>
    </row>
    <row r="69" spans="1:12" x14ac:dyDescent="0.3">
      <c r="A69" s="68" t="s">
        <v>19</v>
      </c>
      <c r="B69" s="68" t="s">
        <v>160</v>
      </c>
      <c r="C69" s="68" t="s">
        <v>161</v>
      </c>
      <c r="D69" s="68" t="s">
        <v>162</v>
      </c>
      <c r="E69" s="68" t="s">
        <v>163</v>
      </c>
      <c r="F69" s="68" t="s">
        <v>164</v>
      </c>
      <c r="G69" s="69">
        <v>32.17</v>
      </c>
      <c r="H69" s="69">
        <v>2.2999999999999998</v>
      </c>
      <c r="I69" s="69">
        <v>4.3600000000000003</v>
      </c>
      <c r="J69" s="69">
        <v>8.6478494623655908E-2</v>
      </c>
      <c r="K69" s="69">
        <v>6.1827956989247302E-3</v>
      </c>
      <c r="L69" s="69">
        <v>1.1720430107526882E-2</v>
      </c>
    </row>
    <row r="70" spans="1:12" x14ac:dyDescent="0.3">
      <c r="A70" s="68" t="s">
        <v>46</v>
      </c>
      <c r="B70" s="68" t="s">
        <v>160</v>
      </c>
      <c r="C70" s="68" t="s">
        <v>161</v>
      </c>
      <c r="D70" s="68" t="s">
        <v>162</v>
      </c>
      <c r="E70" s="68" t="s">
        <v>163</v>
      </c>
      <c r="F70" s="68" t="s">
        <v>164</v>
      </c>
      <c r="G70" s="69">
        <v>74.03</v>
      </c>
      <c r="H70" s="69">
        <v>5.42</v>
      </c>
      <c r="I70" s="69">
        <v>10.219999999999999</v>
      </c>
      <c r="J70" s="69">
        <v>0.19900537634408602</v>
      </c>
      <c r="K70" s="69">
        <v>1.4569892473118278E-2</v>
      </c>
      <c r="L70" s="69">
        <v>2.7473118279569889E-2</v>
      </c>
    </row>
    <row r="71" spans="1:12" x14ac:dyDescent="0.3">
      <c r="A71" s="68" t="s">
        <v>77</v>
      </c>
      <c r="B71" s="68" t="s">
        <v>160</v>
      </c>
      <c r="C71" s="68" t="s">
        <v>161</v>
      </c>
      <c r="D71" s="68" t="s">
        <v>162</v>
      </c>
      <c r="E71" s="68" t="s">
        <v>163</v>
      </c>
      <c r="F71" s="68" t="s">
        <v>164</v>
      </c>
      <c r="G71" s="69">
        <v>404.90999999999997</v>
      </c>
      <c r="H71" s="69">
        <v>29.059999999999995</v>
      </c>
      <c r="I71" s="69">
        <v>55.019999999999996</v>
      </c>
      <c r="J71" s="69">
        <v>1.0884677419354836</v>
      </c>
      <c r="K71" s="69">
        <v>7.8118279569892451E-2</v>
      </c>
      <c r="L71" s="69">
        <v>0.14790322580645157</v>
      </c>
    </row>
    <row r="72" spans="1:12" x14ac:dyDescent="0.3">
      <c r="A72" s="68"/>
      <c r="B72" s="68"/>
      <c r="C72" s="68"/>
      <c r="D72" s="68"/>
      <c r="E72" s="68"/>
      <c r="F72" s="68"/>
      <c r="G72" s="69"/>
      <c r="H72" s="69"/>
      <c r="I72" s="69"/>
    </row>
    <row r="74" spans="1:12" x14ac:dyDescent="0.3">
      <c r="B74" s="65"/>
      <c r="C74" s="75"/>
    </row>
  </sheetData>
  <mergeCells count="3">
    <mergeCell ref="G2:I2"/>
    <mergeCell ref="J2:L2"/>
    <mergeCell ref="A1:E1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89116FBCCBB6478FF1840E9CD7B0D9" ma:contentTypeVersion="2" ma:contentTypeDescription="Create a new document." ma:contentTypeScope="" ma:versionID="7221e70c734eaf1876acc4ee7c0192c9">
  <xsd:schema xmlns:xsd="http://www.w3.org/2001/XMLSchema" xmlns:xs="http://www.w3.org/2001/XMLSchema" xmlns:p="http://schemas.microsoft.com/office/2006/metadata/properties" xmlns:ns3="92b4a866-b291-46fb-99b3-6fb787a39ea7" targetNamespace="http://schemas.microsoft.com/office/2006/metadata/properties" ma:root="true" ma:fieldsID="748b2fc70cbc11da400025c5fa6ae303" ns3:_="">
    <xsd:import namespace="92b4a866-b291-46fb-99b3-6fb787a39ea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b4a866-b291-46fb-99b3-6fb787a39e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2AECF3-14A8-4B59-8AD4-802E90BB847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B3215B9-4C3E-4B0D-AFE8-6FF4D08E71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9589A8-8CAD-468D-AD86-9F78AE8467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b4a866-b291-46fb-99b3-6fb787a39e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</vt:lpstr>
      <vt:lpstr>Point</vt:lpstr>
      <vt:lpstr>Nonpoint</vt:lpstr>
      <vt:lpstr>Onroad</vt:lpstr>
      <vt:lpstr>Nonroad</vt:lpstr>
      <vt:lpstr>Event_fires</vt:lpstr>
      <vt:lpstr>Biogenic</vt:lpstr>
      <vt:lpstr>MAR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2020-03-18T18:44:54Z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c9e36fe3-7c40-4825-8371-8121f2e0ed57</vt:lpwstr>
  </property>
  <property fmtid="{D5CDD505-2E9C-101B-9397-08002B2CF9AE}" pid="3" name="ContentTypeId">
    <vt:lpwstr>0x010100DC89116FBCCBB6478FF1840E9CD7B0D9</vt:lpwstr>
  </property>
</Properties>
</file>