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120" activeTab="0"/>
  </bookViews>
  <sheets>
    <sheet name="August 2009 Post" sheetId="1" r:id="rId1"/>
  </sheets>
  <definedNames/>
  <calcPr fullCalcOnLoad="1"/>
</workbook>
</file>

<file path=xl/sharedStrings.xml><?xml version="1.0" encoding="utf-8"?>
<sst xmlns="http://schemas.openxmlformats.org/spreadsheetml/2006/main" count="682" uniqueCount="406">
  <si>
    <t>Basin</t>
  </si>
  <si>
    <t>County</t>
  </si>
  <si>
    <t>Permit Number</t>
  </si>
  <si>
    <t>Facility Name</t>
  </si>
  <si>
    <t>2007 August Average Quantity Reported (MGD)</t>
  </si>
  <si>
    <t>2008 August Average Quantity Reported (MGD)</t>
  </si>
  <si>
    <t>2009 August Average Quantity Reported (MGD)</t>
  </si>
  <si>
    <t>Percent Change From 2007 to 2009</t>
  </si>
  <si>
    <t>Percent Change From 2007 to 2008</t>
  </si>
  <si>
    <t>Percent Change From 2008 to 2009</t>
  </si>
  <si>
    <t>COOSA</t>
  </si>
  <si>
    <t>BARTOW</t>
  </si>
  <si>
    <t xml:space="preserve">GA0150000   </t>
  </si>
  <si>
    <t>ADAIRSVILLE</t>
  </si>
  <si>
    <t>OCONEE</t>
  </si>
  <si>
    <t>CLARKE</t>
  </si>
  <si>
    <t xml:space="preserve">GA0590000   </t>
  </si>
  <si>
    <t>ATHENS-CLARKE CO WATER SYSTEM</t>
  </si>
  <si>
    <t>CHATTAHOOCHEE</t>
  </si>
  <si>
    <t>FULTON</t>
  </si>
  <si>
    <t>GA1210001</t>
  </si>
  <si>
    <t>ATLANTA</t>
  </si>
  <si>
    <t>BARROW</t>
  </si>
  <si>
    <t xml:space="preserve">GA0130000   </t>
  </si>
  <si>
    <t>AUBURN</t>
  </si>
  <si>
    <t>COBB</t>
  </si>
  <si>
    <t xml:space="preserve">GA0670001   </t>
  </si>
  <si>
    <t>AUSTELL</t>
  </si>
  <si>
    <t>HABERSHAM</t>
  </si>
  <si>
    <t>GA1370001</t>
  </si>
  <si>
    <t>BALDWIN</t>
  </si>
  <si>
    <t>CHEROKEE</t>
  </si>
  <si>
    <t xml:space="preserve">GA0570000   </t>
  </si>
  <si>
    <t>BALL GROUND</t>
  </si>
  <si>
    <t>SAVANNAH</t>
  </si>
  <si>
    <t>BANKS</t>
  </si>
  <si>
    <t xml:space="preserve">GA0110026   </t>
  </si>
  <si>
    <t>BANKS CO - MOUNTAIN CREEK</t>
  </si>
  <si>
    <t xml:space="preserve">GA0130031   </t>
  </si>
  <si>
    <t>BARROW COUNTY WATER SYSTEM</t>
  </si>
  <si>
    <t>GA0150001</t>
  </si>
  <si>
    <t>BARTOW COUNTY</t>
  </si>
  <si>
    <t>PICKENS</t>
  </si>
  <si>
    <t>GA2270003</t>
  </si>
  <si>
    <t>BENT TREE</t>
  </si>
  <si>
    <t>FLOYD</t>
  </si>
  <si>
    <t xml:space="preserve">GA1150003   </t>
  </si>
  <si>
    <t>BERRY COLLEGE</t>
  </si>
  <si>
    <t xml:space="preserve">GA2270004   </t>
  </si>
  <si>
    <t>BIG CANOE SUBDIVISION</t>
  </si>
  <si>
    <t>TENNESSEE</t>
  </si>
  <si>
    <t>UNION</t>
  </si>
  <si>
    <t xml:space="preserve">GA2910000   </t>
  </si>
  <si>
    <t>BLAIRSVILLE</t>
  </si>
  <si>
    <t>FANNIN</t>
  </si>
  <si>
    <t xml:space="preserve">GA1110000   </t>
  </si>
  <si>
    <t>BLUE RIDGE</t>
  </si>
  <si>
    <t>TALLAPOOSA</t>
  </si>
  <si>
    <t>CARROLL</t>
  </si>
  <si>
    <t xml:space="preserve">GA0450000   </t>
  </si>
  <si>
    <t>BOWDON</t>
  </si>
  <si>
    <t>JACKSON</t>
  </si>
  <si>
    <t xml:space="preserve">GA1570000   </t>
  </si>
  <si>
    <t>BRASELTON</t>
  </si>
  <si>
    <t>HARALSON</t>
  </si>
  <si>
    <t xml:space="preserve">GA1430000   </t>
  </si>
  <si>
    <t>BREMEN</t>
  </si>
  <si>
    <t xml:space="preserve">GA1430001   </t>
  </si>
  <si>
    <t>BUCHANAN</t>
  </si>
  <si>
    <t>GWINNETT</t>
  </si>
  <si>
    <t xml:space="preserve">GA1350000   </t>
  </si>
  <si>
    <t>BUFORD</t>
  </si>
  <si>
    <t>GORDON</t>
  </si>
  <si>
    <t xml:space="preserve">GA1290000   </t>
  </si>
  <si>
    <t>CALHOUN</t>
  </si>
  <si>
    <t xml:space="preserve">GA0570001   </t>
  </si>
  <si>
    <t>CANTON</t>
  </si>
  <si>
    <t>033-1214-02</t>
  </si>
  <si>
    <t>CARAUSTAR MILL GROUP, INC. - MILL 2</t>
  </si>
  <si>
    <t>033-1214-01</t>
  </si>
  <si>
    <t>CARAUSTAR MILL GROUP, INC. - SWEETWATER</t>
  </si>
  <si>
    <t xml:space="preserve">GA0450001   </t>
  </si>
  <si>
    <t>CARROLL COUNTY</t>
  </si>
  <si>
    <t xml:space="preserve">GA0450002   </t>
  </si>
  <si>
    <t>CARROLLTON</t>
  </si>
  <si>
    <t xml:space="preserve">GA0150002   </t>
  </si>
  <si>
    <t>CARTERSVILLE</t>
  </si>
  <si>
    <t>CATOOSA</t>
  </si>
  <si>
    <t xml:space="preserve">GA0470000   </t>
  </si>
  <si>
    <t>CATOOSA UTIL. DIST. AUTHORITY</t>
  </si>
  <si>
    <t xml:space="preserve">GA1150000   </t>
  </si>
  <si>
    <t>CAVE SPRING</t>
  </si>
  <si>
    <t>POLK</t>
  </si>
  <si>
    <t xml:space="preserve">GA2330000   </t>
  </si>
  <si>
    <t>CEDARTOWN</t>
  </si>
  <si>
    <t>MURRAY</t>
  </si>
  <si>
    <t xml:space="preserve">GA2130000   </t>
  </si>
  <si>
    <t>CHATSWORTH</t>
  </si>
  <si>
    <t>CHATTOOGA</t>
  </si>
  <si>
    <t xml:space="preserve">GA0550000   </t>
  </si>
  <si>
    <t>CHATTOOGA COUNTY</t>
  </si>
  <si>
    <t xml:space="preserve">GA0570002   </t>
  </si>
  <si>
    <t>CHEROKEE COUNTY</t>
  </si>
  <si>
    <t>060-1290-09</t>
  </si>
  <si>
    <t>CHEROKEE TOWN &amp; COUNTRY CLUB</t>
  </si>
  <si>
    <t>WALKER</t>
  </si>
  <si>
    <t>GA2950000</t>
  </si>
  <si>
    <t>CHICKAMUGA</t>
  </si>
  <si>
    <t xml:space="preserve">GA1370002   </t>
  </si>
  <si>
    <t>CLARKESVILLE</t>
  </si>
  <si>
    <t>OCMULGEE</t>
  </si>
  <si>
    <t>CLAYTON</t>
  </si>
  <si>
    <t>GA0630000</t>
  </si>
  <si>
    <t>CLAYTON COUNTY WATER  AUTH</t>
  </si>
  <si>
    <t>RABUN</t>
  </si>
  <si>
    <t xml:space="preserve">GA2410118   </t>
  </si>
  <si>
    <t>CLAYTON-RABUN CO.W&amp;S AUTHORITY</t>
  </si>
  <si>
    <t>WHITE</t>
  </si>
  <si>
    <t xml:space="preserve">GA3110000   </t>
  </si>
  <si>
    <t>CLEVELAND WATERWORKS</t>
  </si>
  <si>
    <t xml:space="preserve">GA0670002   </t>
  </si>
  <si>
    <t>COBB CO.-MARIETTA WATER AUTH.</t>
  </si>
  <si>
    <t xml:space="preserve">GA0670003   </t>
  </si>
  <si>
    <t>COBB COUNTY</t>
  </si>
  <si>
    <t xml:space="preserve">GA1210002   </t>
  </si>
  <si>
    <t>COLLEGE PARK</t>
  </si>
  <si>
    <t>MADISON</t>
  </si>
  <si>
    <t>GA1950002</t>
  </si>
  <si>
    <t>COMER</t>
  </si>
  <si>
    <t xml:space="preserve">GA1570001   </t>
  </si>
  <si>
    <t>COMMERCE</t>
  </si>
  <si>
    <t xml:space="preserve">GA2910006   </t>
  </si>
  <si>
    <t>COOSA WATER AUTHORITY</t>
  </si>
  <si>
    <t xml:space="preserve">GA1370003   </t>
  </si>
  <si>
    <t>CORNELIA</t>
  </si>
  <si>
    <t>NEWTON</t>
  </si>
  <si>
    <t xml:space="preserve">GA2170001   </t>
  </si>
  <si>
    <t>COVINGTON</t>
  </si>
  <si>
    <t>COWETA</t>
  </si>
  <si>
    <t xml:space="preserve">GA0770042   </t>
  </si>
  <si>
    <t>COWETA WATER &amp; SEWER AUTH.</t>
  </si>
  <si>
    <t>OGLETHORPE</t>
  </si>
  <si>
    <t xml:space="preserve">GA2210000   </t>
  </si>
  <si>
    <t>CRAWFORD</t>
  </si>
  <si>
    <t>146-1507-06</t>
  </si>
  <si>
    <t>CRYSTAL SPRINGS PRINT WORKS</t>
  </si>
  <si>
    <t>FORSYTH</t>
  </si>
  <si>
    <t xml:space="preserve">GA1170000   </t>
  </si>
  <si>
    <t>CUMMING</t>
  </si>
  <si>
    <t>DADE</t>
  </si>
  <si>
    <t xml:space="preserve">GA0830000   </t>
  </si>
  <si>
    <t>DADE COUNTY WATER AUTHORITY</t>
  </si>
  <si>
    <t>LUMPKIN</t>
  </si>
  <si>
    <t xml:space="preserve">GA1870000   </t>
  </si>
  <si>
    <t>DAHLONEGA</t>
  </si>
  <si>
    <t>PAULDING</t>
  </si>
  <si>
    <t>GA2230000</t>
  </si>
  <si>
    <t>DALLAS</t>
  </si>
  <si>
    <t>WHITFIELD</t>
  </si>
  <si>
    <t xml:space="preserve">GA3130000   </t>
  </si>
  <si>
    <t>DALTON UTILITIES</t>
  </si>
  <si>
    <t xml:space="preserve">GA1950003   </t>
  </si>
  <si>
    <t>DANIELSVILLE</t>
  </si>
  <si>
    <t>DAWSON</t>
  </si>
  <si>
    <t>GA0850000</t>
  </si>
  <si>
    <t>DAWSONVILLE</t>
  </si>
  <si>
    <t>DEKALB</t>
  </si>
  <si>
    <t xml:space="preserve">GA0890001   </t>
  </si>
  <si>
    <t>DEKALB COUNTY</t>
  </si>
  <si>
    <t xml:space="preserve">GA1370004   </t>
  </si>
  <si>
    <t>DEMOREST</t>
  </si>
  <si>
    <t>DOUGLAS</t>
  </si>
  <si>
    <t xml:space="preserve">GA0970000   </t>
  </si>
  <si>
    <t>DOUGLASVILLE-DOUGLAS CO. AUTH.</t>
  </si>
  <si>
    <t xml:space="preserve">GA1210003   </t>
  </si>
  <si>
    <t>EAST POINT</t>
  </si>
  <si>
    <t>ELBERT</t>
  </si>
  <si>
    <t xml:space="preserve">GA1050001   </t>
  </si>
  <si>
    <t>ELBERTON</t>
  </si>
  <si>
    <t>GILMER</t>
  </si>
  <si>
    <t xml:space="preserve">GA1230000   </t>
  </si>
  <si>
    <t>ELLIJAY-GILMER CO. WATER AUTH.</t>
  </si>
  <si>
    <t>GA0150025</t>
  </si>
  <si>
    <t>EMERSON</t>
  </si>
  <si>
    <t>HEARD</t>
  </si>
  <si>
    <t>GA1490006</t>
  </si>
  <si>
    <t>EPHESUS</t>
  </si>
  <si>
    <t>GA0850007</t>
  </si>
  <si>
    <t>ETOWAH</t>
  </si>
  <si>
    <t>GA1210004</t>
  </si>
  <si>
    <t>FAIRBURN</t>
  </si>
  <si>
    <t>FLINT</t>
  </si>
  <si>
    <t>FAYETTE</t>
  </si>
  <si>
    <t xml:space="preserve">GA1130001   </t>
  </si>
  <si>
    <t>FAYETTE COUNTY</t>
  </si>
  <si>
    <t xml:space="preserve">GA1130003   </t>
  </si>
  <si>
    <t>FAYETTEVILLE</t>
  </si>
  <si>
    <t>HALL</t>
  </si>
  <si>
    <t xml:space="preserve">GA1390000   </t>
  </si>
  <si>
    <t>FLOWERY BRANCH</t>
  </si>
  <si>
    <t>GA1150001</t>
  </si>
  <si>
    <t>FLOYD COUNTY WATER SYSTEM</t>
  </si>
  <si>
    <t xml:space="preserve">GA1170050   </t>
  </si>
  <si>
    <t>FORSYTH CO. WATER &amp; SEWER</t>
  </si>
  <si>
    <t xml:space="preserve">GA0470001   </t>
  </si>
  <si>
    <t>FORT OGLETHORPE</t>
  </si>
  <si>
    <t>FRANKLIN</t>
  </si>
  <si>
    <t xml:space="preserve">GA1190051   </t>
  </si>
  <si>
    <t>FRANKLIN COUNTY WATER SYSTEM</t>
  </si>
  <si>
    <t xml:space="preserve">GA1190002   </t>
  </si>
  <si>
    <t>FRANKLIN SPRINGS</t>
  </si>
  <si>
    <t xml:space="preserve">GA1390001   </t>
  </si>
  <si>
    <t>GAINESVILLE</t>
  </si>
  <si>
    <t>060-1209-04</t>
  </si>
  <si>
    <t>GCG MEMBERS' PURCHASING COMMITTEE, INC.</t>
  </si>
  <si>
    <t>008-1423-01</t>
  </si>
  <si>
    <t xml:space="preserve">GERDAU AMERISTEEL US,  INC. </t>
  </si>
  <si>
    <t>MERIWETHER</t>
  </si>
  <si>
    <t>GA1990000</t>
  </si>
  <si>
    <t>GREENVILLE</t>
  </si>
  <si>
    <t xml:space="preserve">GA1350004   </t>
  </si>
  <si>
    <t>GWINNETT CO. DEPT. OF WATER RESOURCES</t>
  </si>
  <si>
    <t xml:space="preserve">GA1370020   </t>
  </si>
  <si>
    <t>HABERSHAM COUNTY WATER AUTH.</t>
  </si>
  <si>
    <t>HENRY</t>
  </si>
  <si>
    <t xml:space="preserve">GA1510000   </t>
  </si>
  <si>
    <t>HAMPTON</t>
  </si>
  <si>
    <t xml:space="preserve">GA1430007   </t>
  </si>
  <si>
    <t>HARALSON COUNTY WATER AUTH.</t>
  </si>
  <si>
    <t>HART</t>
  </si>
  <si>
    <t xml:space="preserve">GA1470065   </t>
  </si>
  <si>
    <t>HART CO. WATER &amp; SEWER AUTH.</t>
  </si>
  <si>
    <t xml:space="preserve">GA1470000   </t>
  </si>
  <si>
    <t>HARTWELL</t>
  </si>
  <si>
    <t xml:space="preserve">GA1490000   </t>
  </si>
  <si>
    <t>HEARD COUNTY WATER AUTHORITY</t>
  </si>
  <si>
    <t>GA3110001</t>
  </si>
  <si>
    <t>HELEN</t>
  </si>
  <si>
    <t xml:space="preserve">GA1510001   </t>
  </si>
  <si>
    <t>HENRY COUNTY WATER AUTHORITY</t>
  </si>
  <si>
    <t>TOWNS</t>
  </si>
  <si>
    <t xml:space="preserve">GA2810000   </t>
  </si>
  <si>
    <t>HIAWASSEE</t>
  </si>
  <si>
    <t>TROUP</t>
  </si>
  <si>
    <t xml:space="preserve">GA2850000   </t>
  </si>
  <si>
    <t>HOGANSVILLE</t>
  </si>
  <si>
    <t xml:space="preserve">GA1570002   </t>
  </si>
  <si>
    <t>HOSCHTON</t>
  </si>
  <si>
    <t xml:space="preserve">GA1570117   </t>
  </si>
  <si>
    <t>JACKSON COUNTY WATER &amp; SEWER AUTH</t>
  </si>
  <si>
    <t xml:space="preserve">GA2270000   </t>
  </si>
  <si>
    <t>JASPER</t>
  </si>
  <si>
    <t xml:space="preserve">GA1570003   </t>
  </si>
  <si>
    <t>JEFFERSON</t>
  </si>
  <si>
    <t xml:space="preserve">GA2950002   </t>
  </si>
  <si>
    <t>LAFAYETTE</t>
  </si>
  <si>
    <t xml:space="preserve">GA2850001   </t>
  </si>
  <si>
    <t>LAGRANGE</t>
  </si>
  <si>
    <t xml:space="preserve">GA1190003   </t>
  </si>
  <si>
    <t>LAVONIA</t>
  </si>
  <si>
    <t>GA1350005</t>
  </si>
  <si>
    <t>LAWRENCEVILLE</t>
  </si>
  <si>
    <t>LINCOLN</t>
  </si>
  <si>
    <t xml:space="preserve">GA1810038   </t>
  </si>
  <si>
    <t>LINCOLN COUNTY WATER SYSTEM</t>
  </si>
  <si>
    <t xml:space="preserve">GA1810000   </t>
  </si>
  <si>
    <t>LINCOLNTON</t>
  </si>
  <si>
    <t>069-1205-02</t>
  </si>
  <si>
    <t>LLI MANAGEMENT COMPANY, LLC (PINEISLE)</t>
  </si>
  <si>
    <t>GA1510002</t>
  </si>
  <si>
    <t>LOCUST GROVE</t>
  </si>
  <si>
    <t>WALTON</t>
  </si>
  <si>
    <t xml:space="preserve">GA1350006   </t>
  </si>
  <si>
    <t>LOGANVILLE</t>
  </si>
  <si>
    <t xml:space="preserve">GA1390002   </t>
  </si>
  <si>
    <t>LULA</t>
  </si>
  <si>
    <t>GA1870043</t>
  </si>
  <si>
    <t>LUMPKIN CO.-400 WATER SYSTEM</t>
  </si>
  <si>
    <t>GA0550001</t>
  </si>
  <si>
    <t>LYERLY</t>
  </si>
  <si>
    <t>MORGAN</t>
  </si>
  <si>
    <t xml:space="preserve">GA2110002   </t>
  </si>
  <si>
    <t xml:space="preserve">GA1990003   </t>
  </si>
  <si>
    <t>MANCHESTER</t>
  </si>
  <si>
    <t xml:space="preserve">GA0670005   </t>
  </si>
  <si>
    <t>MARIETTA</t>
  </si>
  <si>
    <t>STEPHENS</t>
  </si>
  <si>
    <t>GA2570000</t>
  </si>
  <si>
    <t>MARTIN</t>
  </si>
  <si>
    <t xml:space="preserve">GA1110001   </t>
  </si>
  <si>
    <t>MCCAYSVILLE</t>
  </si>
  <si>
    <t>GA1510003</t>
  </si>
  <si>
    <t>MCDONOUGH</t>
  </si>
  <si>
    <t xml:space="preserve">GA0550002   </t>
  </si>
  <si>
    <t>MENLO</t>
  </si>
  <si>
    <t>027-1402-05</t>
  </si>
  <si>
    <t>MOHAWK INDUSTRIES, INC</t>
  </si>
  <si>
    <t xml:space="preserve">GA2970001   </t>
  </si>
  <si>
    <t>MONROE</t>
  </si>
  <si>
    <t xml:space="preserve">GA0550006   </t>
  </si>
  <si>
    <t>MOUNT VERNON MILLS, INC.</t>
  </si>
  <si>
    <t>GA0450003</t>
  </si>
  <si>
    <t>MOUNT ZION</t>
  </si>
  <si>
    <t>GA0770002</t>
  </si>
  <si>
    <t>NEWNAN</t>
  </si>
  <si>
    <t xml:space="preserve">GA2170004   </t>
  </si>
  <si>
    <t>NEWTON CO. WATER-SEWERAGE AUTH</t>
  </si>
  <si>
    <t>GA1570004</t>
  </si>
  <si>
    <t>NICHOLSON WATER AUTHORITY</t>
  </si>
  <si>
    <t xml:space="preserve">GA1210005   </t>
  </si>
  <si>
    <t>NORTH FULTON COUNTY</t>
  </si>
  <si>
    <t xml:space="preserve">GA2910003   </t>
  </si>
  <si>
    <t>NOTLA WATER AUTHORITY</t>
  </si>
  <si>
    <t>GA2190000</t>
  </si>
  <si>
    <t>OCONEE CO. - WATKINSVILLE</t>
  </si>
  <si>
    <t xml:space="preserve">GA2170020   </t>
  </si>
  <si>
    <t>OXFORD</t>
  </si>
  <si>
    <t xml:space="preserve">GA1210008   </t>
  </si>
  <si>
    <t>PALMETTO</t>
  </si>
  <si>
    <t>GA2230002</t>
  </si>
  <si>
    <t>PAULDING COUNTY WATER SYSTEM</t>
  </si>
  <si>
    <t xml:space="preserve">GA2270002   </t>
  </si>
  <si>
    <t>PICKENS COUNTY WATER AUTH.</t>
  </si>
  <si>
    <t xml:space="preserve">GA2330001   </t>
  </si>
  <si>
    <t>POLK COUNTY WATER AUTHORITY</t>
  </si>
  <si>
    <t xml:space="preserve">GA2170014   </t>
  </si>
  <si>
    <t>PORTERDALE</t>
  </si>
  <si>
    <t xml:space="preserve">GA0670006   </t>
  </si>
  <si>
    <t>POWDER SPRINGS</t>
  </si>
  <si>
    <t xml:space="preserve">GA0470002   </t>
  </si>
  <si>
    <t>RINGGOLD</t>
  </si>
  <si>
    <t>ROCKDALE</t>
  </si>
  <si>
    <t xml:space="preserve">GA2470000   </t>
  </si>
  <si>
    <t>ROCKDALE CO. WATER SYSTEM</t>
  </si>
  <si>
    <t xml:space="preserve">GA2330002   </t>
  </si>
  <si>
    <t>ROCKMART</t>
  </si>
  <si>
    <t xml:space="preserve">GA1150002   </t>
  </si>
  <si>
    <t>ROME</t>
  </si>
  <si>
    <t>GA1990009</t>
  </si>
  <si>
    <t>ROOSEVELT WARM SPRINGS INST</t>
  </si>
  <si>
    <t xml:space="preserve">GA1210009   </t>
  </si>
  <si>
    <t>ROSWELL</t>
  </si>
  <si>
    <t xml:space="preserve">GA1190004   </t>
  </si>
  <si>
    <t>ROYSTON</t>
  </si>
  <si>
    <t>GA0770003</t>
  </si>
  <si>
    <t>SENOIA</t>
  </si>
  <si>
    <t>119-1501-04</t>
  </si>
  <si>
    <t>SKY VALLEY RESORT</t>
  </si>
  <si>
    <t xml:space="preserve">GA0670007   </t>
  </si>
  <si>
    <t>SMYRNA</t>
  </si>
  <si>
    <t xml:space="preserve">GA2970002   </t>
  </si>
  <si>
    <t>SOCIAL CIRCLE</t>
  </si>
  <si>
    <t>022-1302-02</t>
  </si>
  <si>
    <t>SOUTHWIRE COMPANY</t>
  </si>
  <si>
    <t>060-1209-03</t>
  </si>
  <si>
    <t>STANDARD GOLF CLUB</t>
  </si>
  <si>
    <t>GA0130001</t>
  </si>
  <si>
    <t>STATHAM</t>
  </si>
  <si>
    <t>GA1510004</t>
  </si>
  <si>
    <t>STOCKBRIDGE</t>
  </si>
  <si>
    <t xml:space="preserve">GA0550003   </t>
  </si>
  <si>
    <t>SUMMERVILLE</t>
  </si>
  <si>
    <t xml:space="preserve">GA1430002   </t>
  </si>
  <si>
    <t>060-1290-08</t>
  </si>
  <si>
    <t>TATTERSALL CLUB CORP</t>
  </si>
  <si>
    <t>GA0450005</t>
  </si>
  <si>
    <t>TEMPLE</t>
  </si>
  <si>
    <t xml:space="preserve">GA2570001   </t>
  </si>
  <si>
    <t>TOCCOA</t>
  </si>
  <si>
    <t>GA2810007</t>
  </si>
  <si>
    <t>TOWNS COUNTY</t>
  </si>
  <si>
    <t xml:space="preserve">GA0550049   </t>
  </si>
  <si>
    <t>TRION</t>
  </si>
  <si>
    <t xml:space="preserve">GA1210010   </t>
  </si>
  <si>
    <t>UNION CITY</t>
  </si>
  <si>
    <t xml:space="preserve">GA0450006   </t>
  </si>
  <si>
    <t>VILLA RICA</t>
  </si>
  <si>
    <t>115-1425-03</t>
  </si>
  <si>
    <t>VULCAN CONSTRUCTION MATERIALS, L.P.</t>
  </si>
  <si>
    <t>GA0570024</t>
  </si>
  <si>
    <t>WALESKA</t>
  </si>
  <si>
    <t xml:space="preserve">GA2950014   </t>
  </si>
  <si>
    <t>WALKER CO. RURAL WATER AUTH.</t>
  </si>
  <si>
    <t xml:space="preserve">GA2950003   </t>
  </si>
  <si>
    <t>WALKER COUNTY WATER AUTHORITY</t>
  </si>
  <si>
    <t xml:space="preserve">GA2970008   </t>
  </si>
  <si>
    <t>WALTON CO. WATER &amp; SEWER AUTH.</t>
  </si>
  <si>
    <t xml:space="preserve">GA1990004   </t>
  </si>
  <si>
    <t>WARM SPRINGS</t>
  </si>
  <si>
    <t>WILKES</t>
  </si>
  <si>
    <t xml:space="preserve">GA3170002   </t>
  </si>
  <si>
    <t>WASHINGTON</t>
  </si>
  <si>
    <t xml:space="preserve">GA2850002   </t>
  </si>
  <si>
    <t>WEST POINT</t>
  </si>
  <si>
    <t xml:space="preserve">GA3110072   </t>
  </si>
  <si>
    <t>WHITE CO WATER &amp; SEWERAGE AUTH</t>
  </si>
  <si>
    <t xml:space="preserve">GA0130002   </t>
  </si>
  <si>
    <t>WINDER</t>
  </si>
  <si>
    <t xml:space="preserve">GA1990005   </t>
  </si>
  <si>
    <t>WOODBURY</t>
  </si>
  <si>
    <t xml:space="preserve">GA0570003   </t>
  </si>
  <si>
    <t>WOODSTOCK</t>
  </si>
  <si>
    <t>146-1507-01</t>
  </si>
  <si>
    <t>YATES BLEACHERY</t>
  </si>
  <si>
    <t>GA2810001</t>
  </si>
  <si>
    <t>YOUNG HARRIS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</si>
</sst>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10" xfId="0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9" fontId="1" fillId="33" borderId="10" xfId="0" applyNumberFormat="1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2" fontId="0" fillId="33" borderId="11" xfId="0" applyNumberFormat="1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/>
    </xf>
    <xf numFmtId="0" fontId="1" fillId="0" borderId="13" xfId="0" applyFont="1" applyFill="1" applyBorder="1" applyAlignment="1">
      <alignment horizontal="left" wrapText="1"/>
    </xf>
    <xf numFmtId="2" fontId="0" fillId="0" borderId="12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9" fontId="0" fillId="0" borderId="13" xfId="0" applyNumberFormat="1" applyFill="1" applyBorder="1" applyAlignment="1">
      <alignment horizontal="left"/>
    </xf>
    <xf numFmtId="0" fontId="0" fillId="0" borderId="13" xfId="0" applyFill="1" applyBorder="1" applyAlignment="1">
      <alignment/>
    </xf>
    <xf numFmtId="2" fontId="1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9" fontId="1" fillId="0" borderId="13" xfId="0" applyNumberFormat="1" applyFont="1" applyFill="1" applyBorder="1" applyAlignment="1">
      <alignment horizontal="left" wrapText="1"/>
    </xf>
    <xf numFmtId="2" fontId="0" fillId="0" borderId="12" xfId="0" applyNumberForma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2" fontId="1" fillId="0" borderId="12" xfId="55" applyNumberFormat="1" applyFont="1" applyFill="1" applyBorder="1" applyAlignment="1">
      <alignment horizontal="center" wrapText="1"/>
      <protection/>
    </xf>
    <xf numFmtId="2" fontId="0" fillId="0" borderId="14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 wrapText="1"/>
    </xf>
    <xf numFmtId="2" fontId="0" fillId="0" borderId="16" xfId="0" applyNumberFormat="1" applyFill="1" applyBorder="1" applyAlignment="1">
      <alignment horizontal="center"/>
    </xf>
    <xf numFmtId="4" fontId="1" fillId="0" borderId="13" xfId="55" applyNumberFormat="1" applyFont="1" applyFill="1" applyBorder="1" applyAlignment="1">
      <alignment horizontal="left" wrapText="1"/>
      <protection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left" wrapText="1"/>
    </xf>
    <xf numFmtId="2" fontId="0" fillId="0" borderId="17" xfId="0" applyNumberForma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left" wrapText="1"/>
    </xf>
    <xf numFmtId="2" fontId="1" fillId="0" borderId="12" xfId="55" applyNumberFormat="1" applyFont="1" applyFill="1" applyBorder="1" applyAlignment="1">
      <alignment horizontal="center" wrapText="1"/>
      <protection/>
    </xf>
    <xf numFmtId="0" fontId="0" fillId="0" borderId="18" xfId="0" applyFill="1" applyBorder="1" applyAlignment="1">
      <alignment/>
    </xf>
    <xf numFmtId="0" fontId="1" fillId="0" borderId="19" xfId="0" applyFont="1" applyFill="1" applyBorder="1" applyAlignment="1">
      <alignment horizontal="left" wrapText="1"/>
    </xf>
    <xf numFmtId="2" fontId="0" fillId="0" borderId="18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2" fontId="1" fillId="0" borderId="14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/>
    </xf>
    <xf numFmtId="4" fontId="1" fillId="0" borderId="19" xfId="55" applyNumberFormat="1" applyFont="1" applyFill="1" applyBorder="1" applyAlignment="1">
      <alignment horizontal="left" wrapText="1"/>
      <protection/>
    </xf>
    <xf numFmtId="2" fontId="1" fillId="0" borderId="18" xfId="55" applyNumberFormat="1" applyFont="1" applyFill="1" applyBorder="1" applyAlignment="1">
      <alignment horizontal="center" wrapText="1"/>
      <protection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5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7.140625" style="41" customWidth="1"/>
    <col min="2" max="2" width="15.140625" style="41" customWidth="1"/>
    <col min="3" max="3" width="11.140625" style="41" customWidth="1"/>
    <col min="4" max="4" width="43.8515625" style="41" customWidth="1"/>
    <col min="5" max="5" width="8.28125" style="0" customWidth="1"/>
    <col min="6" max="6" width="8.140625" style="44" customWidth="1"/>
    <col min="7" max="7" width="8.28125" style="0" customWidth="1"/>
    <col min="8" max="8" width="8.140625" style="45" customWidth="1"/>
    <col min="9" max="9" width="8.7109375" style="45" customWidth="1"/>
    <col min="10" max="10" width="8.8515625" style="46" customWidth="1"/>
  </cols>
  <sheetData>
    <row r="1" spans="1:29" s="9" customFormat="1" ht="78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10" ht="12.75" customHeight="1">
      <c r="A2" s="10" t="s">
        <v>18</v>
      </c>
      <c r="B2" s="11" t="s">
        <v>19</v>
      </c>
      <c r="C2" s="11" t="s">
        <v>20</v>
      </c>
      <c r="D2" s="11" t="s">
        <v>21</v>
      </c>
      <c r="E2" s="12">
        <v>109.83</v>
      </c>
      <c r="F2" s="16">
        <v>87.46</v>
      </c>
      <c r="G2" s="14">
        <v>83.68</v>
      </c>
      <c r="H2" s="15">
        <f aca="true" t="shared" si="0" ref="H2:H124">(-1)*(E2-G2)/E2</f>
        <v>-0.23809523809523803</v>
      </c>
      <c r="I2" s="15">
        <f aca="true" t="shared" si="1" ref="I2:J144">(-1)*(E2-F2)/E2</f>
        <v>-0.20367841209141405</v>
      </c>
      <c r="J2" s="15">
        <f>(-1)*(F2-G2)/F2</f>
        <v>-0.043219757603475725</v>
      </c>
    </row>
    <row r="3" spans="1:10" ht="12.75" customHeight="1">
      <c r="A3" s="10" t="s">
        <v>18</v>
      </c>
      <c r="B3" s="32" t="s">
        <v>69</v>
      </c>
      <c r="C3" s="32" t="s">
        <v>220</v>
      </c>
      <c r="D3" s="32" t="s">
        <v>221</v>
      </c>
      <c r="E3" s="21">
        <v>103.68</v>
      </c>
      <c r="F3" s="16">
        <v>73.64</v>
      </c>
      <c r="G3" s="12">
        <v>76.02</v>
      </c>
      <c r="H3" s="15">
        <f>(-1)*(E3-G3)/E3</f>
        <v>-0.2667824074074075</v>
      </c>
      <c r="I3" s="15">
        <f t="shared" si="1"/>
        <v>-0.2897376543209877</v>
      </c>
      <c r="J3" s="15">
        <f>(-1)*(F3-G3)/F3</f>
        <v>0.032319391634980925</v>
      </c>
    </row>
    <row r="4" spans="1:10" ht="12.75" customHeight="1">
      <c r="A4" s="10" t="s">
        <v>18</v>
      </c>
      <c r="B4" s="11" t="s">
        <v>166</v>
      </c>
      <c r="C4" s="11" t="s">
        <v>167</v>
      </c>
      <c r="D4" s="11" t="s">
        <v>168</v>
      </c>
      <c r="E4" s="21">
        <v>91.56</v>
      </c>
      <c r="F4" s="16">
        <v>67.66</v>
      </c>
      <c r="G4" s="12">
        <v>78.91</v>
      </c>
      <c r="H4" s="15">
        <f t="shared" si="0"/>
        <v>-0.1381607688947139</v>
      </c>
      <c r="I4" s="15">
        <f t="shared" si="1"/>
        <v>-0.26103101791175193</v>
      </c>
      <c r="J4" s="15">
        <f t="shared" si="1"/>
        <v>0.16627253916642035</v>
      </c>
    </row>
    <row r="5" spans="1:10" ht="12.75" customHeight="1">
      <c r="A5" s="10" t="s">
        <v>18</v>
      </c>
      <c r="B5" s="11" t="s">
        <v>25</v>
      </c>
      <c r="C5" s="11" t="s">
        <v>122</v>
      </c>
      <c r="D5" s="11" t="s">
        <v>123</v>
      </c>
      <c r="E5" s="21">
        <v>86.9</v>
      </c>
      <c r="F5" s="16">
        <v>58.3</v>
      </c>
      <c r="G5" s="12">
        <v>63.3</v>
      </c>
      <c r="H5" s="15">
        <f>(-1)*(E5-G5)/E5</f>
        <v>-0.2715765247410818</v>
      </c>
      <c r="I5" s="15">
        <f>(-1)*(E5-F5)/E5</f>
        <v>-0.329113924050633</v>
      </c>
      <c r="J5" s="15">
        <f>(-1)*(F5-G5)/F5</f>
        <v>0.08576329331046313</v>
      </c>
    </row>
    <row r="6" spans="1:10" s="22" customFormat="1" ht="12.75" customHeight="1">
      <c r="A6" s="10" t="s">
        <v>18</v>
      </c>
      <c r="B6" s="32" t="s">
        <v>19</v>
      </c>
      <c r="C6" s="32" t="s">
        <v>309</v>
      </c>
      <c r="D6" s="32" t="s">
        <v>310</v>
      </c>
      <c r="E6" s="21">
        <v>37.38</v>
      </c>
      <c r="F6" s="16">
        <v>23.68</v>
      </c>
      <c r="G6" s="12">
        <v>31.28</v>
      </c>
      <c r="H6" s="15">
        <f t="shared" si="0"/>
        <v>-0.16318887105403962</v>
      </c>
      <c r="I6" s="15">
        <f t="shared" si="1"/>
        <v>-0.366506153023007</v>
      </c>
      <c r="J6" s="15">
        <f t="shared" si="1"/>
        <v>0.320945945945946</v>
      </c>
    </row>
    <row r="7" spans="1:10" ht="12.75" customHeight="1">
      <c r="A7" s="10" t="s">
        <v>10</v>
      </c>
      <c r="B7" s="11" t="s">
        <v>158</v>
      </c>
      <c r="C7" s="11" t="s">
        <v>159</v>
      </c>
      <c r="D7" s="11" t="s">
        <v>160</v>
      </c>
      <c r="E7" s="21">
        <v>36.57</v>
      </c>
      <c r="F7" s="16">
        <v>25.84</v>
      </c>
      <c r="G7" s="12">
        <v>22.16</v>
      </c>
      <c r="H7" s="15">
        <f t="shared" si="0"/>
        <v>-0.3940388296417829</v>
      </c>
      <c r="I7" s="15">
        <f t="shared" si="1"/>
        <v>-0.29340989882417284</v>
      </c>
      <c r="J7" s="15">
        <f t="shared" si="1"/>
        <v>-0.14241486068111453</v>
      </c>
    </row>
    <row r="8" spans="1:10" ht="12.75" customHeight="1">
      <c r="A8" s="17" t="s">
        <v>110</v>
      </c>
      <c r="B8" s="11" t="s">
        <v>111</v>
      </c>
      <c r="C8" s="11" t="s">
        <v>112</v>
      </c>
      <c r="D8" s="11" t="s">
        <v>113</v>
      </c>
      <c r="E8" s="21">
        <v>30.45</v>
      </c>
      <c r="F8" s="16">
        <v>25.99</v>
      </c>
      <c r="G8" s="12">
        <v>26.11</v>
      </c>
      <c r="H8" s="15">
        <f t="shared" si="0"/>
        <v>-0.1425287356321839</v>
      </c>
      <c r="I8" s="15">
        <f t="shared" si="1"/>
        <v>-0.14646962233169133</v>
      </c>
      <c r="J8" s="15">
        <f t="shared" si="1"/>
        <v>0.004617160446325548</v>
      </c>
    </row>
    <row r="9" spans="1:10" ht="12.75" customHeight="1">
      <c r="A9" s="10" t="s">
        <v>18</v>
      </c>
      <c r="B9" s="32" t="s">
        <v>197</v>
      </c>
      <c r="C9" s="32" t="s">
        <v>211</v>
      </c>
      <c r="D9" s="32" t="s">
        <v>212</v>
      </c>
      <c r="E9" s="21">
        <v>24.17</v>
      </c>
      <c r="F9" s="16">
        <v>17.77</v>
      </c>
      <c r="G9" s="12">
        <v>18.9</v>
      </c>
      <c r="H9" s="15">
        <f t="shared" si="0"/>
        <v>-0.21803889118742253</v>
      </c>
      <c r="I9" s="15">
        <f t="shared" si="1"/>
        <v>-0.2647910633016136</v>
      </c>
      <c r="J9" s="15">
        <f t="shared" si="1"/>
        <v>0.06359032076533477</v>
      </c>
    </row>
    <row r="10" spans="1:10" ht="12.75" customHeight="1">
      <c r="A10" s="10" t="s">
        <v>110</v>
      </c>
      <c r="B10" s="32" t="s">
        <v>224</v>
      </c>
      <c r="C10" s="32" t="s">
        <v>238</v>
      </c>
      <c r="D10" s="32" t="s">
        <v>239</v>
      </c>
      <c r="E10" s="21">
        <v>21.874</v>
      </c>
      <c r="F10" s="16">
        <v>19.14</v>
      </c>
      <c r="G10" s="12">
        <v>18.17</v>
      </c>
      <c r="H10" s="15">
        <f t="shared" si="0"/>
        <v>-0.16933345524366816</v>
      </c>
      <c r="I10" s="15">
        <f t="shared" si="1"/>
        <v>-0.1249885709060985</v>
      </c>
      <c r="J10" s="15">
        <f t="shared" si="1"/>
        <v>-0.050679205851619585</v>
      </c>
    </row>
    <row r="11" spans="1:10" s="22" customFormat="1" ht="12.75" customHeight="1">
      <c r="A11" s="10" t="s">
        <v>10</v>
      </c>
      <c r="B11" s="11" t="s">
        <v>31</v>
      </c>
      <c r="C11" s="11" t="s">
        <v>101</v>
      </c>
      <c r="D11" s="11" t="s">
        <v>102</v>
      </c>
      <c r="E11" s="21">
        <v>21.17</v>
      </c>
      <c r="F11" s="16">
        <v>15.66</v>
      </c>
      <c r="G11" s="12">
        <v>15.56</v>
      </c>
      <c r="H11" s="15">
        <f t="shared" si="0"/>
        <v>-0.2649976381672178</v>
      </c>
      <c r="I11" s="15">
        <f t="shared" si="1"/>
        <v>-0.26027397260273977</v>
      </c>
      <c r="J11" s="15">
        <f t="shared" si="1"/>
        <v>-0.006385696040868432</v>
      </c>
    </row>
    <row r="12" spans="1:10" ht="12.75" customHeight="1">
      <c r="A12" s="10" t="s">
        <v>14</v>
      </c>
      <c r="B12" s="11" t="s">
        <v>15</v>
      </c>
      <c r="C12" s="11" t="s">
        <v>16</v>
      </c>
      <c r="D12" s="11" t="s">
        <v>17</v>
      </c>
      <c r="E12" s="12">
        <v>20.15</v>
      </c>
      <c r="F12" s="16">
        <v>15.53</v>
      </c>
      <c r="G12" s="12">
        <v>15.36</v>
      </c>
      <c r="H12" s="15">
        <f t="shared" si="0"/>
        <v>-0.2377171215880893</v>
      </c>
      <c r="I12" s="15">
        <f t="shared" si="1"/>
        <v>-0.2292803970223325</v>
      </c>
      <c r="J12" s="15">
        <f t="shared" si="1"/>
        <v>-0.01094655505473277</v>
      </c>
    </row>
    <row r="13" spans="1:10" ht="12.75" customHeight="1">
      <c r="A13" s="10" t="s">
        <v>18</v>
      </c>
      <c r="B13" s="32" t="s">
        <v>146</v>
      </c>
      <c r="C13" s="32" t="s">
        <v>202</v>
      </c>
      <c r="D13" s="32" t="s">
        <v>203</v>
      </c>
      <c r="E13" s="21">
        <v>17.92</v>
      </c>
      <c r="F13" s="16">
        <v>10.07</v>
      </c>
      <c r="G13" s="12">
        <v>12.99</v>
      </c>
      <c r="H13" s="15">
        <f t="shared" si="0"/>
        <v>-0.2751116071428572</v>
      </c>
      <c r="I13" s="15">
        <f t="shared" si="1"/>
        <v>-0.43805803571428575</v>
      </c>
      <c r="J13" s="15">
        <f t="shared" si="1"/>
        <v>0.28997020854021843</v>
      </c>
    </row>
    <row r="14" spans="1:10" ht="12.75" customHeight="1">
      <c r="A14" s="10" t="s">
        <v>10</v>
      </c>
      <c r="B14" s="11" t="s">
        <v>72</v>
      </c>
      <c r="C14" s="11" t="s">
        <v>73</v>
      </c>
      <c r="D14" s="11" t="s">
        <v>74</v>
      </c>
      <c r="E14" s="21">
        <v>13.49</v>
      </c>
      <c r="F14" s="16">
        <v>9.22</v>
      </c>
      <c r="G14" s="12">
        <v>9.68</v>
      </c>
      <c r="H14" s="15">
        <f t="shared" si="0"/>
        <v>-0.2824314306893996</v>
      </c>
      <c r="I14" s="15">
        <f t="shared" si="1"/>
        <v>-0.31653076352853965</v>
      </c>
      <c r="J14" s="15">
        <f t="shared" si="1"/>
        <v>0.04989154013015174</v>
      </c>
    </row>
    <row r="15" spans="1:10" ht="12.75" customHeight="1">
      <c r="A15" s="10" t="s">
        <v>110</v>
      </c>
      <c r="B15" s="32" t="s">
        <v>331</v>
      </c>
      <c r="C15" s="32" t="s">
        <v>332</v>
      </c>
      <c r="D15" s="32" t="s">
        <v>333</v>
      </c>
      <c r="E15" s="21">
        <v>13.27</v>
      </c>
      <c r="F15" s="16">
        <v>11.03</v>
      </c>
      <c r="G15" s="12">
        <v>11.63</v>
      </c>
      <c r="H15" s="15">
        <f t="shared" si="0"/>
        <v>-0.12358703843255454</v>
      </c>
      <c r="I15" s="15">
        <f t="shared" si="1"/>
        <v>-0.16880180859080635</v>
      </c>
      <c r="J15" s="15">
        <f t="shared" si="1"/>
        <v>0.054397098821396324</v>
      </c>
    </row>
    <row r="16" spans="1:10" ht="12.75" customHeight="1">
      <c r="A16" s="10" t="s">
        <v>18</v>
      </c>
      <c r="B16" s="32" t="s">
        <v>171</v>
      </c>
      <c r="C16" s="32" t="s">
        <v>172</v>
      </c>
      <c r="D16" s="32" t="s">
        <v>173</v>
      </c>
      <c r="E16" s="21">
        <v>13.15</v>
      </c>
      <c r="F16" s="16">
        <v>11.86</v>
      </c>
      <c r="G16" s="12">
        <v>11.6</v>
      </c>
      <c r="H16" s="15">
        <f t="shared" si="0"/>
        <v>-0.11787072243346013</v>
      </c>
      <c r="I16" s="15">
        <f t="shared" si="1"/>
        <v>-0.09809885931558943</v>
      </c>
      <c r="J16" s="15">
        <f t="shared" si="1"/>
        <v>-0.02192242833052275</v>
      </c>
    </row>
    <row r="17" spans="1:10" ht="12.75" customHeight="1">
      <c r="A17" s="10" t="s">
        <v>10</v>
      </c>
      <c r="B17" s="32" t="s">
        <v>155</v>
      </c>
      <c r="C17" s="36" t="s">
        <v>319</v>
      </c>
      <c r="D17" s="20" t="s">
        <v>320</v>
      </c>
      <c r="E17" s="21">
        <v>12.85</v>
      </c>
      <c r="F17" s="16">
        <v>9.46</v>
      </c>
      <c r="G17" s="12">
        <v>10.52</v>
      </c>
      <c r="H17" s="15">
        <f t="shared" si="0"/>
        <v>-0.1813229571984436</v>
      </c>
      <c r="I17" s="15">
        <f t="shared" si="1"/>
        <v>-0.26381322957198433</v>
      </c>
      <c r="J17" s="15">
        <f t="shared" si="1"/>
        <v>0.11205073995771656</v>
      </c>
    </row>
    <row r="18" spans="1:10" ht="12.75" customHeight="1">
      <c r="A18" s="10" t="s">
        <v>191</v>
      </c>
      <c r="B18" s="32" t="s">
        <v>192</v>
      </c>
      <c r="C18" s="32" t="s">
        <v>193</v>
      </c>
      <c r="D18" s="32" t="s">
        <v>194</v>
      </c>
      <c r="E18" s="21">
        <v>12.72</v>
      </c>
      <c r="F18" s="16">
        <v>8.95</v>
      </c>
      <c r="G18" s="12">
        <v>9.88</v>
      </c>
      <c r="H18" s="15">
        <f t="shared" si="0"/>
        <v>-0.2232704402515723</v>
      </c>
      <c r="I18" s="15">
        <f t="shared" si="1"/>
        <v>-0.2963836477987422</v>
      </c>
      <c r="J18" s="15">
        <f t="shared" si="1"/>
        <v>0.10391061452513985</v>
      </c>
    </row>
    <row r="19" spans="1:10" ht="12.75" customHeight="1">
      <c r="A19" s="10" t="s">
        <v>18</v>
      </c>
      <c r="B19" s="32" t="s">
        <v>25</v>
      </c>
      <c r="C19" s="32" t="s">
        <v>284</v>
      </c>
      <c r="D19" s="32" t="s">
        <v>285</v>
      </c>
      <c r="E19" s="21">
        <v>11.64</v>
      </c>
      <c r="F19" s="49">
        <v>7.61</v>
      </c>
      <c r="G19" s="12">
        <v>9.3</v>
      </c>
      <c r="H19" s="15">
        <f t="shared" si="0"/>
        <v>-0.20103092783505153</v>
      </c>
      <c r="I19" s="15">
        <f t="shared" si="1"/>
        <v>-0.34621993127147765</v>
      </c>
      <c r="J19" s="15">
        <f>(-1)*(F19-G19)/F19</f>
        <v>0.2220762155059133</v>
      </c>
    </row>
    <row r="20" spans="1:10" ht="12.75" customHeight="1">
      <c r="A20" s="10" t="s">
        <v>10</v>
      </c>
      <c r="B20" s="11" t="s">
        <v>11</v>
      </c>
      <c r="C20" s="11" t="s">
        <v>85</v>
      </c>
      <c r="D20" s="11" t="s">
        <v>86</v>
      </c>
      <c r="E20" s="21">
        <v>10.47</v>
      </c>
      <c r="F20" s="16">
        <v>7.64</v>
      </c>
      <c r="G20" s="12">
        <v>6.69</v>
      </c>
      <c r="H20" s="15">
        <f t="shared" si="0"/>
        <v>-0.36103151862464183</v>
      </c>
      <c r="I20" s="15">
        <f t="shared" si="1"/>
        <v>-0.27029608404966576</v>
      </c>
      <c r="J20" s="15">
        <f t="shared" si="1"/>
        <v>-0.1243455497382198</v>
      </c>
    </row>
    <row r="21" spans="1:10" ht="12.75" customHeight="1">
      <c r="A21" s="10" t="s">
        <v>18</v>
      </c>
      <c r="B21" s="11" t="s">
        <v>146</v>
      </c>
      <c r="C21" s="11" t="s">
        <v>147</v>
      </c>
      <c r="D21" s="11" t="s">
        <v>148</v>
      </c>
      <c r="E21" s="21">
        <v>10.22</v>
      </c>
      <c r="F21" s="16">
        <v>5.48</v>
      </c>
      <c r="G21" s="12">
        <v>7.02</v>
      </c>
      <c r="H21" s="15">
        <f>(-1)*(E21-G21)/E21</f>
        <v>-0.3131115459882584</v>
      </c>
      <c r="I21" s="15">
        <f t="shared" si="1"/>
        <v>-0.4637964774951076</v>
      </c>
      <c r="J21" s="15">
        <f>(-1)*(F21-G21)/F21</f>
        <v>0.2810218978102188</v>
      </c>
    </row>
    <row r="22" spans="1:10" ht="12.75" customHeight="1">
      <c r="A22" s="10" t="s">
        <v>18</v>
      </c>
      <c r="B22" s="32" t="s">
        <v>243</v>
      </c>
      <c r="C22" s="32" t="s">
        <v>256</v>
      </c>
      <c r="D22" s="32" t="s">
        <v>257</v>
      </c>
      <c r="E22" s="21">
        <v>10</v>
      </c>
      <c r="F22" s="16">
        <v>7.37</v>
      </c>
      <c r="G22" s="12">
        <v>7.1</v>
      </c>
      <c r="H22" s="15">
        <f t="shared" si="0"/>
        <v>-0.29000000000000004</v>
      </c>
      <c r="I22" s="15">
        <f t="shared" si="1"/>
        <v>-0.263</v>
      </c>
      <c r="J22" s="15">
        <f t="shared" si="1"/>
        <v>-0.03663500678426058</v>
      </c>
    </row>
    <row r="23" spans="1:10" ht="12.75" customHeight="1">
      <c r="A23" s="10" t="s">
        <v>10</v>
      </c>
      <c r="B23" s="32" t="s">
        <v>45</v>
      </c>
      <c r="C23" s="32" t="s">
        <v>336</v>
      </c>
      <c r="D23" s="32" t="s">
        <v>337</v>
      </c>
      <c r="E23" s="21">
        <v>9.66</v>
      </c>
      <c r="F23" s="16">
        <v>7.79</v>
      </c>
      <c r="G23" s="12">
        <v>7.38</v>
      </c>
      <c r="H23" s="15">
        <f t="shared" si="0"/>
        <v>-0.23602484472049692</v>
      </c>
      <c r="I23" s="15">
        <f t="shared" si="1"/>
        <v>-0.19358178053830227</v>
      </c>
      <c r="J23" s="15">
        <f t="shared" si="1"/>
        <v>-0.05263157894736844</v>
      </c>
    </row>
    <row r="24" spans="1:10" ht="12.75" customHeight="1">
      <c r="A24" s="10" t="s">
        <v>18</v>
      </c>
      <c r="B24" s="11" t="s">
        <v>138</v>
      </c>
      <c r="C24" s="11" t="s">
        <v>139</v>
      </c>
      <c r="D24" s="11" t="s">
        <v>140</v>
      </c>
      <c r="E24" s="21">
        <v>9.4</v>
      </c>
      <c r="F24" s="16">
        <v>6.09</v>
      </c>
      <c r="G24" s="12">
        <v>6.12</v>
      </c>
      <c r="H24" s="15">
        <f t="shared" si="0"/>
        <v>-0.34893617021276596</v>
      </c>
      <c r="I24" s="15">
        <f t="shared" si="1"/>
        <v>-0.3521276595744681</v>
      </c>
      <c r="J24" s="15">
        <f t="shared" si="1"/>
        <v>0.004926108374384277</v>
      </c>
    </row>
    <row r="25" spans="1:10" ht="12.75" customHeight="1">
      <c r="A25" s="10" t="s">
        <v>10</v>
      </c>
      <c r="B25" s="11" t="s">
        <v>11</v>
      </c>
      <c r="C25" s="11" t="s">
        <v>40</v>
      </c>
      <c r="D25" s="11" t="s">
        <v>41</v>
      </c>
      <c r="E25" s="21">
        <v>7.14</v>
      </c>
      <c r="F25" s="16">
        <v>5.67</v>
      </c>
      <c r="G25" s="12">
        <v>6.94</v>
      </c>
      <c r="H25" s="15">
        <f t="shared" si="0"/>
        <v>-0.028011204481792618</v>
      </c>
      <c r="I25" s="15">
        <f t="shared" si="1"/>
        <v>-0.20588235294117643</v>
      </c>
      <c r="J25" s="15">
        <f t="shared" si="1"/>
        <v>0.2239858906525574</v>
      </c>
    </row>
    <row r="26" spans="1:10" s="22" customFormat="1" ht="12.75" customHeight="1">
      <c r="A26" s="10" t="s">
        <v>18</v>
      </c>
      <c r="B26" s="32" t="s">
        <v>19</v>
      </c>
      <c r="C26" s="32" t="s">
        <v>174</v>
      </c>
      <c r="D26" s="32" t="s">
        <v>175</v>
      </c>
      <c r="E26" s="21">
        <v>6.43</v>
      </c>
      <c r="F26" s="16">
        <v>5.57</v>
      </c>
      <c r="G26" s="12">
        <v>4.61</v>
      </c>
      <c r="H26" s="15">
        <f t="shared" si="0"/>
        <v>-0.2830482115085536</v>
      </c>
      <c r="I26" s="15">
        <f t="shared" si="1"/>
        <v>-0.13374805598755823</v>
      </c>
      <c r="J26" s="15">
        <f t="shared" si="1"/>
        <v>-0.17235188509874325</v>
      </c>
    </row>
    <row r="27" spans="1:10" ht="12.75" customHeight="1">
      <c r="A27" s="10" t="s">
        <v>110</v>
      </c>
      <c r="B27" s="32" t="s">
        <v>135</v>
      </c>
      <c r="C27" s="32" t="s">
        <v>305</v>
      </c>
      <c r="D27" s="32" t="s">
        <v>306</v>
      </c>
      <c r="E27" s="21">
        <v>6.28</v>
      </c>
      <c r="F27" s="16">
        <v>4.28</v>
      </c>
      <c r="G27" s="12">
        <v>4.67</v>
      </c>
      <c r="H27" s="15">
        <f t="shared" si="0"/>
        <v>-0.2563694267515924</v>
      </c>
      <c r="I27" s="15">
        <f t="shared" si="1"/>
        <v>-0.3184713375796178</v>
      </c>
      <c r="J27" s="15">
        <f t="shared" si="1"/>
        <v>0.09112149532710273</v>
      </c>
    </row>
    <row r="28" spans="1:10" ht="12.75" customHeight="1">
      <c r="A28" s="10" t="s">
        <v>57</v>
      </c>
      <c r="B28" s="11" t="s">
        <v>58</v>
      </c>
      <c r="C28" s="11" t="s">
        <v>83</v>
      </c>
      <c r="D28" s="11" t="s">
        <v>84</v>
      </c>
      <c r="E28" s="21">
        <v>6.01</v>
      </c>
      <c r="F28" s="16">
        <v>5.16</v>
      </c>
      <c r="G28" s="12">
        <v>4.89</v>
      </c>
      <c r="H28" s="15">
        <f t="shared" si="0"/>
        <v>-0.1863560732113145</v>
      </c>
      <c r="I28" s="15">
        <f t="shared" si="1"/>
        <v>-0.14143094841930112</v>
      </c>
      <c r="J28" s="15">
        <f t="shared" si="1"/>
        <v>-0.05232558139534892</v>
      </c>
    </row>
    <row r="29" spans="1:10" ht="12.75" customHeight="1">
      <c r="A29" s="10" t="s">
        <v>10</v>
      </c>
      <c r="B29" s="32" t="s">
        <v>45</v>
      </c>
      <c r="C29" s="32" t="s">
        <v>200</v>
      </c>
      <c r="D29" s="32" t="s">
        <v>201</v>
      </c>
      <c r="E29" s="21">
        <v>5.77</v>
      </c>
      <c r="F29" s="28">
        <v>4.96</v>
      </c>
      <c r="G29" s="12">
        <v>4.97</v>
      </c>
      <c r="H29" s="15">
        <f t="shared" si="0"/>
        <v>-0.13864818024263428</v>
      </c>
      <c r="I29" s="15">
        <f t="shared" si="1"/>
        <v>-0.1403812824956672</v>
      </c>
      <c r="J29" s="15">
        <f t="shared" si="1"/>
        <v>0.0020161290322580215</v>
      </c>
    </row>
    <row r="30" spans="1:10" ht="12.75" customHeight="1">
      <c r="A30" s="10" t="s">
        <v>110</v>
      </c>
      <c r="B30" s="32" t="s">
        <v>271</v>
      </c>
      <c r="C30" s="32" t="s">
        <v>385</v>
      </c>
      <c r="D30" s="32" t="s">
        <v>386</v>
      </c>
      <c r="E30" s="21">
        <v>5.29</v>
      </c>
      <c r="F30" s="28">
        <v>3.76</v>
      </c>
      <c r="G30" s="12">
        <v>3.86</v>
      </c>
      <c r="H30" s="15">
        <f t="shared" si="0"/>
        <v>-0.27032136105860116</v>
      </c>
      <c r="I30" s="15">
        <f t="shared" si="1"/>
        <v>-0.28922495274102084</v>
      </c>
      <c r="J30" s="15">
        <f t="shared" si="1"/>
        <v>0.02659574468085109</v>
      </c>
    </row>
    <row r="31" spans="1:10" ht="12.75" customHeight="1">
      <c r="A31" s="10" t="s">
        <v>50</v>
      </c>
      <c r="B31" s="32" t="s">
        <v>105</v>
      </c>
      <c r="C31" s="32" t="s">
        <v>383</v>
      </c>
      <c r="D31" s="32" t="s">
        <v>384</v>
      </c>
      <c r="E31" s="21">
        <v>5.23</v>
      </c>
      <c r="F31" s="28">
        <v>4.01</v>
      </c>
      <c r="G31" s="12">
        <v>2.73</v>
      </c>
      <c r="H31" s="15">
        <f t="shared" si="0"/>
        <v>-0.47801147227533464</v>
      </c>
      <c r="I31" s="15">
        <f t="shared" si="1"/>
        <v>-0.23326959847036338</v>
      </c>
      <c r="J31" s="15">
        <f t="shared" si="1"/>
        <v>-0.3192019950124688</v>
      </c>
    </row>
    <row r="32" spans="1:10" ht="12.75" customHeight="1">
      <c r="A32" s="10" t="s">
        <v>14</v>
      </c>
      <c r="B32" s="32" t="s">
        <v>22</v>
      </c>
      <c r="C32" s="32" t="s">
        <v>396</v>
      </c>
      <c r="D32" s="32" t="s">
        <v>397</v>
      </c>
      <c r="E32" s="21">
        <v>4.87</v>
      </c>
      <c r="F32" s="28">
        <v>4.54</v>
      </c>
      <c r="G32" s="12">
        <v>4.06</v>
      </c>
      <c r="H32" s="15">
        <f t="shared" si="0"/>
        <v>-0.16632443531827526</v>
      </c>
      <c r="I32" s="15">
        <f t="shared" si="1"/>
        <v>-0.06776180698151953</v>
      </c>
      <c r="J32" s="15">
        <f t="shared" si="1"/>
        <v>-0.10572687224669614</v>
      </c>
    </row>
    <row r="33" spans="1:10" ht="12.75" customHeight="1">
      <c r="A33" s="10" t="s">
        <v>50</v>
      </c>
      <c r="B33" s="11" t="s">
        <v>87</v>
      </c>
      <c r="C33" s="11" t="s">
        <v>88</v>
      </c>
      <c r="D33" s="11" t="s">
        <v>89</v>
      </c>
      <c r="E33" s="21">
        <v>4.74</v>
      </c>
      <c r="F33" s="28">
        <v>5.1</v>
      </c>
      <c r="G33" s="12">
        <v>5.56</v>
      </c>
      <c r="H33" s="15">
        <f t="shared" si="0"/>
        <v>0.17299578059071716</v>
      </c>
      <c r="I33" s="15">
        <f t="shared" si="1"/>
        <v>0.07594936708860747</v>
      </c>
      <c r="J33" s="15">
        <f t="shared" si="1"/>
        <v>0.09019607843137255</v>
      </c>
    </row>
    <row r="34" spans="1:10" ht="12.75" customHeight="1">
      <c r="A34" s="10" t="s">
        <v>18</v>
      </c>
      <c r="B34" s="32" t="s">
        <v>138</v>
      </c>
      <c r="C34" s="32" t="s">
        <v>303</v>
      </c>
      <c r="D34" s="32" t="s">
        <v>304</v>
      </c>
      <c r="E34" s="21">
        <v>4.71</v>
      </c>
      <c r="F34" s="16">
        <v>4.06</v>
      </c>
      <c r="G34" s="12">
        <v>3.58</v>
      </c>
      <c r="H34" s="15">
        <f t="shared" si="0"/>
        <v>-0.23991507430997874</v>
      </c>
      <c r="I34" s="15">
        <f t="shared" si="1"/>
        <v>-0.13800424628450114</v>
      </c>
      <c r="J34" s="15">
        <f t="shared" si="1"/>
        <v>-0.11822660098522157</v>
      </c>
    </row>
    <row r="35" spans="1:10" ht="12.75" customHeight="1">
      <c r="A35" s="10" t="s">
        <v>18</v>
      </c>
      <c r="B35" s="32" t="s">
        <v>25</v>
      </c>
      <c r="C35" s="32" t="s">
        <v>348</v>
      </c>
      <c r="D35" s="32" t="s">
        <v>349</v>
      </c>
      <c r="E35" s="21">
        <v>4.7</v>
      </c>
      <c r="F35" s="16">
        <v>3.58</v>
      </c>
      <c r="G35" s="12">
        <v>3.68</v>
      </c>
      <c r="H35" s="15">
        <f t="shared" si="0"/>
        <v>-0.2170212765957447</v>
      </c>
      <c r="I35" s="15">
        <f t="shared" si="1"/>
        <v>-0.23829787234042554</v>
      </c>
      <c r="J35" s="15">
        <f>(-1)*(F35-G35)/F35</f>
        <v>0.02793296089385477</v>
      </c>
    </row>
    <row r="36" spans="1:10" ht="12.75" customHeight="1">
      <c r="A36" s="10" t="s">
        <v>10</v>
      </c>
      <c r="B36" s="32" t="s">
        <v>98</v>
      </c>
      <c r="C36" s="32" t="s">
        <v>299</v>
      </c>
      <c r="D36" s="32" t="s">
        <v>300</v>
      </c>
      <c r="E36" s="21">
        <v>4.31</v>
      </c>
      <c r="F36" s="16">
        <v>3.9</v>
      </c>
      <c r="G36" s="12">
        <v>3.48</v>
      </c>
      <c r="H36" s="15">
        <f t="shared" si="0"/>
        <v>-0.19257540603248252</v>
      </c>
      <c r="I36" s="15">
        <f t="shared" si="1"/>
        <v>-0.09512761020881665</v>
      </c>
      <c r="J36" s="15">
        <f t="shared" si="1"/>
        <v>-0.10769230769230767</v>
      </c>
    </row>
    <row r="37" spans="1:10" ht="12.75" customHeight="1">
      <c r="A37" s="10" t="s">
        <v>14</v>
      </c>
      <c r="B37" s="32" t="s">
        <v>14</v>
      </c>
      <c r="C37" s="36" t="s">
        <v>313</v>
      </c>
      <c r="D37" s="20" t="s">
        <v>314</v>
      </c>
      <c r="E37" s="21">
        <v>3.94</v>
      </c>
      <c r="F37" s="16">
        <v>2.52</v>
      </c>
      <c r="G37" s="12">
        <v>2.95</v>
      </c>
      <c r="H37" s="15">
        <f t="shared" si="0"/>
        <v>-0.25126903553299484</v>
      </c>
      <c r="I37" s="15">
        <f t="shared" si="1"/>
        <v>-0.36040609137055835</v>
      </c>
      <c r="J37" s="15">
        <f t="shared" si="1"/>
        <v>0.1706349206349207</v>
      </c>
    </row>
    <row r="38" spans="1:10" ht="12.75" customHeight="1">
      <c r="A38" s="10" t="s">
        <v>34</v>
      </c>
      <c r="B38" s="32" t="s">
        <v>286</v>
      </c>
      <c r="C38" s="32" t="s">
        <v>367</v>
      </c>
      <c r="D38" s="32" t="s">
        <v>368</v>
      </c>
      <c r="E38" s="21">
        <v>3.9</v>
      </c>
      <c r="F38" s="16">
        <v>3.82</v>
      </c>
      <c r="G38" s="12">
        <v>3.3</v>
      </c>
      <c r="H38" s="15">
        <f t="shared" si="0"/>
        <v>-0.15384615384615388</v>
      </c>
      <c r="I38" s="15">
        <f t="shared" si="1"/>
        <v>-0.02051282051282053</v>
      </c>
      <c r="J38" s="15">
        <f t="shared" si="1"/>
        <v>-0.13612565445026178</v>
      </c>
    </row>
    <row r="39" spans="1:10" ht="12.75" customHeight="1">
      <c r="A39" s="10" t="s">
        <v>18</v>
      </c>
      <c r="B39" s="11" t="s">
        <v>19</v>
      </c>
      <c r="C39" s="11" t="s">
        <v>124</v>
      </c>
      <c r="D39" s="11" t="s">
        <v>125</v>
      </c>
      <c r="E39" s="21">
        <v>3.63</v>
      </c>
      <c r="F39" s="16">
        <v>3.46</v>
      </c>
      <c r="G39" s="12">
        <v>3.33</v>
      </c>
      <c r="H39" s="15">
        <f t="shared" si="0"/>
        <v>-0.0826446280991735</v>
      </c>
      <c r="I39" s="15">
        <f t="shared" si="1"/>
        <v>-0.046831955922864994</v>
      </c>
      <c r="J39" s="15">
        <f t="shared" si="1"/>
        <v>-0.03757225433526008</v>
      </c>
    </row>
    <row r="40" spans="1:10" ht="12.75" customHeight="1">
      <c r="A40" s="10" t="s">
        <v>18</v>
      </c>
      <c r="B40" s="11" t="s">
        <v>58</v>
      </c>
      <c r="C40" s="11" t="s">
        <v>81</v>
      </c>
      <c r="D40" s="11" t="s">
        <v>82</v>
      </c>
      <c r="E40" s="21">
        <v>3.62</v>
      </c>
      <c r="F40" s="16">
        <v>3.17</v>
      </c>
      <c r="G40" s="12">
        <v>3.68</v>
      </c>
      <c r="H40" s="15">
        <f t="shared" si="0"/>
        <v>0.01657458563535913</v>
      </c>
      <c r="I40" s="15">
        <f t="shared" si="1"/>
        <v>-0.12430939226519341</v>
      </c>
      <c r="J40" s="15">
        <f t="shared" si="1"/>
        <v>0.16088328075709787</v>
      </c>
    </row>
    <row r="41" spans="1:10" ht="12.75" customHeight="1">
      <c r="A41" s="10" t="s">
        <v>10</v>
      </c>
      <c r="B41" s="32" t="s">
        <v>179</v>
      </c>
      <c r="C41" s="32" t="s">
        <v>180</v>
      </c>
      <c r="D41" s="32" t="s">
        <v>181</v>
      </c>
      <c r="E41" s="21">
        <v>3.6</v>
      </c>
      <c r="F41" s="16">
        <v>2.83</v>
      </c>
      <c r="G41" s="12">
        <v>2.61</v>
      </c>
      <c r="H41" s="15">
        <f t="shared" si="0"/>
        <v>-0.2750000000000001</v>
      </c>
      <c r="I41" s="15">
        <f t="shared" si="1"/>
        <v>-0.21388888888888888</v>
      </c>
      <c r="J41" s="15">
        <f t="shared" si="1"/>
        <v>-0.07773851590106014</v>
      </c>
    </row>
    <row r="42" spans="1:10" ht="12.75" customHeight="1">
      <c r="A42" s="10" t="s">
        <v>10</v>
      </c>
      <c r="B42" s="11" t="s">
        <v>95</v>
      </c>
      <c r="C42" s="11" t="s">
        <v>96</v>
      </c>
      <c r="D42" s="11" t="s">
        <v>97</v>
      </c>
      <c r="E42" s="21">
        <v>3.48</v>
      </c>
      <c r="F42" s="16">
        <v>3.13</v>
      </c>
      <c r="G42" s="12">
        <v>2.92</v>
      </c>
      <c r="H42" s="15">
        <f t="shared" si="0"/>
        <v>-0.16091954022988508</v>
      </c>
      <c r="I42" s="15">
        <f t="shared" si="1"/>
        <v>-0.10057471264367819</v>
      </c>
      <c r="J42" s="15">
        <f t="shared" si="1"/>
        <v>-0.0670926517571885</v>
      </c>
    </row>
    <row r="43" spans="1:10" ht="12.75" customHeight="1">
      <c r="A43" s="10" t="s">
        <v>10</v>
      </c>
      <c r="B43" s="11" t="s">
        <v>31</v>
      </c>
      <c r="C43" s="11" t="s">
        <v>75</v>
      </c>
      <c r="D43" s="11" t="s">
        <v>76</v>
      </c>
      <c r="E43" s="21">
        <v>3.46</v>
      </c>
      <c r="F43" s="28">
        <v>2.66</v>
      </c>
      <c r="G43" s="12">
        <v>2.64</v>
      </c>
      <c r="H43" s="15">
        <f t="shared" si="0"/>
        <v>-0.23699421965317916</v>
      </c>
      <c r="I43" s="15">
        <f t="shared" si="1"/>
        <v>-0.23121387283236988</v>
      </c>
      <c r="J43" s="15">
        <f t="shared" si="1"/>
        <v>-0.0075187969924812095</v>
      </c>
    </row>
    <row r="44" spans="1:10" ht="12.75" customHeight="1">
      <c r="A44" s="10" t="s">
        <v>110</v>
      </c>
      <c r="B44" s="11" t="s">
        <v>135</v>
      </c>
      <c r="C44" s="11" t="s">
        <v>136</v>
      </c>
      <c r="D44" s="11" t="s">
        <v>137</v>
      </c>
      <c r="E44" s="21">
        <v>3.32</v>
      </c>
      <c r="F44" s="28">
        <v>3.01</v>
      </c>
      <c r="G44" s="12">
        <v>3.37</v>
      </c>
      <c r="H44" s="15">
        <f t="shared" si="0"/>
        <v>0.015060240963855503</v>
      </c>
      <c r="I44" s="15">
        <f t="shared" si="1"/>
        <v>-0.09337349397590364</v>
      </c>
      <c r="J44" s="15">
        <f t="shared" si="1"/>
        <v>0.1196013289036546</v>
      </c>
    </row>
    <row r="45" spans="1:10" ht="12.75" customHeight="1">
      <c r="A45" s="10" t="s">
        <v>14</v>
      </c>
      <c r="B45" s="32" t="s">
        <v>61</v>
      </c>
      <c r="C45" s="32" t="s">
        <v>248</v>
      </c>
      <c r="D45" s="32" t="s">
        <v>249</v>
      </c>
      <c r="E45" s="21">
        <v>3.08</v>
      </c>
      <c r="F45" s="28">
        <v>2.54</v>
      </c>
      <c r="G45" s="12">
        <v>3.12</v>
      </c>
      <c r="H45" s="15">
        <f t="shared" si="0"/>
        <v>0.012987012987012998</v>
      </c>
      <c r="I45" s="15">
        <f t="shared" si="1"/>
        <v>-0.17532467532467533</v>
      </c>
      <c r="J45" s="15">
        <f t="shared" si="1"/>
        <v>0.22834645669291342</v>
      </c>
    </row>
    <row r="46" spans="1:10" ht="12.75" customHeight="1">
      <c r="A46" s="10" t="s">
        <v>10</v>
      </c>
      <c r="B46" s="32" t="s">
        <v>105</v>
      </c>
      <c r="C46" s="32" t="s">
        <v>254</v>
      </c>
      <c r="D46" s="32" t="s">
        <v>255</v>
      </c>
      <c r="E46" s="21">
        <v>2.97</v>
      </c>
      <c r="F46" s="56">
        <v>2.69</v>
      </c>
      <c r="G46" s="12">
        <v>2.42</v>
      </c>
      <c r="H46" s="15">
        <f t="shared" si="0"/>
        <v>-0.18518518518518526</v>
      </c>
      <c r="I46" s="15">
        <f t="shared" si="1"/>
        <v>-0.09427609427609436</v>
      </c>
      <c r="J46" s="15">
        <f t="shared" si="1"/>
        <v>-0.10037174721189591</v>
      </c>
    </row>
    <row r="47" spans="1:10" ht="12.75" customHeight="1">
      <c r="A47" s="10" t="s">
        <v>18</v>
      </c>
      <c r="B47" s="32" t="s">
        <v>69</v>
      </c>
      <c r="C47" s="36" t="s">
        <v>260</v>
      </c>
      <c r="D47" s="32" t="s">
        <v>261</v>
      </c>
      <c r="E47" s="21">
        <v>2.56</v>
      </c>
      <c r="F47" s="29">
        <v>1.83</v>
      </c>
      <c r="G47" s="12">
        <v>2.4</v>
      </c>
      <c r="H47" s="15">
        <f>(-1)*(E47-G47)/E47</f>
        <v>-0.06250000000000006</v>
      </c>
      <c r="I47" s="15">
        <f t="shared" si="1"/>
        <v>-0.28515625</v>
      </c>
      <c r="J47" s="15">
        <f t="shared" si="1"/>
        <v>0.3114754098360655</v>
      </c>
    </row>
    <row r="48" spans="1:10" ht="12.75" customHeight="1">
      <c r="A48" s="10" t="s">
        <v>10</v>
      </c>
      <c r="B48" s="32" t="s">
        <v>92</v>
      </c>
      <c r="C48" s="32" t="s">
        <v>323</v>
      </c>
      <c r="D48" s="32" t="s">
        <v>324</v>
      </c>
      <c r="E48" s="21">
        <v>2.5</v>
      </c>
      <c r="F48" s="28">
        <v>2.24</v>
      </c>
      <c r="G48" s="12">
        <v>2.12</v>
      </c>
      <c r="H48" s="15">
        <f t="shared" si="0"/>
        <v>-0.15199999999999997</v>
      </c>
      <c r="I48" s="15">
        <f t="shared" si="1"/>
        <v>-0.10399999999999991</v>
      </c>
      <c r="J48" s="15">
        <f t="shared" si="1"/>
        <v>-0.05357142857142862</v>
      </c>
    </row>
    <row r="49" spans="1:10" ht="12.75" customHeight="1">
      <c r="A49" s="10" t="s">
        <v>10</v>
      </c>
      <c r="B49" s="32" t="s">
        <v>98</v>
      </c>
      <c r="C49" s="32" t="s">
        <v>360</v>
      </c>
      <c r="D49" s="32" t="s">
        <v>361</v>
      </c>
      <c r="E49" s="21">
        <v>2.43</v>
      </c>
      <c r="F49" s="28">
        <v>2.19</v>
      </c>
      <c r="G49" s="12">
        <v>2.23</v>
      </c>
      <c r="H49" s="15">
        <f t="shared" si="0"/>
        <v>-0.08230452674897126</v>
      </c>
      <c r="I49" s="15">
        <f t="shared" si="1"/>
        <v>-0.09876543209876551</v>
      </c>
      <c r="J49" s="15">
        <f t="shared" si="1"/>
        <v>0.018264840182648418</v>
      </c>
    </row>
    <row r="50" spans="1:10" ht="12.75" customHeight="1">
      <c r="A50" s="10" t="s">
        <v>10</v>
      </c>
      <c r="B50" s="11" t="s">
        <v>92</v>
      </c>
      <c r="C50" s="11" t="s">
        <v>93</v>
      </c>
      <c r="D50" s="11" t="s">
        <v>94</v>
      </c>
      <c r="E50" s="21">
        <v>2.37</v>
      </c>
      <c r="F50" s="28">
        <v>2</v>
      </c>
      <c r="G50" s="12">
        <v>1.91</v>
      </c>
      <c r="H50" s="15">
        <f>(-1)*(E50-G50)/E50</f>
        <v>-0.19409282700421948</v>
      </c>
      <c r="I50" s="15">
        <f t="shared" si="1"/>
        <v>-0.15611814345991565</v>
      </c>
      <c r="J50" s="15">
        <f t="shared" si="1"/>
        <v>-0.04500000000000004</v>
      </c>
    </row>
    <row r="51" spans="1:10" ht="12.75" customHeight="1">
      <c r="A51" s="10" t="s">
        <v>110</v>
      </c>
      <c r="B51" s="32" t="s">
        <v>271</v>
      </c>
      <c r="C51" s="32" t="s">
        <v>297</v>
      </c>
      <c r="D51" s="32" t="s">
        <v>298</v>
      </c>
      <c r="E51" s="21">
        <v>2.36</v>
      </c>
      <c r="F51" s="28">
        <v>2.49</v>
      </c>
      <c r="G51" s="12">
        <v>1.72</v>
      </c>
      <c r="H51" s="15">
        <f t="shared" si="0"/>
        <v>-0.2711864406779661</v>
      </c>
      <c r="I51" s="15">
        <f t="shared" si="1"/>
        <v>0.05508474576271201</v>
      </c>
      <c r="J51" s="15">
        <f t="shared" si="1"/>
        <v>-0.30923694779116473</v>
      </c>
    </row>
    <row r="52" spans="1:10" ht="12.75" customHeight="1">
      <c r="A52" s="10" t="s">
        <v>50</v>
      </c>
      <c r="B52" s="11" t="s">
        <v>149</v>
      </c>
      <c r="C52" s="11" t="s">
        <v>150</v>
      </c>
      <c r="D52" s="11" t="s">
        <v>151</v>
      </c>
      <c r="E52" s="21">
        <v>2.18</v>
      </c>
      <c r="F52" s="28">
        <v>2.24</v>
      </c>
      <c r="G52" s="35">
        <v>1.86</v>
      </c>
      <c r="H52" s="15">
        <f t="shared" si="0"/>
        <v>-0.14678899082568808</v>
      </c>
      <c r="I52" s="15">
        <f t="shared" si="1"/>
        <v>0.027522935779816536</v>
      </c>
      <c r="J52" s="15">
        <f t="shared" si="1"/>
        <v>-0.16964285714285718</v>
      </c>
    </row>
    <row r="53" spans="1:10" ht="12.75" customHeight="1">
      <c r="A53" s="10" t="s">
        <v>10</v>
      </c>
      <c r="B53" s="25" t="s">
        <v>98</v>
      </c>
      <c r="C53" s="25" t="s">
        <v>295</v>
      </c>
      <c r="D53" s="30" t="s">
        <v>296</v>
      </c>
      <c r="E53" s="26">
        <v>2.165</v>
      </c>
      <c r="F53" s="34">
        <v>1</v>
      </c>
      <c r="G53" s="12">
        <v>1.31</v>
      </c>
      <c r="H53" s="15">
        <f t="shared" si="0"/>
        <v>-0.394919168591224</v>
      </c>
      <c r="I53" s="15">
        <f t="shared" si="1"/>
        <v>-0.5381062355658198</v>
      </c>
      <c r="J53" s="15">
        <f t="shared" si="1"/>
        <v>0.31000000000000005</v>
      </c>
    </row>
    <row r="54" spans="1:10" ht="12.75" customHeight="1">
      <c r="A54" s="10" t="s">
        <v>18</v>
      </c>
      <c r="B54" s="11" t="s">
        <v>28</v>
      </c>
      <c r="C54" s="11" t="s">
        <v>133</v>
      </c>
      <c r="D54" s="11" t="s">
        <v>134</v>
      </c>
      <c r="E54" s="21">
        <v>2.12</v>
      </c>
      <c r="F54" s="29">
        <v>1.99</v>
      </c>
      <c r="G54" s="12">
        <v>1.72</v>
      </c>
      <c r="H54" s="15">
        <f t="shared" si="0"/>
        <v>-0.1886792452830189</v>
      </c>
      <c r="I54" s="15">
        <f t="shared" si="1"/>
        <v>-0.06132075471698118</v>
      </c>
      <c r="J54" s="15">
        <f t="shared" si="1"/>
        <v>-0.135678391959799</v>
      </c>
    </row>
    <row r="55" spans="1:10" ht="12.75" customHeight="1">
      <c r="A55" s="10" t="s">
        <v>34</v>
      </c>
      <c r="B55" s="32" t="s">
        <v>176</v>
      </c>
      <c r="C55" s="32" t="s">
        <v>177</v>
      </c>
      <c r="D55" s="32" t="s">
        <v>178</v>
      </c>
      <c r="E55" s="21">
        <v>2.05</v>
      </c>
      <c r="F55" s="28">
        <v>1.7</v>
      </c>
      <c r="G55" s="12">
        <v>1.54</v>
      </c>
      <c r="H55" s="15">
        <f t="shared" si="0"/>
        <v>-0.24878048780487796</v>
      </c>
      <c r="I55" s="15">
        <f t="shared" si="1"/>
        <v>-0.17073170731707313</v>
      </c>
      <c r="J55" s="15">
        <f t="shared" si="1"/>
        <v>-0.09411764705882349</v>
      </c>
    </row>
    <row r="56" spans="1:10" ht="12.75" customHeight="1">
      <c r="A56" s="10" t="s">
        <v>191</v>
      </c>
      <c r="B56" s="32" t="s">
        <v>192</v>
      </c>
      <c r="C56" s="32" t="s">
        <v>195</v>
      </c>
      <c r="D56" s="32" t="s">
        <v>196</v>
      </c>
      <c r="E56" s="21">
        <v>2</v>
      </c>
      <c r="F56" s="28">
        <v>1.58</v>
      </c>
      <c r="G56" s="12">
        <v>1.61</v>
      </c>
      <c r="H56" s="15">
        <f t="shared" si="0"/>
        <v>-0.19499999999999995</v>
      </c>
      <c r="I56" s="15">
        <f t="shared" si="1"/>
        <v>-0.20999999999999996</v>
      </c>
      <c r="J56" s="15">
        <f t="shared" si="1"/>
        <v>0.018987341772151913</v>
      </c>
    </row>
    <row r="57" spans="1:10" ht="12.75" customHeight="1">
      <c r="A57" s="10" t="s">
        <v>18</v>
      </c>
      <c r="B57" s="11" t="s">
        <v>28</v>
      </c>
      <c r="C57" s="11" t="s">
        <v>169</v>
      </c>
      <c r="D57" s="11" t="s">
        <v>170</v>
      </c>
      <c r="E57" s="21">
        <v>1.98</v>
      </c>
      <c r="F57" s="28">
        <v>1.5</v>
      </c>
      <c r="G57" s="12">
        <v>1.5</v>
      </c>
      <c r="H57" s="15">
        <f t="shared" si="0"/>
        <v>-0.24242424242424243</v>
      </c>
      <c r="I57" s="15">
        <f t="shared" si="1"/>
        <v>-0.24242424242424243</v>
      </c>
      <c r="J57" s="15">
        <f t="shared" si="1"/>
        <v>0</v>
      </c>
    </row>
    <row r="58" spans="1:10" ht="12.75" customHeight="1">
      <c r="A58" s="17" t="s">
        <v>14</v>
      </c>
      <c r="B58" s="11" t="s">
        <v>61</v>
      </c>
      <c r="C58" s="23" t="s">
        <v>62</v>
      </c>
      <c r="D58" s="20" t="s">
        <v>63</v>
      </c>
      <c r="E58" s="21">
        <v>1.94</v>
      </c>
      <c r="F58" s="29">
        <v>1.46</v>
      </c>
      <c r="G58" s="12">
        <v>1.66</v>
      </c>
      <c r="H58" s="15">
        <f>(-1)*(E58-G58)/E58</f>
        <v>-0.1443298969072165</v>
      </c>
      <c r="I58" s="15">
        <f t="shared" si="1"/>
        <v>-0.24742268041237114</v>
      </c>
      <c r="J58" s="15">
        <f t="shared" si="1"/>
        <v>0.13698630136986298</v>
      </c>
    </row>
    <row r="59" spans="1:10" ht="12.75" customHeight="1">
      <c r="A59" s="10" t="s">
        <v>18</v>
      </c>
      <c r="B59" s="32" t="s">
        <v>19</v>
      </c>
      <c r="C59" s="32" t="s">
        <v>340</v>
      </c>
      <c r="D59" s="32" t="s">
        <v>341</v>
      </c>
      <c r="E59" s="21">
        <v>1.75</v>
      </c>
      <c r="F59" s="28">
        <v>1.52</v>
      </c>
      <c r="G59" s="12">
        <v>1.66</v>
      </c>
      <c r="H59" s="15">
        <f t="shared" si="0"/>
        <v>-0.051428571428571476</v>
      </c>
      <c r="I59" s="15">
        <f t="shared" si="1"/>
        <v>-0.13142857142857142</v>
      </c>
      <c r="J59" s="15">
        <f t="shared" si="1"/>
        <v>0.09210526315789468</v>
      </c>
    </row>
    <row r="60" spans="1:10" ht="12.75" customHeight="1">
      <c r="A60" s="10" t="s">
        <v>10</v>
      </c>
      <c r="B60" s="32" t="s">
        <v>163</v>
      </c>
      <c r="C60" s="32" t="s">
        <v>187</v>
      </c>
      <c r="D60" s="32" t="s">
        <v>188</v>
      </c>
      <c r="E60" s="21">
        <v>1.73</v>
      </c>
      <c r="F60" s="13">
        <v>1.35</v>
      </c>
      <c r="G60" s="12">
        <v>1.31</v>
      </c>
      <c r="H60" s="15">
        <f t="shared" si="0"/>
        <v>-0.2427745664739884</v>
      </c>
      <c r="I60" s="15">
        <f t="shared" si="1"/>
        <v>-0.2196531791907514</v>
      </c>
      <c r="J60" s="15">
        <f t="shared" si="1"/>
        <v>-0.029629629629629655</v>
      </c>
    </row>
    <row r="61" spans="1:10" ht="12.75" customHeight="1">
      <c r="A61" s="10" t="s">
        <v>14</v>
      </c>
      <c r="B61" s="32" t="s">
        <v>280</v>
      </c>
      <c r="C61" s="32" t="s">
        <v>281</v>
      </c>
      <c r="D61" s="32" t="s">
        <v>126</v>
      </c>
      <c r="E61" s="21">
        <v>1.7</v>
      </c>
      <c r="F61" s="16">
        <v>1.3</v>
      </c>
      <c r="G61" s="12">
        <v>1.34</v>
      </c>
      <c r="H61" s="15">
        <f t="shared" si="0"/>
        <v>-0.21176470588235288</v>
      </c>
      <c r="I61" s="15">
        <f t="shared" si="1"/>
        <v>-0.23529411764705876</v>
      </c>
      <c r="J61" s="15">
        <f t="shared" si="1"/>
        <v>0.030769230769230795</v>
      </c>
    </row>
    <row r="62" spans="1:10" ht="12.75" customHeight="1">
      <c r="A62" s="10" t="s">
        <v>14</v>
      </c>
      <c r="B62" s="32" t="s">
        <v>61</v>
      </c>
      <c r="C62" s="32" t="s">
        <v>252</v>
      </c>
      <c r="D62" s="32" t="s">
        <v>253</v>
      </c>
      <c r="E62" s="21">
        <v>1.67</v>
      </c>
      <c r="F62" s="28">
        <v>1.16</v>
      </c>
      <c r="G62" s="12">
        <v>1.17</v>
      </c>
      <c r="H62" s="15">
        <f t="shared" si="0"/>
        <v>-0.29940119760479045</v>
      </c>
      <c r="I62" s="15">
        <f t="shared" si="1"/>
        <v>-0.30538922155688625</v>
      </c>
      <c r="J62" s="15">
        <f t="shared" si="1"/>
        <v>0.008620689655172422</v>
      </c>
    </row>
    <row r="63" spans="1:10" ht="12.75" customHeight="1">
      <c r="A63" s="10" t="s">
        <v>10</v>
      </c>
      <c r="B63" s="32" t="s">
        <v>92</v>
      </c>
      <c r="C63" s="32" t="s">
        <v>334</v>
      </c>
      <c r="D63" s="32" t="s">
        <v>335</v>
      </c>
      <c r="E63" s="21">
        <v>1.61</v>
      </c>
      <c r="F63" s="28">
        <v>1.21</v>
      </c>
      <c r="G63" s="12">
        <v>1.27</v>
      </c>
      <c r="H63" s="15">
        <f t="shared" si="0"/>
        <v>-0.21118012422360252</v>
      </c>
      <c r="I63" s="15">
        <f t="shared" si="1"/>
        <v>-0.24844720496894418</v>
      </c>
      <c r="J63" s="15">
        <f t="shared" si="1"/>
        <v>0.049586776859504175</v>
      </c>
    </row>
    <row r="64" spans="1:10" ht="12.75" customHeight="1">
      <c r="A64" s="10" t="s">
        <v>57</v>
      </c>
      <c r="B64" s="32" t="s">
        <v>58</v>
      </c>
      <c r="C64" s="32" t="s">
        <v>375</v>
      </c>
      <c r="D64" s="32" t="s">
        <v>376</v>
      </c>
      <c r="E64" s="21">
        <v>1.6</v>
      </c>
      <c r="F64" s="28">
        <v>1.44</v>
      </c>
      <c r="G64" s="12">
        <v>1.46</v>
      </c>
      <c r="H64" s="15">
        <f t="shared" si="0"/>
        <v>-0.08750000000000008</v>
      </c>
      <c r="I64" s="15">
        <f t="shared" si="1"/>
        <v>-0.10000000000000009</v>
      </c>
      <c r="J64" s="15">
        <f t="shared" si="1"/>
        <v>0.013888888888888902</v>
      </c>
    </row>
    <row r="65" spans="1:10" ht="12.75" customHeight="1">
      <c r="A65" s="10" t="s">
        <v>34</v>
      </c>
      <c r="B65" s="11" t="s">
        <v>61</v>
      </c>
      <c r="C65" s="11" t="s">
        <v>129</v>
      </c>
      <c r="D65" s="11" t="s">
        <v>130</v>
      </c>
      <c r="E65" s="21">
        <v>1.56</v>
      </c>
      <c r="F65" s="29">
        <v>1.15</v>
      </c>
      <c r="G65" s="12">
        <v>1.31</v>
      </c>
      <c r="H65" s="15">
        <f t="shared" si="0"/>
        <v>-0.16025641025641024</v>
      </c>
      <c r="I65" s="15">
        <f t="shared" si="1"/>
        <v>-0.2628205128205129</v>
      </c>
      <c r="J65" s="15">
        <f t="shared" si="1"/>
        <v>0.13913043478260884</v>
      </c>
    </row>
    <row r="66" spans="1:10" ht="12.75" customHeight="1">
      <c r="A66" s="10" t="s">
        <v>10</v>
      </c>
      <c r="B66" s="32" t="s">
        <v>42</v>
      </c>
      <c r="C66" s="32" t="s">
        <v>250</v>
      </c>
      <c r="D66" s="32" t="s">
        <v>251</v>
      </c>
      <c r="E66" s="21">
        <v>1.56</v>
      </c>
      <c r="F66" s="28">
        <v>1.59</v>
      </c>
      <c r="G66" s="12">
        <v>1.5</v>
      </c>
      <c r="H66" s="15">
        <f aca="true" t="shared" si="2" ref="H66:H97">(-1)*(E66-G66)/E66</f>
        <v>-0.03846153846153849</v>
      </c>
      <c r="I66" s="15">
        <f t="shared" si="1"/>
        <v>0.019230769230769246</v>
      </c>
      <c r="J66" s="15">
        <f t="shared" si="1"/>
        <v>-0.05660377358490571</v>
      </c>
    </row>
    <row r="67" spans="1:10" ht="12.75" customHeight="1">
      <c r="A67" s="10" t="s">
        <v>110</v>
      </c>
      <c r="B67" s="32" t="s">
        <v>224</v>
      </c>
      <c r="C67" s="36" t="s">
        <v>291</v>
      </c>
      <c r="D67" s="20" t="s">
        <v>292</v>
      </c>
      <c r="E67" s="21">
        <v>1.51</v>
      </c>
      <c r="F67" s="28">
        <v>1.26</v>
      </c>
      <c r="G67" s="12">
        <v>1.15</v>
      </c>
      <c r="H67" s="15">
        <f t="shared" si="2"/>
        <v>-0.23841059602649012</v>
      </c>
      <c r="I67" s="15">
        <f t="shared" si="1"/>
        <v>-0.16556291390728478</v>
      </c>
      <c r="J67" s="15">
        <f t="shared" si="1"/>
        <v>-0.08730158730158738</v>
      </c>
    </row>
    <row r="68" spans="1:10" ht="12.75" customHeight="1">
      <c r="A68" s="10" t="s">
        <v>10</v>
      </c>
      <c r="B68" s="32" t="s">
        <v>31</v>
      </c>
      <c r="C68" s="32" t="s">
        <v>400</v>
      </c>
      <c r="D68" s="32" t="s">
        <v>401</v>
      </c>
      <c r="E68" s="21">
        <v>1.51</v>
      </c>
      <c r="F68" s="28">
        <v>1.26</v>
      </c>
      <c r="G68" s="12">
        <v>1.73</v>
      </c>
      <c r="H68" s="15">
        <f t="shared" si="2"/>
        <v>0.1456953642384106</v>
      </c>
      <c r="I68" s="15">
        <f t="shared" si="1"/>
        <v>-0.16556291390728478</v>
      </c>
      <c r="J68" s="15">
        <f t="shared" si="1"/>
        <v>0.37301587301587297</v>
      </c>
    </row>
    <row r="69" spans="1:10" ht="12.75" customHeight="1">
      <c r="A69" s="10" t="s">
        <v>18</v>
      </c>
      <c r="B69" s="11" t="s">
        <v>69</v>
      </c>
      <c r="C69" s="11" t="s">
        <v>70</v>
      </c>
      <c r="D69" s="11" t="s">
        <v>71</v>
      </c>
      <c r="E69" s="21">
        <v>1.46</v>
      </c>
      <c r="F69" s="28">
        <v>1.28</v>
      </c>
      <c r="G69" s="12">
        <v>1.15</v>
      </c>
      <c r="H69" s="15">
        <f t="shared" si="2"/>
        <v>-0.21232876712328771</v>
      </c>
      <c r="I69" s="15">
        <f t="shared" si="1"/>
        <v>-0.12328767123287668</v>
      </c>
      <c r="J69" s="15">
        <f t="shared" si="1"/>
        <v>-0.10156250000000008</v>
      </c>
    </row>
    <row r="70" spans="1:10" ht="12.75" customHeight="1">
      <c r="A70" s="10" t="s">
        <v>18</v>
      </c>
      <c r="B70" s="32" t="s">
        <v>25</v>
      </c>
      <c r="C70" s="32" t="s">
        <v>327</v>
      </c>
      <c r="D70" s="32" t="s">
        <v>328</v>
      </c>
      <c r="E70" s="21">
        <v>1.43</v>
      </c>
      <c r="F70" s="28">
        <v>0.94</v>
      </c>
      <c r="G70" s="12">
        <v>0.8</v>
      </c>
      <c r="H70" s="15">
        <f t="shared" si="2"/>
        <v>-0.4405594405594405</v>
      </c>
      <c r="I70" s="15">
        <f t="shared" si="1"/>
        <v>-0.34265734265734266</v>
      </c>
      <c r="J70" s="15">
        <f t="shared" si="1"/>
        <v>-0.14893617021276587</v>
      </c>
    </row>
    <row r="71" spans="1:10" ht="12.75" customHeight="1">
      <c r="A71" s="17" t="s">
        <v>110</v>
      </c>
      <c r="B71" s="32" t="s">
        <v>271</v>
      </c>
      <c r="C71" s="36" t="s">
        <v>272</v>
      </c>
      <c r="D71" s="20" t="s">
        <v>273</v>
      </c>
      <c r="E71" s="12">
        <v>1.3806</v>
      </c>
      <c r="F71" s="29">
        <v>0.99</v>
      </c>
      <c r="G71" s="12">
        <v>0.94</v>
      </c>
      <c r="H71" s="15">
        <f t="shared" si="2"/>
        <v>-0.31913660727220056</v>
      </c>
      <c r="I71" s="15">
        <f t="shared" si="1"/>
        <v>-0.28292046936114734</v>
      </c>
      <c r="J71" s="15">
        <f t="shared" si="1"/>
        <v>-0.05050505050505055</v>
      </c>
    </row>
    <row r="72" spans="1:10" ht="12.75" customHeight="1">
      <c r="A72" s="10" t="s">
        <v>34</v>
      </c>
      <c r="B72" s="11" t="s">
        <v>114</v>
      </c>
      <c r="C72" s="11" t="s">
        <v>115</v>
      </c>
      <c r="D72" s="11" t="s">
        <v>116</v>
      </c>
      <c r="E72" s="21">
        <v>1.37</v>
      </c>
      <c r="F72" s="28">
        <v>1.25</v>
      </c>
      <c r="G72" s="12">
        <v>1.27</v>
      </c>
      <c r="H72" s="15">
        <f t="shared" si="2"/>
        <v>-0.07299270072992707</v>
      </c>
      <c r="I72" s="15">
        <f t="shared" si="1"/>
        <v>-0.08759124087591248</v>
      </c>
      <c r="J72" s="15">
        <f t="shared" si="1"/>
        <v>0.016000000000000014</v>
      </c>
    </row>
    <row r="73" spans="1:10" ht="12.75" customHeight="1">
      <c r="A73" s="10" t="s">
        <v>18</v>
      </c>
      <c r="B73" s="11" t="s">
        <v>152</v>
      </c>
      <c r="C73" s="23" t="s">
        <v>153</v>
      </c>
      <c r="D73" s="20" t="s">
        <v>154</v>
      </c>
      <c r="E73" s="21">
        <v>1.35</v>
      </c>
      <c r="F73" s="29">
        <v>0.9</v>
      </c>
      <c r="G73" s="12">
        <v>0.89</v>
      </c>
      <c r="H73" s="15">
        <f t="shared" si="2"/>
        <v>-0.3407407407407408</v>
      </c>
      <c r="I73" s="15">
        <f t="shared" si="1"/>
        <v>-0.33333333333333337</v>
      </c>
      <c r="J73" s="15">
        <f t="shared" si="1"/>
        <v>-0.01111111111111112</v>
      </c>
    </row>
    <row r="74" spans="1:10" s="22" customFormat="1" ht="12.75" customHeight="1">
      <c r="A74" s="17" t="s">
        <v>14</v>
      </c>
      <c r="B74" s="11" t="s">
        <v>22</v>
      </c>
      <c r="C74" s="23" t="s">
        <v>38</v>
      </c>
      <c r="D74" s="20" t="s">
        <v>39</v>
      </c>
      <c r="E74" s="21">
        <v>1.33</v>
      </c>
      <c r="F74" s="29">
        <v>0.98</v>
      </c>
      <c r="G74" s="12">
        <v>1.03</v>
      </c>
      <c r="H74" s="15">
        <f t="shared" si="2"/>
        <v>-0.2255639097744361</v>
      </c>
      <c r="I74" s="15">
        <f t="shared" si="1"/>
        <v>-0.26315789473684215</v>
      </c>
      <c r="J74" s="15">
        <f t="shared" si="1"/>
        <v>0.051020408163265356</v>
      </c>
    </row>
    <row r="75" spans="1:10" ht="12.75" customHeight="1">
      <c r="A75" s="10" t="s">
        <v>18</v>
      </c>
      <c r="B75" s="32" t="s">
        <v>184</v>
      </c>
      <c r="C75" s="36" t="s">
        <v>234</v>
      </c>
      <c r="D75" s="20" t="s">
        <v>235</v>
      </c>
      <c r="E75" s="21">
        <v>1.33</v>
      </c>
      <c r="F75" s="29">
        <v>1.08</v>
      </c>
      <c r="G75" s="12">
        <v>1.11</v>
      </c>
      <c r="H75" s="15">
        <f t="shared" si="2"/>
        <v>-0.16541353383458643</v>
      </c>
      <c r="I75" s="15">
        <f t="shared" si="1"/>
        <v>-0.18796992481203006</v>
      </c>
      <c r="J75" s="15">
        <f t="shared" si="1"/>
        <v>0.0277777777777778</v>
      </c>
    </row>
    <row r="76" spans="1:10" ht="12.75" customHeight="1">
      <c r="A76" s="10" t="s">
        <v>18</v>
      </c>
      <c r="B76" s="11" t="s">
        <v>25</v>
      </c>
      <c r="C76" s="11" t="s">
        <v>120</v>
      </c>
      <c r="D76" s="11" t="s">
        <v>121</v>
      </c>
      <c r="E76" s="21">
        <v>1.3</v>
      </c>
      <c r="F76" s="29">
        <v>0.85</v>
      </c>
      <c r="G76" s="12">
        <v>1.09</v>
      </c>
      <c r="H76" s="15">
        <f t="shared" si="2"/>
        <v>-0.1615384615384615</v>
      </c>
      <c r="I76" s="15">
        <f t="shared" si="1"/>
        <v>-0.3461538461538462</v>
      </c>
      <c r="J76" s="15">
        <f t="shared" si="1"/>
        <v>0.2823529411764707</v>
      </c>
    </row>
    <row r="77" spans="1:10" ht="12.75" customHeight="1">
      <c r="A77" s="31" t="s">
        <v>50</v>
      </c>
      <c r="B77" s="32" t="s">
        <v>105</v>
      </c>
      <c r="C77" s="32" t="s">
        <v>106</v>
      </c>
      <c r="D77" s="32" t="s">
        <v>107</v>
      </c>
      <c r="E77" s="21">
        <v>1.27</v>
      </c>
      <c r="F77" s="28">
        <v>0.99</v>
      </c>
      <c r="G77" s="12">
        <v>0.88</v>
      </c>
      <c r="H77" s="15">
        <f t="shared" si="2"/>
        <v>-0.30708661417322836</v>
      </c>
      <c r="I77" s="15">
        <f t="shared" si="1"/>
        <v>-0.22047244094488191</v>
      </c>
      <c r="J77" s="15">
        <f t="shared" si="1"/>
        <v>-0.1111111111111111</v>
      </c>
    </row>
    <row r="78" spans="1:10" ht="12.75" customHeight="1">
      <c r="A78" s="10" t="s">
        <v>34</v>
      </c>
      <c r="B78" s="32" t="s">
        <v>206</v>
      </c>
      <c r="C78" s="36" t="s">
        <v>258</v>
      </c>
      <c r="D78" s="20" t="s">
        <v>259</v>
      </c>
      <c r="E78" s="21">
        <v>1.26</v>
      </c>
      <c r="F78" s="29">
        <v>1.18</v>
      </c>
      <c r="G78" s="12">
        <v>1.08</v>
      </c>
      <c r="H78" s="15">
        <f t="shared" si="2"/>
        <v>-0.1428571428571428</v>
      </c>
      <c r="I78" s="15">
        <f t="shared" si="1"/>
        <v>-0.06349206349206354</v>
      </c>
      <c r="J78" s="15">
        <f t="shared" si="1"/>
        <v>-0.08474576271186429</v>
      </c>
    </row>
    <row r="79" spans="1:10" ht="12.75" customHeight="1">
      <c r="A79" s="10" t="s">
        <v>34</v>
      </c>
      <c r="B79" s="32" t="s">
        <v>229</v>
      </c>
      <c r="C79" s="36" t="s">
        <v>232</v>
      </c>
      <c r="D79" s="20" t="s">
        <v>233</v>
      </c>
      <c r="E79" s="21">
        <v>1.14</v>
      </c>
      <c r="F79" s="29">
        <v>0.98</v>
      </c>
      <c r="G79" s="12">
        <v>0.98</v>
      </c>
      <c r="H79" s="15">
        <f t="shared" si="2"/>
        <v>-0.1403508771929824</v>
      </c>
      <c r="I79" s="15">
        <f t="shared" si="1"/>
        <v>-0.1403508771929824</v>
      </c>
      <c r="J79" s="15">
        <f t="shared" si="1"/>
        <v>0</v>
      </c>
    </row>
    <row r="80" spans="1:10" ht="12.75" customHeight="1">
      <c r="A80" s="17" t="s">
        <v>50</v>
      </c>
      <c r="B80" s="32" t="s">
        <v>87</v>
      </c>
      <c r="C80" s="36" t="s">
        <v>204</v>
      </c>
      <c r="D80" s="20" t="s">
        <v>205</v>
      </c>
      <c r="E80" s="21">
        <v>1.06</v>
      </c>
      <c r="F80" s="29">
        <v>1</v>
      </c>
      <c r="G80" s="12">
        <v>1.19</v>
      </c>
      <c r="H80" s="15">
        <f t="shared" si="2"/>
        <v>0.12264150943396215</v>
      </c>
      <c r="I80" s="15">
        <f t="shared" si="1"/>
        <v>-0.05660377358490571</v>
      </c>
      <c r="J80" s="15">
        <f t="shared" si="1"/>
        <v>0.18999999999999995</v>
      </c>
    </row>
    <row r="81" spans="1:10" ht="12.75" customHeight="1">
      <c r="A81" s="17" t="s">
        <v>18</v>
      </c>
      <c r="B81" s="18" t="s">
        <v>25</v>
      </c>
      <c r="C81" s="19" t="s">
        <v>26</v>
      </c>
      <c r="D81" s="20" t="s">
        <v>27</v>
      </c>
      <c r="E81" s="21">
        <v>1.02</v>
      </c>
      <c r="F81" s="29">
        <v>0.77</v>
      </c>
      <c r="G81" s="12">
        <v>1.11</v>
      </c>
      <c r="H81" s="15">
        <f t="shared" si="2"/>
        <v>0.08823529411764713</v>
      </c>
      <c r="I81" s="15">
        <f t="shared" si="1"/>
        <v>-0.24509803921568626</v>
      </c>
      <c r="J81" s="15">
        <f t="shared" si="1"/>
        <v>0.44155844155844165</v>
      </c>
    </row>
    <row r="82" spans="1:10" ht="12.75" customHeight="1">
      <c r="A82" s="10" t="s">
        <v>34</v>
      </c>
      <c r="B82" s="32" t="s">
        <v>389</v>
      </c>
      <c r="C82" s="36" t="s">
        <v>390</v>
      </c>
      <c r="D82" s="20" t="s">
        <v>391</v>
      </c>
      <c r="E82" s="21">
        <v>0.98</v>
      </c>
      <c r="F82" s="29">
        <v>0.85</v>
      </c>
      <c r="G82" s="12">
        <v>0.88</v>
      </c>
      <c r="H82" s="15">
        <f t="shared" si="2"/>
        <v>-0.10204081632653059</v>
      </c>
      <c r="I82" s="15">
        <f t="shared" si="1"/>
        <v>-0.1326530612244898</v>
      </c>
      <c r="J82" s="15">
        <f t="shared" si="1"/>
        <v>0.03529411764705886</v>
      </c>
    </row>
    <row r="83" spans="1:10" ht="12.75" customHeight="1">
      <c r="A83" s="10" t="s">
        <v>110</v>
      </c>
      <c r="B83" s="32" t="s">
        <v>224</v>
      </c>
      <c r="C83" s="36" t="s">
        <v>358</v>
      </c>
      <c r="D83" s="20" t="s">
        <v>359</v>
      </c>
      <c r="E83" s="21">
        <v>0.95</v>
      </c>
      <c r="F83" s="29">
        <v>0.82</v>
      </c>
      <c r="G83" s="12">
        <v>0.78</v>
      </c>
      <c r="H83" s="15">
        <f t="shared" si="2"/>
        <v>-0.17894736842105258</v>
      </c>
      <c r="I83" s="15">
        <f t="shared" si="1"/>
        <v>-0.1368421052631579</v>
      </c>
      <c r="J83" s="15">
        <f t="shared" si="1"/>
        <v>-0.04878048780487796</v>
      </c>
    </row>
    <row r="84" spans="1:10" ht="12.75" customHeight="1">
      <c r="A84" s="10" t="s">
        <v>50</v>
      </c>
      <c r="B84" s="32" t="s">
        <v>51</v>
      </c>
      <c r="C84" s="36" t="s">
        <v>311</v>
      </c>
      <c r="D84" s="20" t="s">
        <v>312</v>
      </c>
      <c r="E84" s="21">
        <v>0.9</v>
      </c>
      <c r="F84" s="29">
        <v>0.9</v>
      </c>
      <c r="G84" s="12">
        <v>0.9</v>
      </c>
      <c r="H84" s="15">
        <f t="shared" si="2"/>
        <v>0</v>
      </c>
      <c r="I84" s="15">
        <f t="shared" si="1"/>
        <v>0</v>
      </c>
      <c r="J84" s="15">
        <f t="shared" si="1"/>
        <v>0</v>
      </c>
    </row>
    <row r="85" spans="1:10" ht="12.75" customHeight="1">
      <c r="A85" s="10" t="s">
        <v>50</v>
      </c>
      <c r="B85" s="11" t="s">
        <v>54</v>
      </c>
      <c r="C85" s="23" t="s">
        <v>55</v>
      </c>
      <c r="D85" s="20" t="s">
        <v>56</v>
      </c>
      <c r="E85" s="21">
        <v>0.89</v>
      </c>
      <c r="F85" s="29">
        <v>0.85</v>
      </c>
      <c r="G85" s="12">
        <v>0.87</v>
      </c>
      <c r="H85" s="15">
        <f t="shared" si="2"/>
        <v>-0.02247191011235957</v>
      </c>
      <c r="I85" s="15">
        <f t="shared" si="1"/>
        <v>-0.04494382022471914</v>
      </c>
      <c r="J85" s="15">
        <f t="shared" si="1"/>
        <v>0.023529411764705903</v>
      </c>
    </row>
    <row r="86" spans="1:10" ht="12.75" customHeight="1">
      <c r="A86" s="10" t="s">
        <v>18</v>
      </c>
      <c r="B86" s="32" t="s">
        <v>19</v>
      </c>
      <c r="C86" s="32" t="s">
        <v>373</v>
      </c>
      <c r="D86" s="32" t="s">
        <v>374</v>
      </c>
      <c r="E86" s="21">
        <v>0.87</v>
      </c>
      <c r="F86" s="28">
        <v>0.77</v>
      </c>
      <c r="G86" s="12">
        <v>1.43</v>
      </c>
      <c r="H86" s="15">
        <f t="shared" si="2"/>
        <v>0.6436781609195402</v>
      </c>
      <c r="I86" s="15">
        <f t="shared" si="1"/>
        <v>-0.11494252873563215</v>
      </c>
      <c r="J86" s="15">
        <f t="shared" si="1"/>
        <v>0.857142857142857</v>
      </c>
    </row>
    <row r="87" spans="1:10" ht="12.75" customHeight="1">
      <c r="A87" s="10" t="s">
        <v>18</v>
      </c>
      <c r="B87" s="32" t="s">
        <v>19</v>
      </c>
      <c r="C87" s="32" t="s">
        <v>189</v>
      </c>
      <c r="D87" s="32" t="s">
        <v>190</v>
      </c>
      <c r="E87" s="21">
        <v>0.868</v>
      </c>
      <c r="F87" s="29">
        <v>0.87</v>
      </c>
      <c r="G87" s="12">
        <v>0.9</v>
      </c>
      <c r="H87" s="15">
        <f t="shared" si="2"/>
        <v>0.03686635944700464</v>
      </c>
      <c r="I87" s="15">
        <f t="shared" si="1"/>
        <v>0.00230414746543779</v>
      </c>
      <c r="J87" s="15">
        <f t="shared" si="1"/>
        <v>0.03448275862068969</v>
      </c>
    </row>
    <row r="88" spans="1:10" ht="12.75" customHeight="1">
      <c r="A88" s="10" t="s">
        <v>10</v>
      </c>
      <c r="B88" s="11" t="s">
        <v>11</v>
      </c>
      <c r="C88" s="11" t="s">
        <v>12</v>
      </c>
      <c r="D88" s="11" t="s">
        <v>13</v>
      </c>
      <c r="E88" s="12">
        <v>0.85</v>
      </c>
      <c r="F88" s="29">
        <v>1.17</v>
      </c>
      <c r="G88" s="12">
        <v>0.85</v>
      </c>
      <c r="H88" s="15">
        <f t="shared" si="2"/>
        <v>0</v>
      </c>
      <c r="I88" s="15">
        <f t="shared" si="1"/>
        <v>0.37647058823529406</v>
      </c>
      <c r="J88" s="15">
        <f t="shared" si="1"/>
        <v>-0.2735042735042735</v>
      </c>
    </row>
    <row r="89" spans="1:10" s="22" customFormat="1" ht="12.75" customHeight="1">
      <c r="A89" s="10" t="s">
        <v>34</v>
      </c>
      <c r="B89" s="11" t="s">
        <v>35</v>
      </c>
      <c r="C89" s="23" t="s">
        <v>36</v>
      </c>
      <c r="D89" s="20" t="s">
        <v>37</v>
      </c>
      <c r="E89" s="21">
        <v>0.84</v>
      </c>
      <c r="F89" s="29">
        <v>0.68</v>
      </c>
      <c r="G89" s="12">
        <v>0.62</v>
      </c>
      <c r="H89" s="15">
        <f t="shared" si="2"/>
        <v>-0.26190476190476186</v>
      </c>
      <c r="I89" s="15">
        <f t="shared" si="1"/>
        <v>-0.19047619047619038</v>
      </c>
      <c r="J89" s="15">
        <f t="shared" si="1"/>
        <v>-0.08823529411764713</v>
      </c>
    </row>
    <row r="90" spans="1:10" ht="12.75" customHeight="1">
      <c r="A90" s="10" t="s">
        <v>57</v>
      </c>
      <c r="B90" s="32" t="s">
        <v>64</v>
      </c>
      <c r="C90" s="36" t="s">
        <v>227</v>
      </c>
      <c r="D90" s="20" t="s">
        <v>228</v>
      </c>
      <c r="E90" s="21">
        <v>0.84</v>
      </c>
      <c r="F90" s="29">
        <v>1.1</v>
      </c>
      <c r="G90" s="12">
        <v>0.83</v>
      </c>
      <c r="H90" s="15">
        <f t="shared" si="2"/>
        <v>-0.011904761904761916</v>
      </c>
      <c r="I90" s="15">
        <f t="shared" si="1"/>
        <v>0.3095238095238097</v>
      </c>
      <c r="J90" s="15">
        <f t="shared" si="1"/>
        <v>-0.24545454545454556</v>
      </c>
    </row>
    <row r="91" spans="1:10" ht="12.75" customHeight="1">
      <c r="A91" s="10" t="s">
        <v>50</v>
      </c>
      <c r="B91" s="20" t="s">
        <v>87</v>
      </c>
      <c r="C91" s="19" t="s">
        <v>329</v>
      </c>
      <c r="D91" s="20" t="s">
        <v>330</v>
      </c>
      <c r="E91" s="21">
        <v>0.78</v>
      </c>
      <c r="F91" s="33">
        <v>0.66</v>
      </c>
      <c r="G91" s="12">
        <v>0.52</v>
      </c>
      <c r="H91" s="15">
        <f t="shared" si="2"/>
        <v>-0.3333333333333333</v>
      </c>
      <c r="I91" s="15">
        <f t="shared" si="1"/>
        <v>-0.15384615384615383</v>
      </c>
      <c r="J91" s="15">
        <f t="shared" si="1"/>
        <v>-0.21212121212121213</v>
      </c>
    </row>
    <row r="92" spans="1:10" ht="12.75" customHeight="1">
      <c r="A92" s="10" t="s">
        <v>110</v>
      </c>
      <c r="B92" s="32" t="s">
        <v>271</v>
      </c>
      <c r="C92" s="36" t="s">
        <v>350</v>
      </c>
      <c r="D92" s="20" t="s">
        <v>351</v>
      </c>
      <c r="E92" s="21">
        <v>0.7</v>
      </c>
      <c r="F92" s="13">
        <v>0.56</v>
      </c>
      <c r="G92" s="12">
        <v>0.66</v>
      </c>
      <c r="H92" s="15">
        <f t="shared" si="2"/>
        <v>-0.05714285714285704</v>
      </c>
      <c r="I92" s="15">
        <f t="shared" si="1"/>
        <v>-0.19999999999999987</v>
      </c>
      <c r="J92" s="15">
        <f>(-1)*(F92-G92)/F92</f>
        <v>0.17857142857142852</v>
      </c>
    </row>
    <row r="93" spans="1:10" ht="12.75" customHeight="1">
      <c r="A93" s="17" t="s">
        <v>110</v>
      </c>
      <c r="B93" s="32" t="s">
        <v>224</v>
      </c>
      <c r="C93" s="36" t="s">
        <v>225</v>
      </c>
      <c r="D93" s="20" t="s">
        <v>226</v>
      </c>
      <c r="E93" s="21">
        <v>0.69</v>
      </c>
      <c r="F93" s="13">
        <v>0.36</v>
      </c>
      <c r="G93" s="12">
        <v>0.44</v>
      </c>
      <c r="H93" s="15">
        <f t="shared" si="2"/>
        <v>-0.3623188405797101</v>
      </c>
      <c r="I93" s="15">
        <f t="shared" si="1"/>
        <v>-0.47826086956521735</v>
      </c>
      <c r="J93" s="15">
        <f t="shared" si="1"/>
        <v>0.22222222222222227</v>
      </c>
    </row>
    <row r="94" spans="1:10" ht="12.75" customHeight="1">
      <c r="A94" s="10" t="s">
        <v>18</v>
      </c>
      <c r="B94" s="32" t="s">
        <v>243</v>
      </c>
      <c r="C94" s="36" t="s">
        <v>392</v>
      </c>
      <c r="D94" s="20" t="s">
        <v>393</v>
      </c>
      <c r="E94" s="21">
        <v>0.69</v>
      </c>
      <c r="F94" s="13">
        <v>0.68</v>
      </c>
      <c r="G94" s="12">
        <v>0.7</v>
      </c>
      <c r="H94" s="15">
        <f t="shared" si="2"/>
        <v>0.01449275362318842</v>
      </c>
      <c r="I94" s="15">
        <f t="shared" si="1"/>
        <v>-0.014492753623188259</v>
      </c>
      <c r="J94" s="15">
        <f t="shared" si="1"/>
        <v>0.029411764705882214</v>
      </c>
    </row>
    <row r="95" spans="1:10" s="22" customFormat="1" ht="12.75" customHeight="1">
      <c r="A95" s="17" t="s">
        <v>10</v>
      </c>
      <c r="B95" s="11" t="s">
        <v>45</v>
      </c>
      <c r="C95" s="23" t="s">
        <v>90</v>
      </c>
      <c r="D95" s="20" t="s">
        <v>91</v>
      </c>
      <c r="E95" s="21">
        <v>0.68</v>
      </c>
      <c r="F95" s="13">
        <v>0.54</v>
      </c>
      <c r="G95" s="12">
        <v>0.74</v>
      </c>
      <c r="H95" s="15">
        <f t="shared" si="2"/>
        <v>0.08823529411764697</v>
      </c>
      <c r="I95" s="15">
        <f t="shared" si="1"/>
        <v>-0.2058823529411765</v>
      </c>
      <c r="J95" s="15">
        <f t="shared" si="1"/>
        <v>0.37037037037037024</v>
      </c>
    </row>
    <row r="96" spans="1:10" ht="12.75" customHeight="1">
      <c r="A96" s="17" t="s">
        <v>18</v>
      </c>
      <c r="B96" s="11" t="s">
        <v>117</v>
      </c>
      <c r="C96" s="23" t="s">
        <v>118</v>
      </c>
      <c r="D96" s="20" t="s">
        <v>119</v>
      </c>
      <c r="E96" s="21">
        <v>0.68</v>
      </c>
      <c r="F96" s="13">
        <v>0.54</v>
      </c>
      <c r="G96" s="12">
        <v>0.52</v>
      </c>
      <c r="H96" s="15">
        <f t="shared" si="2"/>
        <v>-0.23529411764705885</v>
      </c>
      <c r="I96" s="15">
        <f t="shared" si="1"/>
        <v>-0.2058823529411765</v>
      </c>
      <c r="J96" s="15">
        <f t="shared" si="1"/>
        <v>-0.03703703703703707</v>
      </c>
    </row>
    <row r="97" spans="1:10" ht="12.75" customHeight="1">
      <c r="A97" s="10" t="s">
        <v>50</v>
      </c>
      <c r="B97" s="32" t="s">
        <v>54</v>
      </c>
      <c r="C97" s="36" t="s">
        <v>289</v>
      </c>
      <c r="D97" s="20" t="s">
        <v>290</v>
      </c>
      <c r="E97" s="21">
        <v>0.68</v>
      </c>
      <c r="F97" s="13">
        <v>0.66</v>
      </c>
      <c r="G97" s="12">
        <v>0.64</v>
      </c>
      <c r="H97" s="15">
        <f t="shared" si="2"/>
        <v>-0.058823529411764754</v>
      </c>
      <c r="I97" s="15">
        <f t="shared" si="1"/>
        <v>-0.029411764705882377</v>
      </c>
      <c r="J97" s="15">
        <f t="shared" si="1"/>
        <v>-0.030303030303030328</v>
      </c>
    </row>
    <row r="98" spans="1:10" ht="12.75" customHeight="1">
      <c r="A98" s="10" t="s">
        <v>57</v>
      </c>
      <c r="B98" s="11" t="s">
        <v>58</v>
      </c>
      <c r="C98" s="23" t="s">
        <v>59</v>
      </c>
      <c r="D98" s="20" t="s">
        <v>60</v>
      </c>
      <c r="E98" s="21">
        <v>0.67</v>
      </c>
      <c r="F98" s="13">
        <v>0.41</v>
      </c>
      <c r="G98" s="12">
        <v>0.46</v>
      </c>
      <c r="H98" s="15">
        <f t="shared" si="0"/>
        <v>-0.31343283582089554</v>
      </c>
      <c r="I98" s="15">
        <f t="shared" si="1"/>
        <v>-0.3880597014925374</v>
      </c>
      <c r="J98" s="15">
        <f t="shared" si="1"/>
        <v>0.12195121951219524</v>
      </c>
    </row>
    <row r="99" spans="1:10" s="22" customFormat="1" ht="12.75" customHeight="1">
      <c r="A99" s="10" t="s">
        <v>57</v>
      </c>
      <c r="B99" s="11" t="s">
        <v>64</v>
      </c>
      <c r="C99" s="23" t="s">
        <v>65</v>
      </c>
      <c r="D99" s="20" t="s">
        <v>66</v>
      </c>
      <c r="E99" s="21">
        <v>0.67</v>
      </c>
      <c r="F99" s="13">
        <v>0.68</v>
      </c>
      <c r="G99" s="12">
        <v>0.75</v>
      </c>
      <c r="H99" s="15">
        <f>(-1)*(E99-G99)/E99</f>
        <v>0.1194029850746268</v>
      </c>
      <c r="I99" s="15">
        <f aca="true" t="shared" si="3" ref="I99:J117">(-1)*(E99-F99)/E99</f>
        <v>0.01492537313432837</v>
      </c>
      <c r="J99" s="15">
        <f t="shared" si="3"/>
        <v>0.10294117647058816</v>
      </c>
    </row>
    <row r="100" spans="1:10" ht="12.75" customHeight="1">
      <c r="A100" s="17" t="s">
        <v>34</v>
      </c>
      <c r="B100" s="32" t="s">
        <v>206</v>
      </c>
      <c r="C100" s="36" t="s">
        <v>207</v>
      </c>
      <c r="D100" s="20" t="s">
        <v>208</v>
      </c>
      <c r="E100" s="21">
        <v>0.67</v>
      </c>
      <c r="F100" s="13">
        <v>0.65</v>
      </c>
      <c r="G100" s="12">
        <v>0.52</v>
      </c>
      <c r="H100" s="15">
        <f t="shared" si="0"/>
        <v>-0.22388059701492538</v>
      </c>
      <c r="I100" s="15">
        <f t="shared" si="3"/>
        <v>-0.02985074626865674</v>
      </c>
      <c r="J100" s="15">
        <f t="shared" si="3"/>
        <v>-0.2</v>
      </c>
    </row>
    <row r="101" spans="1:10" ht="12.75" customHeight="1">
      <c r="A101" s="17" t="s">
        <v>14</v>
      </c>
      <c r="B101" s="18" t="s">
        <v>22</v>
      </c>
      <c r="C101" s="19" t="s">
        <v>23</v>
      </c>
      <c r="D101" s="20" t="s">
        <v>24</v>
      </c>
      <c r="E101" s="21">
        <v>0.65</v>
      </c>
      <c r="F101" s="13">
        <v>0.53</v>
      </c>
      <c r="G101" s="12">
        <v>0.48</v>
      </c>
      <c r="H101" s="15">
        <f t="shared" si="0"/>
        <v>-0.2615384615384616</v>
      </c>
      <c r="I101" s="15">
        <f t="shared" si="3"/>
        <v>-0.1846153846153846</v>
      </c>
      <c r="J101" s="15">
        <f t="shared" si="3"/>
        <v>-0.09433962264150951</v>
      </c>
    </row>
    <row r="102" spans="1:10" ht="12.75" customHeight="1">
      <c r="A102" s="10" t="s">
        <v>10</v>
      </c>
      <c r="B102" s="32" t="s">
        <v>31</v>
      </c>
      <c r="C102" s="32" t="s">
        <v>379</v>
      </c>
      <c r="D102" s="32" t="s">
        <v>380</v>
      </c>
      <c r="E102" s="21">
        <v>0.649</v>
      </c>
      <c r="F102" s="13">
        <v>0.36</v>
      </c>
      <c r="G102" s="12">
        <v>0.49</v>
      </c>
      <c r="H102" s="15">
        <f t="shared" si="0"/>
        <v>-0.24499229583975352</v>
      </c>
      <c r="I102" s="15">
        <f t="shared" si="3"/>
        <v>-0.44530046224961484</v>
      </c>
      <c r="J102" s="15">
        <f t="shared" si="1"/>
        <v>0.36111111111111116</v>
      </c>
    </row>
    <row r="103" spans="1:10" ht="12.75" customHeight="1">
      <c r="A103" s="10" t="s">
        <v>50</v>
      </c>
      <c r="B103" s="32" t="s">
        <v>240</v>
      </c>
      <c r="C103" s="32" t="s">
        <v>369</v>
      </c>
      <c r="D103" s="32" t="s">
        <v>370</v>
      </c>
      <c r="E103" s="21">
        <v>0.648</v>
      </c>
      <c r="F103" s="13">
        <v>0.65</v>
      </c>
      <c r="G103" s="12">
        <v>0.56</v>
      </c>
      <c r="H103" s="15">
        <f aca="true" t="shared" si="4" ref="H103:H117">(-1)*(E103-G103)/E103</f>
        <v>-0.1358024691358024</v>
      </c>
      <c r="I103" s="15">
        <f t="shared" si="3"/>
        <v>0.003086419753086422</v>
      </c>
      <c r="J103" s="15">
        <f t="shared" si="3"/>
        <v>-0.1384615384615384</v>
      </c>
    </row>
    <row r="104" spans="1:10" ht="12.75" customHeight="1">
      <c r="A104" s="10" t="s">
        <v>18</v>
      </c>
      <c r="B104" s="11" t="s">
        <v>19</v>
      </c>
      <c r="C104" s="25" t="s">
        <v>213</v>
      </c>
      <c r="D104" s="30" t="s">
        <v>214</v>
      </c>
      <c r="E104" s="26">
        <v>0.64</v>
      </c>
      <c r="F104" s="27">
        <v>0.41</v>
      </c>
      <c r="G104" s="12">
        <v>0.3</v>
      </c>
      <c r="H104" s="15">
        <f t="shared" si="4"/>
        <v>-0.53125</v>
      </c>
      <c r="I104" s="15">
        <f t="shared" si="3"/>
        <v>-0.35937500000000006</v>
      </c>
      <c r="J104" s="15">
        <f t="shared" si="3"/>
        <v>-0.26829268292682923</v>
      </c>
    </row>
    <row r="105" spans="1:10" ht="12.75" customHeight="1">
      <c r="A105" s="10" t="s">
        <v>191</v>
      </c>
      <c r="B105" s="32" t="s">
        <v>217</v>
      </c>
      <c r="C105" s="36" t="s">
        <v>282</v>
      </c>
      <c r="D105" s="20" t="s">
        <v>283</v>
      </c>
      <c r="E105" s="21">
        <v>0.64</v>
      </c>
      <c r="F105" s="13">
        <v>0.57</v>
      </c>
      <c r="G105" s="12">
        <v>0.65</v>
      </c>
      <c r="H105" s="15">
        <f t="shared" si="4"/>
        <v>0.015625000000000014</v>
      </c>
      <c r="I105" s="15">
        <f t="shared" si="3"/>
        <v>-0.1093750000000001</v>
      </c>
      <c r="J105" s="15">
        <f t="shared" si="3"/>
        <v>0.1403508771929826</v>
      </c>
    </row>
    <row r="106" spans="1:10" ht="12.75" customHeight="1">
      <c r="A106" s="17" t="s">
        <v>57</v>
      </c>
      <c r="B106" s="18" t="s">
        <v>64</v>
      </c>
      <c r="C106" s="19" t="s">
        <v>362</v>
      </c>
      <c r="D106" s="20" t="s">
        <v>57</v>
      </c>
      <c r="E106" s="21">
        <v>0.64</v>
      </c>
      <c r="F106" s="13">
        <v>0.56</v>
      </c>
      <c r="G106" s="12">
        <v>0.56</v>
      </c>
      <c r="H106" s="15">
        <f t="shared" si="4"/>
        <v>-0.12499999999999993</v>
      </c>
      <c r="I106" s="15">
        <f t="shared" si="3"/>
        <v>-0.12499999999999993</v>
      </c>
      <c r="J106" s="15">
        <f t="shared" si="3"/>
        <v>0</v>
      </c>
    </row>
    <row r="107" spans="1:10" ht="12.75" customHeight="1">
      <c r="A107" s="10" t="s">
        <v>10</v>
      </c>
      <c r="B107" s="20" t="s">
        <v>42</v>
      </c>
      <c r="C107" s="19" t="s">
        <v>48</v>
      </c>
      <c r="D107" s="20" t="s">
        <v>49</v>
      </c>
      <c r="E107" s="21">
        <v>0.63</v>
      </c>
      <c r="F107" s="13">
        <v>0.58</v>
      </c>
      <c r="G107" s="12">
        <v>0.65</v>
      </c>
      <c r="H107" s="15">
        <f t="shared" si="4"/>
        <v>0.03174603174603177</v>
      </c>
      <c r="I107" s="15">
        <f t="shared" si="3"/>
        <v>-0.07936507936507943</v>
      </c>
      <c r="J107" s="15">
        <f t="shared" si="3"/>
        <v>0.12068965517241391</v>
      </c>
    </row>
    <row r="108" spans="1:10" s="22" customFormat="1" ht="12.75" customHeight="1">
      <c r="A108" s="10" t="s">
        <v>10</v>
      </c>
      <c r="B108" s="11" t="s">
        <v>155</v>
      </c>
      <c r="C108" s="23" t="s">
        <v>156</v>
      </c>
      <c r="D108" s="11" t="s">
        <v>157</v>
      </c>
      <c r="E108" s="21">
        <v>0.622</v>
      </c>
      <c r="F108" s="13">
        <v>0.71</v>
      </c>
      <c r="G108" s="12">
        <v>0.52</v>
      </c>
      <c r="H108" s="15">
        <f t="shared" si="4"/>
        <v>-0.16398713826366557</v>
      </c>
      <c r="I108" s="15">
        <f t="shared" si="3"/>
        <v>0.14147909967845654</v>
      </c>
      <c r="J108" s="15">
        <f t="shared" si="3"/>
        <v>-0.2676056338028168</v>
      </c>
    </row>
    <row r="109" spans="1:10" ht="12.75" customHeight="1">
      <c r="A109" s="10" t="s">
        <v>10</v>
      </c>
      <c r="B109" s="11" t="s">
        <v>163</v>
      </c>
      <c r="C109" s="11" t="s">
        <v>164</v>
      </c>
      <c r="D109" s="11" t="s">
        <v>165</v>
      </c>
      <c r="E109" s="21">
        <v>0.619</v>
      </c>
      <c r="F109" s="13">
        <v>0.58</v>
      </c>
      <c r="G109" s="12">
        <v>0.36</v>
      </c>
      <c r="H109" s="15">
        <f t="shared" si="4"/>
        <v>-0.4184168012924071</v>
      </c>
      <c r="I109" s="15">
        <f t="shared" si="3"/>
        <v>-0.06300484652665596</v>
      </c>
      <c r="J109" s="15">
        <f t="shared" si="3"/>
        <v>-0.3793103448275862</v>
      </c>
    </row>
    <row r="110" spans="1:10" s="22" customFormat="1" ht="12.75" customHeight="1">
      <c r="A110" s="10" t="s">
        <v>18</v>
      </c>
      <c r="B110" s="11" t="s">
        <v>28</v>
      </c>
      <c r="C110" s="23" t="s">
        <v>108</v>
      </c>
      <c r="D110" s="20" t="s">
        <v>109</v>
      </c>
      <c r="E110" s="21">
        <v>0.61</v>
      </c>
      <c r="F110" s="29">
        <v>0.58</v>
      </c>
      <c r="G110" s="12">
        <v>0.63</v>
      </c>
      <c r="H110" s="15">
        <f t="shared" si="4"/>
        <v>0.03278688524590167</v>
      </c>
      <c r="I110" s="15">
        <f t="shared" si="3"/>
        <v>-0.04918032786885251</v>
      </c>
      <c r="J110" s="15">
        <f t="shared" si="3"/>
        <v>0.08620689655172423</v>
      </c>
    </row>
    <row r="111" spans="1:10" ht="12.75" customHeight="1">
      <c r="A111" s="17" t="s">
        <v>18</v>
      </c>
      <c r="B111" s="18" t="s">
        <v>28</v>
      </c>
      <c r="C111" s="19" t="s">
        <v>29</v>
      </c>
      <c r="D111" s="11" t="s">
        <v>30</v>
      </c>
      <c r="E111" s="21">
        <v>0.6</v>
      </c>
      <c r="F111" s="29">
        <v>0.54</v>
      </c>
      <c r="G111" s="12">
        <v>0.43</v>
      </c>
      <c r="H111" s="15">
        <f t="shared" si="4"/>
        <v>-0.2833333333333333</v>
      </c>
      <c r="I111" s="15">
        <f t="shared" si="3"/>
        <v>-0.09999999999999991</v>
      </c>
      <c r="J111" s="15">
        <f t="shared" si="3"/>
        <v>-0.20370370370370378</v>
      </c>
    </row>
    <row r="112" spans="1:10" ht="12.75" customHeight="1">
      <c r="A112" s="17" t="s">
        <v>10</v>
      </c>
      <c r="B112" s="18" t="s">
        <v>98</v>
      </c>
      <c r="C112" s="19" t="s">
        <v>99</v>
      </c>
      <c r="D112" s="20" t="s">
        <v>100</v>
      </c>
      <c r="E112" s="21">
        <v>0.5812</v>
      </c>
      <c r="F112" s="29">
        <v>0.58</v>
      </c>
      <c r="G112" s="12">
        <v>0.57</v>
      </c>
      <c r="H112" s="15">
        <f t="shared" si="4"/>
        <v>-0.0192704748795597</v>
      </c>
      <c r="I112" s="15">
        <f t="shared" si="3"/>
        <v>-0.0020646937370958187</v>
      </c>
      <c r="J112" s="15">
        <f t="shared" si="3"/>
        <v>-0.017241379310344845</v>
      </c>
    </row>
    <row r="113" spans="1:10" ht="12.75" customHeight="1">
      <c r="A113" s="10" t="s">
        <v>34</v>
      </c>
      <c r="B113" s="32" t="s">
        <v>262</v>
      </c>
      <c r="C113" s="36" t="s">
        <v>265</v>
      </c>
      <c r="D113" s="20" t="s">
        <v>266</v>
      </c>
      <c r="E113" s="21">
        <v>0.57</v>
      </c>
      <c r="F113" s="29">
        <v>0.45</v>
      </c>
      <c r="G113" s="12">
        <v>0.5</v>
      </c>
      <c r="H113" s="15">
        <f t="shared" si="4"/>
        <v>-0.12280701754385957</v>
      </c>
      <c r="I113" s="15">
        <f t="shared" si="3"/>
        <v>-0.2105263157894736</v>
      </c>
      <c r="J113" s="15">
        <f t="shared" si="3"/>
        <v>0.11111111111111108</v>
      </c>
    </row>
    <row r="114" spans="1:10" ht="12.75" customHeight="1">
      <c r="A114" s="10" t="s">
        <v>18</v>
      </c>
      <c r="B114" s="20" t="s">
        <v>117</v>
      </c>
      <c r="C114" s="19" t="s">
        <v>394</v>
      </c>
      <c r="D114" s="20" t="s">
        <v>395</v>
      </c>
      <c r="E114" s="21">
        <v>0.56</v>
      </c>
      <c r="F114" s="29">
        <v>0.46</v>
      </c>
      <c r="G114" s="12">
        <v>0.39</v>
      </c>
      <c r="H114" s="15">
        <f t="shared" si="4"/>
        <v>-0.3035714285714286</v>
      </c>
      <c r="I114" s="15">
        <f t="shared" si="3"/>
        <v>-0.1785714285714286</v>
      </c>
      <c r="J114" s="15">
        <f t="shared" si="3"/>
        <v>-0.15217391304347827</v>
      </c>
    </row>
    <row r="115" spans="1:10" ht="12.75" customHeight="1">
      <c r="A115" s="10" t="s">
        <v>50</v>
      </c>
      <c r="B115" s="25" t="s">
        <v>105</v>
      </c>
      <c r="C115" s="25" t="s">
        <v>144</v>
      </c>
      <c r="D115" s="30" t="s">
        <v>145</v>
      </c>
      <c r="E115" s="26">
        <v>0.54</v>
      </c>
      <c r="F115" s="34">
        <v>0.59</v>
      </c>
      <c r="G115" s="12">
        <v>0.6</v>
      </c>
      <c r="H115" s="15">
        <f t="shared" si="4"/>
        <v>0.111111111111111</v>
      </c>
      <c r="I115" s="15">
        <f t="shared" si="3"/>
        <v>0.09259259259259246</v>
      </c>
      <c r="J115" s="15">
        <f t="shared" si="3"/>
        <v>0.0169491525423729</v>
      </c>
    </row>
    <row r="116" spans="1:10" ht="12.75" customHeight="1">
      <c r="A116" s="17" t="s">
        <v>34</v>
      </c>
      <c r="B116" s="32" t="s">
        <v>229</v>
      </c>
      <c r="C116" s="36" t="s">
        <v>230</v>
      </c>
      <c r="D116" s="20" t="s">
        <v>231</v>
      </c>
      <c r="E116" s="21">
        <v>0.53</v>
      </c>
      <c r="F116" s="29">
        <v>0.34</v>
      </c>
      <c r="G116" s="12">
        <v>0.29</v>
      </c>
      <c r="H116" s="15">
        <f t="shared" si="4"/>
        <v>-0.45283018867924535</v>
      </c>
      <c r="I116" s="15">
        <f t="shared" si="3"/>
        <v>-0.3584905660377358</v>
      </c>
      <c r="J116" s="15">
        <f t="shared" si="3"/>
        <v>-0.14705882352941188</v>
      </c>
    </row>
    <row r="117" spans="1:10" ht="12.75" customHeight="1">
      <c r="A117" s="17" t="s">
        <v>10</v>
      </c>
      <c r="B117" s="32" t="s">
        <v>98</v>
      </c>
      <c r="C117" s="36" t="s">
        <v>371</v>
      </c>
      <c r="D117" s="20" t="s">
        <v>372</v>
      </c>
      <c r="E117" s="21">
        <v>0.53</v>
      </c>
      <c r="F117" s="13">
        <v>0.49</v>
      </c>
      <c r="G117" s="12">
        <v>0.5</v>
      </c>
      <c r="H117" s="15">
        <f t="shared" si="4"/>
        <v>-0.05660377358490571</v>
      </c>
      <c r="I117" s="15">
        <f t="shared" si="3"/>
        <v>-0.07547169811320761</v>
      </c>
      <c r="J117" s="15">
        <f t="shared" si="3"/>
        <v>0.02040816326530614</v>
      </c>
    </row>
    <row r="118" spans="1:10" ht="12.75" customHeight="1">
      <c r="A118" s="17" t="s">
        <v>10</v>
      </c>
      <c r="B118" s="32" t="s">
        <v>42</v>
      </c>
      <c r="C118" s="36" t="s">
        <v>321</v>
      </c>
      <c r="D118" s="20" t="s">
        <v>322</v>
      </c>
      <c r="E118" s="35">
        <v>0.512</v>
      </c>
      <c r="F118" s="13">
        <v>0.63</v>
      </c>
      <c r="G118" s="12">
        <v>0.71</v>
      </c>
      <c r="H118" s="15">
        <f t="shared" si="0"/>
        <v>0.3867187499999999</v>
      </c>
      <c r="I118" s="15">
        <f t="shared" si="1"/>
        <v>0.23046874999999997</v>
      </c>
      <c r="J118" s="15">
        <f t="shared" si="1"/>
        <v>0.12698412698412692</v>
      </c>
    </row>
    <row r="119" spans="1:10" ht="12.75" customHeight="1">
      <c r="A119" s="10" t="s">
        <v>110</v>
      </c>
      <c r="B119" s="32" t="s">
        <v>224</v>
      </c>
      <c r="C119" s="36" t="s">
        <v>269</v>
      </c>
      <c r="D119" s="20" t="s">
        <v>270</v>
      </c>
      <c r="E119" s="21">
        <v>0.5043</v>
      </c>
      <c r="F119" s="13">
        <v>0.48</v>
      </c>
      <c r="G119" s="12">
        <v>0.49</v>
      </c>
      <c r="H119" s="15">
        <f>(-1)*(E119-G119)/E119</f>
        <v>-0.028356137219908744</v>
      </c>
      <c r="I119" s="15">
        <f>(-1)*(E119-F119)/E119</f>
        <v>-0.04818560380725757</v>
      </c>
      <c r="J119" s="15">
        <f t="shared" si="1"/>
        <v>0.020833333333333353</v>
      </c>
    </row>
    <row r="120" spans="1:10" s="22" customFormat="1" ht="12.75" customHeight="1">
      <c r="A120" s="10" t="s">
        <v>50</v>
      </c>
      <c r="B120" s="11" t="s">
        <v>51</v>
      </c>
      <c r="C120" s="23" t="s">
        <v>52</v>
      </c>
      <c r="D120" s="20" t="s">
        <v>53</v>
      </c>
      <c r="E120" s="21">
        <v>0.5</v>
      </c>
      <c r="F120" s="13">
        <v>0.43</v>
      </c>
      <c r="G120" s="12">
        <v>0.42</v>
      </c>
      <c r="H120" s="15">
        <f>(-1)*(E120-G120)/E120</f>
        <v>-0.16000000000000003</v>
      </c>
      <c r="I120" s="15">
        <f t="shared" si="1"/>
        <v>-0.14</v>
      </c>
      <c r="J120" s="15">
        <f t="shared" si="1"/>
        <v>-0.023255813953488393</v>
      </c>
    </row>
    <row r="121" spans="1:10" ht="12.75" customHeight="1">
      <c r="A121" s="17" t="s">
        <v>34</v>
      </c>
      <c r="B121" s="32" t="s">
        <v>262</v>
      </c>
      <c r="C121" s="36" t="s">
        <v>263</v>
      </c>
      <c r="D121" s="20" t="s">
        <v>264</v>
      </c>
      <c r="E121" s="21">
        <v>0.492352</v>
      </c>
      <c r="F121" s="13">
        <v>0.39</v>
      </c>
      <c r="G121" s="12">
        <v>0.27</v>
      </c>
      <c r="H121" s="15">
        <f>(-1)*(E121-G121)/E121</f>
        <v>-0.451611854933056</v>
      </c>
      <c r="I121" s="15">
        <f t="shared" si="1"/>
        <v>-0.20788379045885869</v>
      </c>
      <c r="J121" s="15">
        <f t="shared" si="1"/>
        <v>-0.30769230769230765</v>
      </c>
    </row>
    <row r="122" spans="1:10" ht="12.75" customHeight="1">
      <c r="A122" s="10" t="s">
        <v>50</v>
      </c>
      <c r="B122" s="32" t="s">
        <v>240</v>
      </c>
      <c r="C122" s="36" t="s">
        <v>241</v>
      </c>
      <c r="D122" s="20" t="s">
        <v>242</v>
      </c>
      <c r="E122" s="21">
        <v>0.49</v>
      </c>
      <c r="F122" s="29">
        <v>0.46</v>
      </c>
      <c r="G122" s="12">
        <v>0.55</v>
      </c>
      <c r="H122" s="15">
        <f>(-1)*(E122-G122)/E122</f>
        <v>0.12244897959183684</v>
      </c>
      <c r="I122" s="15">
        <f t="shared" si="1"/>
        <v>-0.06122448979591831</v>
      </c>
      <c r="J122" s="15">
        <f t="shared" si="1"/>
        <v>0.19565217391304351</v>
      </c>
    </row>
    <row r="123" spans="1:10" ht="12.75" customHeight="1">
      <c r="A123" s="10" t="s">
        <v>18</v>
      </c>
      <c r="B123" s="32" t="s">
        <v>243</v>
      </c>
      <c r="C123" s="36" t="s">
        <v>244</v>
      </c>
      <c r="D123" s="20" t="s">
        <v>245</v>
      </c>
      <c r="E123" s="21">
        <v>0.44</v>
      </c>
      <c r="F123" s="29">
        <v>0.36</v>
      </c>
      <c r="G123" s="12">
        <v>0.33</v>
      </c>
      <c r="H123" s="15">
        <f>(-1)*(E123-G123)/E123</f>
        <v>-0.24999999999999997</v>
      </c>
      <c r="I123" s="15">
        <f t="shared" si="1"/>
        <v>-0.18181818181818185</v>
      </c>
      <c r="J123" s="15">
        <f t="shared" si="1"/>
        <v>-0.08333333333333326</v>
      </c>
    </row>
    <row r="124" spans="1:10" s="22" customFormat="1" ht="12.75" customHeight="1">
      <c r="A124" s="10" t="s">
        <v>18</v>
      </c>
      <c r="B124" s="11" t="s">
        <v>19</v>
      </c>
      <c r="C124" s="25" t="s">
        <v>103</v>
      </c>
      <c r="D124" s="30" t="s">
        <v>104</v>
      </c>
      <c r="E124" s="26">
        <v>0.42</v>
      </c>
      <c r="F124" s="27">
        <v>0.38</v>
      </c>
      <c r="G124" s="12">
        <v>0.4</v>
      </c>
      <c r="H124" s="15">
        <f t="shared" si="0"/>
        <v>-0.04761904761904753</v>
      </c>
      <c r="I124" s="15">
        <f t="shared" si="1"/>
        <v>-0.09523809523809519</v>
      </c>
      <c r="J124" s="15">
        <f t="shared" si="1"/>
        <v>0.05263157894736847</v>
      </c>
    </row>
    <row r="125" spans="1:10" ht="12.75" customHeight="1">
      <c r="A125" s="10" t="s">
        <v>34</v>
      </c>
      <c r="B125" s="32" t="s">
        <v>206</v>
      </c>
      <c r="C125" s="36" t="s">
        <v>342</v>
      </c>
      <c r="D125" s="20" t="s">
        <v>343</v>
      </c>
      <c r="E125" s="21">
        <v>0.4</v>
      </c>
      <c r="F125" s="13">
        <v>0.33</v>
      </c>
      <c r="G125" s="12">
        <v>0.26</v>
      </c>
      <c r="H125" s="15">
        <f aca="true" t="shared" si="5" ref="H125:H149">(-1)*(E125-G125)/E125</f>
        <v>-0.35000000000000003</v>
      </c>
      <c r="I125" s="15">
        <f t="shared" si="1"/>
        <v>-0.17500000000000002</v>
      </c>
      <c r="J125" s="15">
        <f t="shared" si="1"/>
        <v>-0.21212121212121213</v>
      </c>
    </row>
    <row r="126" spans="1:10" ht="12.75" customHeight="1">
      <c r="A126" s="10" t="s">
        <v>191</v>
      </c>
      <c r="B126" s="32" t="s">
        <v>138</v>
      </c>
      <c r="C126" s="36" t="s">
        <v>344</v>
      </c>
      <c r="D126" s="32" t="s">
        <v>345</v>
      </c>
      <c r="E126" s="21">
        <v>0.38</v>
      </c>
      <c r="F126" s="13">
        <v>0.3</v>
      </c>
      <c r="G126" s="12">
        <v>0.36</v>
      </c>
      <c r="H126" s="15">
        <f t="shared" si="5"/>
        <v>-0.05263157894736847</v>
      </c>
      <c r="I126" s="15">
        <f t="shared" si="1"/>
        <v>-0.21052631578947373</v>
      </c>
      <c r="J126" s="15">
        <f t="shared" si="1"/>
        <v>0.2</v>
      </c>
    </row>
    <row r="127" spans="1:10" ht="12.75" customHeight="1">
      <c r="A127" s="17" t="s">
        <v>50</v>
      </c>
      <c r="B127" s="18" t="s">
        <v>51</v>
      </c>
      <c r="C127" s="19" t="s">
        <v>131</v>
      </c>
      <c r="D127" s="20" t="s">
        <v>132</v>
      </c>
      <c r="E127" s="21">
        <v>0.37</v>
      </c>
      <c r="F127" s="13">
        <v>0.36</v>
      </c>
      <c r="G127" s="12">
        <v>0.28</v>
      </c>
      <c r="H127" s="15">
        <f t="shared" si="5"/>
        <v>-0.24324324324324317</v>
      </c>
      <c r="I127" s="15">
        <f t="shared" si="1"/>
        <v>-0.027027027027027053</v>
      </c>
      <c r="J127" s="15">
        <f t="shared" si="1"/>
        <v>-0.22222222222222213</v>
      </c>
    </row>
    <row r="128" spans="1:10" ht="12.75" customHeight="1">
      <c r="A128" s="10" t="s">
        <v>18</v>
      </c>
      <c r="B128" s="32" t="s">
        <v>19</v>
      </c>
      <c r="C128" s="36" t="s">
        <v>317</v>
      </c>
      <c r="D128" s="20" t="s">
        <v>318</v>
      </c>
      <c r="E128" s="21">
        <v>0.37</v>
      </c>
      <c r="F128" s="13">
        <v>0.35</v>
      </c>
      <c r="G128" s="12">
        <v>0.37</v>
      </c>
      <c r="H128" s="15">
        <f t="shared" si="5"/>
        <v>0</v>
      </c>
      <c r="I128" s="15">
        <f t="shared" si="1"/>
        <v>-0.054054054054054106</v>
      </c>
      <c r="J128" s="15">
        <f t="shared" si="1"/>
        <v>0.0571428571428572</v>
      </c>
    </row>
    <row r="129" spans="1:10" ht="12.75" customHeight="1">
      <c r="A129" s="10" t="s">
        <v>14</v>
      </c>
      <c r="B129" s="32" t="s">
        <v>22</v>
      </c>
      <c r="C129" s="36" t="s">
        <v>356</v>
      </c>
      <c r="D129" s="20" t="s">
        <v>357</v>
      </c>
      <c r="E129" s="21">
        <v>0.34</v>
      </c>
      <c r="F129" s="13">
        <v>0.3</v>
      </c>
      <c r="G129" s="12">
        <v>0.29</v>
      </c>
      <c r="H129" s="15">
        <f t="shared" si="5"/>
        <v>-0.14705882352941188</v>
      </c>
      <c r="I129" s="15">
        <f t="shared" si="1"/>
        <v>-0.11764705882352951</v>
      </c>
      <c r="J129" s="15">
        <f t="shared" si="1"/>
        <v>-0.03333333333333337</v>
      </c>
    </row>
    <row r="130" spans="1:10" ht="12.75" customHeight="1">
      <c r="A130" s="10" t="s">
        <v>18</v>
      </c>
      <c r="B130" s="32" t="s">
        <v>117</v>
      </c>
      <c r="C130" s="36" t="s">
        <v>236</v>
      </c>
      <c r="D130" s="20" t="s">
        <v>237</v>
      </c>
      <c r="E130" s="21">
        <v>0.324</v>
      </c>
      <c r="F130" s="29">
        <v>0.34</v>
      </c>
      <c r="G130" s="12">
        <v>0.33</v>
      </c>
      <c r="H130" s="15">
        <f t="shared" si="5"/>
        <v>0.018518518518518535</v>
      </c>
      <c r="I130" s="15">
        <f t="shared" si="1"/>
        <v>0.049382716049382755</v>
      </c>
      <c r="J130" s="15">
        <f t="shared" si="1"/>
        <v>-0.029411764705882377</v>
      </c>
    </row>
    <row r="131" spans="1:10" ht="12.75" customHeight="1">
      <c r="A131" s="17" t="s">
        <v>57</v>
      </c>
      <c r="B131" s="18" t="s">
        <v>58</v>
      </c>
      <c r="C131" s="19" t="s">
        <v>365</v>
      </c>
      <c r="D131" s="20" t="s">
        <v>366</v>
      </c>
      <c r="E131" s="21">
        <v>0.324</v>
      </c>
      <c r="F131" s="13">
        <v>0.28</v>
      </c>
      <c r="G131" s="12">
        <v>0.31</v>
      </c>
      <c r="H131" s="15">
        <f t="shared" si="5"/>
        <v>-0.043209876543209916</v>
      </c>
      <c r="I131" s="15">
        <f t="shared" si="1"/>
        <v>-0.1358024691358024</v>
      </c>
      <c r="J131" s="15">
        <f t="shared" si="1"/>
        <v>0.10714285714285703</v>
      </c>
    </row>
    <row r="132" spans="1:10" ht="12.75" customHeight="1">
      <c r="A132" s="17" t="s">
        <v>50</v>
      </c>
      <c r="B132" s="18" t="s">
        <v>105</v>
      </c>
      <c r="C132" s="19" t="s">
        <v>381</v>
      </c>
      <c r="D132" s="20" t="s">
        <v>382</v>
      </c>
      <c r="E132" s="21">
        <v>0.31</v>
      </c>
      <c r="F132" s="13">
        <v>0.29</v>
      </c>
      <c r="G132" s="12">
        <v>0.28</v>
      </c>
      <c r="H132" s="15">
        <f t="shared" si="5"/>
        <v>-0.09677419354838701</v>
      </c>
      <c r="I132" s="15">
        <f t="shared" si="1"/>
        <v>-0.06451612903225812</v>
      </c>
      <c r="J132" s="15">
        <f t="shared" si="1"/>
        <v>-0.034482758620689495</v>
      </c>
    </row>
    <row r="133" spans="1:10" ht="12.75" customHeight="1">
      <c r="A133" s="10" t="s">
        <v>18</v>
      </c>
      <c r="B133" s="25" t="s">
        <v>25</v>
      </c>
      <c r="C133" s="25" t="s">
        <v>77</v>
      </c>
      <c r="D133" s="25" t="s">
        <v>78</v>
      </c>
      <c r="E133" s="26">
        <v>0.28</v>
      </c>
      <c r="F133" s="27">
        <v>0.24</v>
      </c>
      <c r="G133" s="12">
        <v>0.35</v>
      </c>
      <c r="H133" s="15">
        <f t="shared" si="5"/>
        <v>0.2499999999999998</v>
      </c>
      <c r="I133" s="15">
        <f t="shared" si="1"/>
        <v>-0.14285714285714296</v>
      </c>
      <c r="J133" s="15">
        <f t="shared" si="1"/>
        <v>0.4583333333333333</v>
      </c>
    </row>
    <row r="134" spans="1:10" ht="12.75" customHeight="1">
      <c r="A134" s="17" t="s">
        <v>110</v>
      </c>
      <c r="B134" s="32" t="s">
        <v>135</v>
      </c>
      <c r="C134" s="36" t="s">
        <v>315</v>
      </c>
      <c r="D134" s="20" t="s">
        <v>316</v>
      </c>
      <c r="E134" s="21">
        <v>0.28</v>
      </c>
      <c r="F134" s="13">
        <v>0.34</v>
      </c>
      <c r="G134" s="12">
        <v>0.23</v>
      </c>
      <c r="H134" s="15">
        <f t="shared" si="5"/>
        <v>-0.1785714285714286</v>
      </c>
      <c r="I134" s="15">
        <f t="shared" si="1"/>
        <v>0.21428571428571425</v>
      </c>
      <c r="J134" s="15">
        <f t="shared" si="1"/>
        <v>-0.3235294117647059</v>
      </c>
    </row>
    <row r="135" spans="1:10" ht="12.75" customHeight="1">
      <c r="A135" s="10" t="s">
        <v>191</v>
      </c>
      <c r="B135" s="32" t="s">
        <v>217</v>
      </c>
      <c r="C135" s="32" t="s">
        <v>338</v>
      </c>
      <c r="D135" s="32" t="s">
        <v>339</v>
      </c>
      <c r="E135" s="21">
        <v>0.279</v>
      </c>
      <c r="F135" s="13">
        <v>0.2</v>
      </c>
      <c r="G135" s="12">
        <v>0.24</v>
      </c>
      <c r="H135" s="15">
        <f t="shared" si="5"/>
        <v>-0.13978494623655924</v>
      </c>
      <c r="I135" s="15">
        <f t="shared" si="1"/>
        <v>-0.2831541218637993</v>
      </c>
      <c r="J135" s="15">
        <f t="shared" si="1"/>
        <v>0.1999999999999999</v>
      </c>
    </row>
    <row r="136" spans="1:10" ht="12.75" customHeight="1">
      <c r="A136" s="10" t="s">
        <v>14</v>
      </c>
      <c r="B136" s="32" t="s">
        <v>61</v>
      </c>
      <c r="C136" s="32" t="s">
        <v>307</v>
      </c>
      <c r="D136" s="32" t="s">
        <v>308</v>
      </c>
      <c r="E136" s="21">
        <v>0.274</v>
      </c>
      <c r="F136" s="13">
        <v>0.2</v>
      </c>
      <c r="G136" s="12">
        <v>0.14</v>
      </c>
      <c r="H136" s="15">
        <f t="shared" si="5"/>
        <v>-0.48905109489051096</v>
      </c>
      <c r="I136" s="15">
        <f aca="true" t="shared" si="6" ref="I136:I165">(-1)*(E136-F136)/E136</f>
        <v>-0.27007299270072993</v>
      </c>
      <c r="J136" s="15">
        <f t="shared" si="1"/>
        <v>-0.3</v>
      </c>
    </row>
    <row r="137" spans="1:10" ht="12.75" customHeight="1">
      <c r="A137" s="10" t="s">
        <v>10</v>
      </c>
      <c r="B137" s="32" t="s">
        <v>11</v>
      </c>
      <c r="C137" s="32" t="s">
        <v>182</v>
      </c>
      <c r="D137" s="32" t="s">
        <v>183</v>
      </c>
      <c r="E137" s="21">
        <v>0.267548</v>
      </c>
      <c r="F137" s="29">
        <v>0.28</v>
      </c>
      <c r="G137" s="12">
        <v>0.34</v>
      </c>
      <c r="H137" s="15">
        <f t="shared" si="5"/>
        <v>0.27080000598023535</v>
      </c>
      <c r="I137" s="15">
        <f t="shared" si="6"/>
        <v>0.046541181395487984</v>
      </c>
      <c r="J137" s="15">
        <f>(-1)*(F137-G137)/F137</f>
        <v>0.21428571428571425</v>
      </c>
    </row>
    <row r="138" spans="1:10" ht="12.75" customHeight="1">
      <c r="A138" s="17" t="s">
        <v>10</v>
      </c>
      <c r="B138" s="32" t="s">
        <v>98</v>
      </c>
      <c r="C138" s="36" t="s">
        <v>278</v>
      </c>
      <c r="D138" s="20" t="s">
        <v>279</v>
      </c>
      <c r="E138" s="21">
        <v>0.267067</v>
      </c>
      <c r="F138" s="13">
        <v>0.28</v>
      </c>
      <c r="G138" s="12">
        <v>0.2</v>
      </c>
      <c r="H138" s="15">
        <f t="shared" si="5"/>
        <v>-0.25112424972010766</v>
      </c>
      <c r="I138" s="15">
        <f t="shared" si="6"/>
        <v>0.04842605039184934</v>
      </c>
      <c r="J138" s="15">
        <f>(-1)*(F138-G138)/F138</f>
        <v>-0.28571428571428575</v>
      </c>
    </row>
    <row r="139" spans="1:10" ht="12.75" customHeight="1">
      <c r="A139" s="17" t="s">
        <v>18</v>
      </c>
      <c r="B139" s="32" t="s">
        <v>197</v>
      </c>
      <c r="C139" s="36" t="s">
        <v>274</v>
      </c>
      <c r="D139" s="20" t="s">
        <v>275</v>
      </c>
      <c r="E139" s="21">
        <v>0.26</v>
      </c>
      <c r="F139" s="29">
        <v>0.18</v>
      </c>
      <c r="G139" s="12">
        <v>0.19</v>
      </c>
      <c r="H139" s="15">
        <f t="shared" si="5"/>
        <v>-0.2692307692307693</v>
      </c>
      <c r="I139" s="15">
        <f t="shared" si="6"/>
        <v>-0.30769230769230776</v>
      </c>
      <c r="J139" s="15">
        <f>(-1)*(F139-G139)/F139</f>
        <v>0.05555555555555561</v>
      </c>
    </row>
    <row r="140" spans="1:10" ht="12.75" customHeight="1">
      <c r="A140" s="10" t="s">
        <v>50</v>
      </c>
      <c r="B140" s="25" t="s">
        <v>114</v>
      </c>
      <c r="C140" s="25" t="s">
        <v>346</v>
      </c>
      <c r="D140" s="30" t="s">
        <v>347</v>
      </c>
      <c r="E140" s="26">
        <v>0.243</v>
      </c>
      <c r="F140" s="27">
        <v>0.09</v>
      </c>
      <c r="G140" s="12">
        <v>0.06</v>
      </c>
      <c r="H140" s="15">
        <f t="shared" si="5"/>
        <v>-0.7530864197530864</v>
      </c>
      <c r="I140" s="15">
        <f t="shared" si="6"/>
        <v>-0.6296296296296297</v>
      </c>
      <c r="J140" s="15">
        <v>0</v>
      </c>
    </row>
    <row r="141" spans="1:10" ht="12.75" customHeight="1">
      <c r="A141" s="10" t="s">
        <v>10</v>
      </c>
      <c r="B141" s="11" t="s">
        <v>45</v>
      </c>
      <c r="C141" s="23" t="s">
        <v>46</v>
      </c>
      <c r="D141" s="20" t="s">
        <v>47</v>
      </c>
      <c r="E141" s="21">
        <v>0.24</v>
      </c>
      <c r="F141" s="13">
        <v>0.22</v>
      </c>
      <c r="G141" s="12">
        <v>0.32</v>
      </c>
      <c r="H141" s="15">
        <f t="shared" si="5"/>
        <v>0.3333333333333334</v>
      </c>
      <c r="I141" s="15">
        <f t="shared" si="6"/>
        <v>-0.0833333333333333</v>
      </c>
      <c r="J141" s="15">
        <f t="shared" si="1"/>
        <v>0.4545454545454546</v>
      </c>
    </row>
    <row r="142" spans="1:10" ht="12.75" customHeight="1">
      <c r="A142" s="17" t="s">
        <v>18</v>
      </c>
      <c r="B142" s="32" t="s">
        <v>197</v>
      </c>
      <c r="C142" s="36" t="s">
        <v>198</v>
      </c>
      <c r="D142" s="20" t="s">
        <v>199</v>
      </c>
      <c r="E142" s="21">
        <v>0.24</v>
      </c>
      <c r="F142" s="13">
        <v>0.22</v>
      </c>
      <c r="G142" s="12">
        <v>0.23</v>
      </c>
      <c r="H142" s="15">
        <f t="shared" si="5"/>
        <v>-0.04166666666666659</v>
      </c>
      <c r="I142" s="15">
        <f t="shared" si="6"/>
        <v>-0.0833333333333333</v>
      </c>
      <c r="J142" s="15">
        <f t="shared" si="1"/>
        <v>0.0454545454545455</v>
      </c>
    </row>
    <row r="143" spans="1:10" ht="12.75" customHeight="1">
      <c r="A143" s="17" t="s">
        <v>10</v>
      </c>
      <c r="B143" s="11" t="s">
        <v>31</v>
      </c>
      <c r="C143" s="23" t="s">
        <v>32</v>
      </c>
      <c r="D143" s="20" t="s">
        <v>33</v>
      </c>
      <c r="E143" s="24">
        <v>0.23</v>
      </c>
      <c r="F143" s="13">
        <v>0.18</v>
      </c>
      <c r="G143" s="12">
        <v>0.13</v>
      </c>
      <c r="H143" s="15">
        <f t="shared" si="5"/>
        <v>-0.43478260869565216</v>
      </c>
      <c r="I143" s="15">
        <f t="shared" si="6"/>
        <v>-0.21739130434782614</v>
      </c>
      <c r="J143" s="15">
        <f t="shared" si="1"/>
        <v>-0.27777777777777773</v>
      </c>
    </row>
    <row r="144" spans="1:10" ht="12.75" customHeight="1">
      <c r="A144" s="17" t="s">
        <v>10</v>
      </c>
      <c r="B144" s="11" t="s">
        <v>42</v>
      </c>
      <c r="C144" s="11" t="s">
        <v>43</v>
      </c>
      <c r="D144" s="11" t="s">
        <v>44</v>
      </c>
      <c r="E144" s="21">
        <v>0.22</v>
      </c>
      <c r="F144" s="13">
        <v>0.17</v>
      </c>
      <c r="G144" s="12">
        <v>0.17</v>
      </c>
      <c r="H144" s="15">
        <f t="shared" si="5"/>
        <v>-0.2272727272727272</v>
      </c>
      <c r="I144" s="15">
        <f t="shared" si="6"/>
        <v>-0.2272727272727272</v>
      </c>
      <c r="J144" s="15">
        <f t="shared" si="1"/>
        <v>0</v>
      </c>
    </row>
    <row r="145" spans="1:10" ht="12.75" customHeight="1">
      <c r="A145" s="10" t="s">
        <v>10</v>
      </c>
      <c r="B145" s="25" t="s">
        <v>11</v>
      </c>
      <c r="C145" s="25" t="s">
        <v>215</v>
      </c>
      <c r="D145" s="30" t="s">
        <v>216</v>
      </c>
      <c r="E145" s="26">
        <v>0.2</v>
      </c>
      <c r="F145" s="34">
        <v>0.11</v>
      </c>
      <c r="G145" s="12">
        <v>0.05</v>
      </c>
      <c r="H145" s="15">
        <f t="shared" si="5"/>
        <v>-0.7500000000000001</v>
      </c>
      <c r="I145" s="15">
        <f t="shared" si="6"/>
        <v>-0.45</v>
      </c>
      <c r="J145" s="15">
        <f>(-1)*(F145-G145)/F145</f>
        <v>-0.5454545454545454</v>
      </c>
    </row>
    <row r="146" spans="1:10" ht="12.75" customHeight="1">
      <c r="A146" s="17" t="s">
        <v>191</v>
      </c>
      <c r="B146" s="32" t="s">
        <v>217</v>
      </c>
      <c r="C146" s="36" t="s">
        <v>218</v>
      </c>
      <c r="D146" s="20" t="s">
        <v>219</v>
      </c>
      <c r="E146" s="21">
        <v>0.193</v>
      </c>
      <c r="F146" s="13">
        <v>0.17</v>
      </c>
      <c r="G146" s="12">
        <v>0.19</v>
      </c>
      <c r="H146" s="15">
        <f t="shared" si="5"/>
        <v>-0.015544041450777216</v>
      </c>
      <c r="I146" s="15">
        <f t="shared" si="6"/>
        <v>-0.11917098445595851</v>
      </c>
      <c r="J146" s="15">
        <f>(-1)*(F146-G146)/F146</f>
        <v>0.11764705882352934</v>
      </c>
    </row>
    <row r="147" spans="1:10" ht="12.75" customHeight="1">
      <c r="A147" s="10" t="s">
        <v>18</v>
      </c>
      <c r="B147" s="32" t="s">
        <v>184</v>
      </c>
      <c r="C147" s="32" t="s">
        <v>185</v>
      </c>
      <c r="D147" s="32" t="s">
        <v>186</v>
      </c>
      <c r="E147" s="21">
        <v>0.1929</v>
      </c>
      <c r="F147" s="13">
        <v>0.15</v>
      </c>
      <c r="G147" s="12">
        <v>0.19</v>
      </c>
      <c r="H147" s="15">
        <f t="shared" si="5"/>
        <v>-0.015033696215655708</v>
      </c>
      <c r="I147" s="15">
        <f t="shared" si="6"/>
        <v>-0.22239502332814928</v>
      </c>
      <c r="J147" s="15">
        <f>(-1)*(F147-G147)/F147</f>
        <v>0.2666666666666667</v>
      </c>
    </row>
    <row r="148" spans="1:10" ht="12.75" customHeight="1">
      <c r="A148" s="17" t="s">
        <v>14</v>
      </c>
      <c r="B148" s="32" t="s">
        <v>61</v>
      </c>
      <c r="C148" s="36" t="s">
        <v>246</v>
      </c>
      <c r="D148" s="20" t="s">
        <v>247</v>
      </c>
      <c r="E148" s="21">
        <v>0.182</v>
      </c>
      <c r="F148" s="13">
        <v>0.13</v>
      </c>
      <c r="G148" s="12">
        <v>0.09</v>
      </c>
      <c r="H148" s="15">
        <f t="shared" si="5"/>
        <v>-0.5054945054945055</v>
      </c>
      <c r="I148" s="15">
        <f t="shared" si="6"/>
        <v>-0.2857142857142857</v>
      </c>
      <c r="J148" s="15">
        <f>(-1)*(F148-G148)/F148</f>
        <v>-0.30769230769230776</v>
      </c>
    </row>
    <row r="149" spans="1:10" ht="12.75" customHeight="1">
      <c r="A149" s="10" t="s">
        <v>34</v>
      </c>
      <c r="B149" s="11" t="s">
        <v>141</v>
      </c>
      <c r="C149" s="23" t="s">
        <v>142</v>
      </c>
      <c r="D149" s="20" t="s">
        <v>143</v>
      </c>
      <c r="E149" s="21">
        <v>0.18</v>
      </c>
      <c r="F149" s="28">
        <v>0.137</v>
      </c>
      <c r="G149" s="12">
        <v>0.12</v>
      </c>
      <c r="H149" s="15">
        <f t="shared" si="5"/>
        <v>-0.3333333333333333</v>
      </c>
      <c r="I149" s="15">
        <f t="shared" si="6"/>
        <v>-0.2388888888888888</v>
      </c>
      <c r="J149" s="15">
        <f>(-1)*(F149-G149)/F149</f>
        <v>-0.12408759124087601</v>
      </c>
    </row>
    <row r="150" spans="1:10" ht="12.75" customHeight="1">
      <c r="A150" s="10" t="s">
        <v>18</v>
      </c>
      <c r="B150" s="25" t="s">
        <v>197</v>
      </c>
      <c r="C150" s="25" t="s">
        <v>267</v>
      </c>
      <c r="D150" s="30" t="s">
        <v>268</v>
      </c>
      <c r="E150" s="26">
        <v>0.18</v>
      </c>
      <c r="F150" s="27">
        <v>0.26</v>
      </c>
      <c r="G150" s="12">
        <v>0</v>
      </c>
      <c r="H150" s="15">
        <v>0</v>
      </c>
      <c r="I150" s="15">
        <f t="shared" si="6"/>
        <v>0.44444444444444453</v>
      </c>
      <c r="J150" s="15">
        <v>0</v>
      </c>
    </row>
    <row r="151" spans="1:10" ht="12.75" customHeight="1">
      <c r="A151" s="10" t="s">
        <v>191</v>
      </c>
      <c r="B151" s="32" t="s">
        <v>217</v>
      </c>
      <c r="C151" s="36" t="s">
        <v>398</v>
      </c>
      <c r="D151" s="20" t="s">
        <v>399</v>
      </c>
      <c r="E151" s="21">
        <v>0.18</v>
      </c>
      <c r="F151" s="29">
        <v>0.13</v>
      </c>
      <c r="G151" s="12">
        <v>0.15</v>
      </c>
      <c r="H151" s="15">
        <f aca="true" t="shared" si="7" ref="H151:H165">(-1)*(E151-G151)/E151</f>
        <v>-0.16666666666666666</v>
      </c>
      <c r="I151" s="15">
        <f t="shared" si="6"/>
        <v>-0.27777777777777773</v>
      </c>
      <c r="J151" s="15">
        <f>(-1)*(F151-G151)/F151</f>
        <v>0.15384615384615377</v>
      </c>
    </row>
    <row r="152" spans="1:10" ht="12.75" customHeight="1">
      <c r="A152" s="10" t="s">
        <v>18</v>
      </c>
      <c r="B152" s="11" t="s">
        <v>19</v>
      </c>
      <c r="C152" s="25" t="s">
        <v>354</v>
      </c>
      <c r="D152" s="30" t="s">
        <v>355</v>
      </c>
      <c r="E152" s="26">
        <v>0.168</v>
      </c>
      <c r="F152" s="27">
        <v>0</v>
      </c>
      <c r="G152" s="12">
        <v>0</v>
      </c>
      <c r="H152" s="15">
        <f t="shared" si="7"/>
        <v>-1</v>
      </c>
      <c r="I152" s="15">
        <f t="shared" si="6"/>
        <v>-1</v>
      </c>
      <c r="J152" s="15">
        <v>0</v>
      </c>
    </row>
    <row r="153" spans="1:10" ht="12.75" customHeight="1">
      <c r="A153" s="10" t="s">
        <v>18</v>
      </c>
      <c r="B153" s="25" t="s">
        <v>25</v>
      </c>
      <c r="C153" s="25" t="s">
        <v>79</v>
      </c>
      <c r="D153" s="25" t="s">
        <v>80</v>
      </c>
      <c r="E153" s="26">
        <v>0.16</v>
      </c>
      <c r="F153" s="27">
        <v>0.11</v>
      </c>
      <c r="G153" s="12">
        <v>0.06</v>
      </c>
      <c r="H153" s="15">
        <f t="shared" si="7"/>
        <v>-0.625</v>
      </c>
      <c r="I153" s="15">
        <f t="shared" si="6"/>
        <v>-0.3125</v>
      </c>
      <c r="J153" s="15">
        <f aca="true" t="shared" si="8" ref="J153:J165">(-1)*(F153-G153)/F153</f>
        <v>-0.4545454545454546</v>
      </c>
    </row>
    <row r="154" spans="1:10" ht="12.75" customHeight="1">
      <c r="A154" s="10" t="s">
        <v>18</v>
      </c>
      <c r="B154" s="11" t="s">
        <v>19</v>
      </c>
      <c r="C154" s="25" t="s">
        <v>363</v>
      </c>
      <c r="D154" s="25" t="s">
        <v>364</v>
      </c>
      <c r="E154" s="26">
        <v>0.16</v>
      </c>
      <c r="F154" s="27">
        <v>0.19</v>
      </c>
      <c r="G154" s="12">
        <v>0.15</v>
      </c>
      <c r="H154" s="15">
        <f t="shared" si="7"/>
        <v>-0.06250000000000006</v>
      </c>
      <c r="I154" s="15">
        <f t="shared" si="6"/>
        <v>0.1875</v>
      </c>
      <c r="J154" s="15">
        <f t="shared" si="8"/>
        <v>-0.21052631578947373</v>
      </c>
    </row>
    <row r="155" spans="1:10" ht="12.75" customHeight="1">
      <c r="A155" s="17" t="s">
        <v>50</v>
      </c>
      <c r="B155" s="32" t="s">
        <v>105</v>
      </c>
      <c r="C155" s="36" t="s">
        <v>402</v>
      </c>
      <c r="D155" s="20" t="s">
        <v>403</v>
      </c>
      <c r="E155" s="21">
        <v>0.16</v>
      </c>
      <c r="F155" s="13">
        <v>0.1</v>
      </c>
      <c r="G155" s="12">
        <v>0.07</v>
      </c>
      <c r="H155" s="15">
        <f t="shared" si="7"/>
        <v>-0.5625</v>
      </c>
      <c r="I155" s="15">
        <f t="shared" si="6"/>
        <v>-0.375</v>
      </c>
      <c r="J155" s="15">
        <f t="shared" si="8"/>
        <v>-0.3</v>
      </c>
    </row>
    <row r="156" spans="1:10" ht="12.75" customHeight="1">
      <c r="A156" s="10" t="s">
        <v>50</v>
      </c>
      <c r="B156" s="32" t="s">
        <v>240</v>
      </c>
      <c r="C156" s="20" t="s">
        <v>404</v>
      </c>
      <c r="D156" s="32" t="s">
        <v>405</v>
      </c>
      <c r="E156" s="53">
        <v>0.15983</v>
      </c>
      <c r="F156" s="13">
        <v>0.14</v>
      </c>
      <c r="G156" s="12">
        <v>0.14</v>
      </c>
      <c r="H156" s="15">
        <f t="shared" si="7"/>
        <v>-0.12406932365638483</v>
      </c>
      <c r="I156" s="15">
        <f t="shared" si="6"/>
        <v>-0.12406932365638483</v>
      </c>
      <c r="J156" s="15">
        <f t="shared" si="8"/>
        <v>0</v>
      </c>
    </row>
    <row r="157" spans="1:10" ht="12.75" customHeight="1">
      <c r="A157" s="17" t="s">
        <v>191</v>
      </c>
      <c r="B157" s="32" t="s">
        <v>217</v>
      </c>
      <c r="C157" s="36" t="s">
        <v>387</v>
      </c>
      <c r="D157" s="20" t="s">
        <v>388</v>
      </c>
      <c r="E157" s="21">
        <v>0.15</v>
      </c>
      <c r="F157" s="13">
        <v>0.14</v>
      </c>
      <c r="G157" s="12">
        <v>0.13</v>
      </c>
      <c r="H157" s="15">
        <f t="shared" si="7"/>
        <v>-0.13333333333333328</v>
      </c>
      <c r="I157" s="15">
        <f t="shared" si="6"/>
        <v>-0.06666666666666654</v>
      </c>
      <c r="J157" s="15">
        <f t="shared" si="8"/>
        <v>-0.07142857142857148</v>
      </c>
    </row>
    <row r="158" spans="1:10" ht="12.75" customHeight="1">
      <c r="A158" s="10" t="s">
        <v>34</v>
      </c>
      <c r="B158" s="32" t="s">
        <v>286</v>
      </c>
      <c r="C158" s="32" t="s">
        <v>287</v>
      </c>
      <c r="D158" s="32" t="s">
        <v>288</v>
      </c>
      <c r="E158" s="21">
        <v>0.148</v>
      </c>
      <c r="F158" s="13">
        <v>0.17</v>
      </c>
      <c r="G158" s="12">
        <v>0.18</v>
      </c>
      <c r="H158" s="15">
        <f t="shared" si="7"/>
        <v>0.21621621621621623</v>
      </c>
      <c r="I158" s="15">
        <f t="shared" si="6"/>
        <v>0.1486486486486488</v>
      </c>
      <c r="J158" s="15">
        <f t="shared" si="8"/>
        <v>0.058823529411764594</v>
      </c>
    </row>
    <row r="159" spans="1:10" ht="12.75" customHeight="1">
      <c r="A159" s="10" t="s">
        <v>14</v>
      </c>
      <c r="B159" s="11" t="s">
        <v>126</v>
      </c>
      <c r="C159" s="11" t="s">
        <v>127</v>
      </c>
      <c r="D159" s="11" t="s">
        <v>128</v>
      </c>
      <c r="E159" s="21">
        <v>0.14</v>
      </c>
      <c r="F159" s="13">
        <v>0.12</v>
      </c>
      <c r="G159" s="12">
        <v>0.12</v>
      </c>
      <c r="H159" s="15">
        <f t="shared" si="7"/>
        <v>-0.14285714285714296</v>
      </c>
      <c r="I159" s="15">
        <f t="shared" si="6"/>
        <v>-0.14285714285714296</v>
      </c>
      <c r="J159" s="15">
        <f t="shared" si="8"/>
        <v>0</v>
      </c>
    </row>
    <row r="160" spans="1:10" ht="12.75" customHeight="1">
      <c r="A160" s="17" t="s">
        <v>110</v>
      </c>
      <c r="B160" s="32" t="s">
        <v>135</v>
      </c>
      <c r="C160" s="36" t="s">
        <v>325</v>
      </c>
      <c r="D160" s="20" t="s">
        <v>326</v>
      </c>
      <c r="E160" s="21">
        <v>0.14</v>
      </c>
      <c r="F160" s="55">
        <v>0.15</v>
      </c>
      <c r="G160" s="12">
        <v>0.13</v>
      </c>
      <c r="H160" s="15">
        <f t="shared" si="7"/>
        <v>-0.07142857142857148</v>
      </c>
      <c r="I160" s="15">
        <f t="shared" si="6"/>
        <v>0.07142857142857129</v>
      </c>
      <c r="J160" s="15">
        <f t="shared" si="8"/>
        <v>-0.13333333333333328</v>
      </c>
    </row>
    <row r="161" spans="1:10" ht="12.75" customHeight="1">
      <c r="A161" s="17" t="s">
        <v>14</v>
      </c>
      <c r="B161" s="11" t="s">
        <v>126</v>
      </c>
      <c r="C161" s="23" t="s">
        <v>161</v>
      </c>
      <c r="D161" s="20" t="s">
        <v>162</v>
      </c>
      <c r="E161" s="12">
        <v>0.133471</v>
      </c>
      <c r="F161" s="29">
        <v>0.16</v>
      </c>
      <c r="G161" s="12">
        <v>0.13</v>
      </c>
      <c r="H161" s="15">
        <f t="shared" si="7"/>
        <v>-0.026005649167234843</v>
      </c>
      <c r="I161" s="15">
        <f t="shared" si="6"/>
        <v>0.19876227794801865</v>
      </c>
      <c r="J161" s="15">
        <f t="shared" si="8"/>
        <v>-0.1875</v>
      </c>
    </row>
    <row r="162" spans="1:10" ht="12.75" customHeight="1">
      <c r="A162" s="17" t="s">
        <v>18</v>
      </c>
      <c r="B162" s="32" t="s">
        <v>152</v>
      </c>
      <c r="C162" s="36" t="s">
        <v>276</v>
      </c>
      <c r="D162" s="20" t="s">
        <v>277</v>
      </c>
      <c r="E162" s="21">
        <v>0.132516</v>
      </c>
      <c r="F162" s="13">
        <v>0.11</v>
      </c>
      <c r="G162" s="12">
        <v>0.12</v>
      </c>
      <c r="H162" s="15">
        <f t="shared" si="7"/>
        <v>-0.09444897219958344</v>
      </c>
      <c r="I162" s="15">
        <f t="shared" si="6"/>
        <v>-0.16991155784961812</v>
      </c>
      <c r="J162" s="15">
        <f t="shared" si="8"/>
        <v>0.09090909090909087</v>
      </c>
    </row>
    <row r="163" spans="1:10" ht="12.75" customHeight="1">
      <c r="A163" s="17" t="s">
        <v>34</v>
      </c>
      <c r="B163" s="32" t="s">
        <v>206</v>
      </c>
      <c r="C163" s="36" t="s">
        <v>209</v>
      </c>
      <c r="D163" s="20" t="s">
        <v>210</v>
      </c>
      <c r="E163" s="21">
        <v>0.128</v>
      </c>
      <c r="F163" s="13">
        <v>0.11</v>
      </c>
      <c r="G163" s="12">
        <v>0.15</v>
      </c>
      <c r="H163" s="15">
        <f t="shared" si="7"/>
        <v>0.17187499999999994</v>
      </c>
      <c r="I163" s="15">
        <f t="shared" si="6"/>
        <v>-0.140625</v>
      </c>
      <c r="J163" s="15">
        <f t="shared" si="8"/>
        <v>0.3636363636363636</v>
      </c>
    </row>
    <row r="164" spans="1:10" ht="12.75" customHeight="1">
      <c r="A164" s="17" t="s">
        <v>57</v>
      </c>
      <c r="B164" s="11" t="s">
        <v>64</v>
      </c>
      <c r="C164" s="23" t="s">
        <v>67</v>
      </c>
      <c r="D164" s="20" t="s">
        <v>68</v>
      </c>
      <c r="E164" s="21">
        <v>0.12</v>
      </c>
      <c r="F164" s="13">
        <v>0.11</v>
      </c>
      <c r="G164" s="12">
        <v>0.11</v>
      </c>
      <c r="H164" s="15">
        <f t="shared" si="7"/>
        <v>-0.0833333333333333</v>
      </c>
      <c r="I164" s="15">
        <f t="shared" si="6"/>
        <v>-0.0833333333333333</v>
      </c>
      <c r="J164" s="15">
        <f t="shared" si="8"/>
        <v>0</v>
      </c>
    </row>
    <row r="165" spans="1:10" ht="12.75" customHeight="1">
      <c r="A165" s="17" t="s">
        <v>10</v>
      </c>
      <c r="B165" s="32" t="s">
        <v>98</v>
      </c>
      <c r="C165" s="36" t="s">
        <v>293</v>
      </c>
      <c r="D165" s="20" t="s">
        <v>294</v>
      </c>
      <c r="E165" s="21">
        <v>0.12</v>
      </c>
      <c r="F165" s="13">
        <v>0.12</v>
      </c>
      <c r="G165" s="12">
        <v>0.11</v>
      </c>
      <c r="H165" s="15">
        <f t="shared" si="7"/>
        <v>-0.0833333333333333</v>
      </c>
      <c r="I165" s="15">
        <f t="shared" si="6"/>
        <v>0</v>
      </c>
      <c r="J165" s="15">
        <f t="shared" si="8"/>
        <v>-0.0833333333333333</v>
      </c>
    </row>
    <row r="166" spans="1:10" ht="12.75" customHeight="1">
      <c r="A166" s="10" t="s">
        <v>57</v>
      </c>
      <c r="B166" s="32" t="s">
        <v>58</v>
      </c>
      <c r="C166" s="32" t="s">
        <v>301</v>
      </c>
      <c r="D166" s="32" t="s">
        <v>302</v>
      </c>
      <c r="E166" s="21">
        <v>0.1049</v>
      </c>
      <c r="F166" s="13">
        <v>0.103</v>
      </c>
      <c r="G166" s="12">
        <v>0.1</v>
      </c>
      <c r="H166" s="15">
        <v>0</v>
      </c>
      <c r="I166" s="15">
        <v>0</v>
      </c>
      <c r="J166" s="15">
        <v>0</v>
      </c>
    </row>
    <row r="167" spans="1:10" s="22" customFormat="1" ht="12.75" customHeight="1">
      <c r="A167" s="10" t="s">
        <v>10</v>
      </c>
      <c r="B167" s="25" t="s">
        <v>92</v>
      </c>
      <c r="C167" s="25" t="s">
        <v>377</v>
      </c>
      <c r="D167" s="30" t="s">
        <v>378</v>
      </c>
      <c r="E167" s="37">
        <v>0.104</v>
      </c>
      <c r="F167" s="27">
        <v>0.05</v>
      </c>
      <c r="G167" s="12">
        <v>0</v>
      </c>
      <c r="H167" s="15">
        <f>(-1)*(E167-G167)/E167</f>
        <v>-1</v>
      </c>
      <c r="I167" s="15">
        <f aca="true" t="shared" si="9" ref="I167:J170">(-1)*(E167-F167)/E167</f>
        <v>-0.5192307692307692</v>
      </c>
      <c r="J167" s="15">
        <f t="shared" si="9"/>
        <v>-1</v>
      </c>
    </row>
    <row r="168" spans="1:10" ht="12.75" customHeight="1">
      <c r="A168" s="17" t="s">
        <v>18</v>
      </c>
      <c r="B168" s="32" t="s">
        <v>28</v>
      </c>
      <c r="C168" s="36" t="s">
        <v>222</v>
      </c>
      <c r="D168" s="20" t="s">
        <v>223</v>
      </c>
      <c r="E168" s="21">
        <v>0.1</v>
      </c>
      <c r="F168" s="13">
        <v>0.14</v>
      </c>
      <c r="G168" s="12">
        <v>0.17</v>
      </c>
      <c r="H168" s="15">
        <f>(-1)*(E168-G168)/E168</f>
        <v>0.7000000000000001</v>
      </c>
      <c r="I168" s="15">
        <f t="shared" si="9"/>
        <v>0.4000000000000001</v>
      </c>
      <c r="J168" s="15">
        <f t="shared" si="9"/>
        <v>0.21428571428571425</v>
      </c>
    </row>
    <row r="169" spans="1:10" ht="12.75" customHeight="1">
      <c r="A169" s="38" t="s">
        <v>57</v>
      </c>
      <c r="B169" s="39" t="s">
        <v>58</v>
      </c>
      <c r="C169" s="50" t="s">
        <v>352</v>
      </c>
      <c r="D169" s="51" t="s">
        <v>353</v>
      </c>
      <c r="E169" s="52">
        <v>0.061</v>
      </c>
      <c r="F169" s="54">
        <v>0.04</v>
      </c>
      <c r="G169" s="40">
        <v>0.05</v>
      </c>
      <c r="H169" s="15">
        <f>(-1)*(E169-G169)/E169</f>
        <v>-0.18032786885245897</v>
      </c>
      <c r="I169" s="15">
        <f t="shared" si="9"/>
        <v>-0.3442622950819672</v>
      </c>
      <c r="J169" s="15">
        <f t="shared" si="9"/>
        <v>0.25000000000000006</v>
      </c>
    </row>
    <row r="170" spans="5:10" ht="12.75" customHeight="1">
      <c r="E170" s="42">
        <f>SUM(E2:E169)</f>
        <v>926.6716839999995</v>
      </c>
      <c r="F170" s="42">
        <f>SUM(F2:F169)</f>
        <v>700.4699999999998</v>
      </c>
      <c r="G170" s="42">
        <f>SUM(G2:G169)</f>
        <v>725.1799999999995</v>
      </c>
      <c r="H170" s="43">
        <f>(-1)*(E170-G170)/E170</f>
        <v>-0.21743589178235867</v>
      </c>
      <c r="I170" s="43">
        <f t="shared" si="9"/>
        <v>-0.24410121503183838</v>
      </c>
      <c r="J170" s="43">
        <f t="shared" si="9"/>
        <v>0.03527631447456665</v>
      </c>
    </row>
    <row r="171" ht="12.75" customHeight="1"/>
    <row r="172" ht="12.75" customHeight="1"/>
    <row r="173" ht="12.75" customHeight="1"/>
    <row r="174" ht="12.75" customHeight="1"/>
    <row r="175" ht="12.75" customHeight="1">
      <c r="D175" s="47"/>
    </row>
    <row r="176" ht="12.75" customHeight="1"/>
    <row r="177" ht="12.75" customHeight="1"/>
    <row r="178" ht="12.75" customHeight="1">
      <c r="D178" s="48"/>
    </row>
    <row r="179" ht="12.75" customHeight="1">
      <c r="D179" s="48"/>
    </row>
    <row r="180" ht="12.75" customHeight="1">
      <c r="D180" s="48"/>
    </row>
    <row r="181" ht="12.75" customHeight="1">
      <c r="D181" s="48"/>
    </row>
    <row r="182" ht="12.75" customHeight="1"/>
    <row r="183" ht="12.75" customHeight="1">
      <c r="D183" s="48"/>
    </row>
    <row r="184" ht="12.75" customHeight="1">
      <c r="D184" s="48"/>
    </row>
    <row r="185" ht="12.75" customHeight="1">
      <c r="D185" s="4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LGrubb</dc:creator>
  <cp:keywords/>
  <dc:description/>
  <cp:lastModifiedBy>KChambers</cp:lastModifiedBy>
  <dcterms:created xsi:type="dcterms:W3CDTF">2009-10-06T14:52:05Z</dcterms:created>
  <dcterms:modified xsi:type="dcterms:W3CDTF">2009-10-15T13:14:01Z</dcterms:modified>
  <cp:category/>
  <cp:version/>
  <cp:contentType/>
  <cp:contentStatus/>
</cp:coreProperties>
</file>