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80" windowHeight="97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<sst xmlns="http://schemas.openxmlformats.org/spreadsheetml/2006/main" count="682" uniqueCount="406">
  <si>
    <t>Basin</t>
  </si>
  <si>
    <t>County</t>
  </si>
  <si>
    <t>Permit Number</t>
  </si>
  <si>
    <t>Facility Name</t>
  </si>
  <si>
    <t>Average December 2006 Usage Reported (MGD)</t>
  </si>
  <si>
    <t>Average December 2007 Usage Reported (MGD)</t>
  </si>
  <si>
    <t>Average December 2008 Usage Reported (MGD)</t>
  </si>
  <si>
    <t>Percent Change From 2006 to 2008</t>
  </si>
  <si>
    <t>Percent Change From 2006 to 2007</t>
  </si>
  <si>
    <t>Percent Change From 2007 to 2008</t>
  </si>
  <si>
    <t>COOSA</t>
  </si>
  <si>
    <t>BARTOW</t>
  </si>
  <si>
    <t xml:space="preserve">GA0150000   </t>
  </si>
  <si>
    <t>ADAIRSVILLE</t>
  </si>
  <si>
    <t>OCONEE</t>
  </si>
  <si>
    <t>CLARKE</t>
  </si>
  <si>
    <t xml:space="preserve">GA0590000   </t>
  </si>
  <si>
    <t>ATHENS-CLARKE CO WATER SYSTEM</t>
  </si>
  <si>
    <t>CHATTAHOOCHEE</t>
  </si>
  <si>
    <t>FULTON</t>
  </si>
  <si>
    <t>GA1210001</t>
  </si>
  <si>
    <t>ATLANTA</t>
  </si>
  <si>
    <t>BARROW</t>
  </si>
  <si>
    <t xml:space="preserve">GA0130000   </t>
  </si>
  <si>
    <t>AUBURN</t>
  </si>
  <si>
    <t>COBB</t>
  </si>
  <si>
    <t xml:space="preserve">GA0670001   </t>
  </si>
  <si>
    <t>AUSTELL</t>
  </si>
  <si>
    <t>HABERSHAM</t>
  </si>
  <si>
    <t>GA1370001</t>
  </si>
  <si>
    <t>BALDWIN</t>
  </si>
  <si>
    <t>CHEROKEE</t>
  </si>
  <si>
    <t xml:space="preserve">GA0570000   </t>
  </si>
  <si>
    <t>BALL GROUND</t>
  </si>
  <si>
    <t>SAVANNAH</t>
  </si>
  <si>
    <t>BANKS</t>
  </si>
  <si>
    <t xml:space="preserve">GA0110026   </t>
  </si>
  <si>
    <t>BANKS CO - MOUNTAIN CREEK</t>
  </si>
  <si>
    <t xml:space="preserve">GA0130031   </t>
  </si>
  <si>
    <t>BARROW COUNTY WATER SYSTEM</t>
  </si>
  <si>
    <t>GA0150001</t>
  </si>
  <si>
    <t>BARTOW COUNTY</t>
  </si>
  <si>
    <t>PICKENS</t>
  </si>
  <si>
    <t>GA2270003</t>
  </si>
  <si>
    <t>BENT TREE</t>
  </si>
  <si>
    <t>FLOYD</t>
  </si>
  <si>
    <t xml:space="preserve">GA1150003   </t>
  </si>
  <si>
    <t>BERRY COLLEGE</t>
  </si>
  <si>
    <t xml:space="preserve">GA2270004   </t>
  </si>
  <si>
    <t>BIG CANOE SUBDIVISION</t>
  </si>
  <si>
    <t>TENNESSEE</t>
  </si>
  <si>
    <t>UNION</t>
  </si>
  <si>
    <t xml:space="preserve">GA2910000   </t>
  </si>
  <si>
    <t>BLAIRSVILLE</t>
  </si>
  <si>
    <t>FANNIN</t>
  </si>
  <si>
    <t xml:space="preserve">GA1110000   </t>
  </si>
  <si>
    <t>BLUE RIDGE</t>
  </si>
  <si>
    <t>TALLAPOOSA</t>
  </si>
  <si>
    <t>CARROLL</t>
  </si>
  <si>
    <t xml:space="preserve">GA0450000   </t>
  </si>
  <si>
    <t>BOWDON</t>
  </si>
  <si>
    <t>JACKSON</t>
  </si>
  <si>
    <t xml:space="preserve">GA1570000   </t>
  </si>
  <si>
    <t>BRASELTON</t>
  </si>
  <si>
    <t>HARALSON</t>
  </si>
  <si>
    <t xml:space="preserve">GA1430000   </t>
  </si>
  <si>
    <t>BREMEN</t>
  </si>
  <si>
    <t xml:space="preserve">GA1430001   </t>
  </si>
  <si>
    <t>BUCHANAN</t>
  </si>
  <si>
    <t>GWINNETT</t>
  </si>
  <si>
    <t xml:space="preserve">GA1350000   </t>
  </si>
  <si>
    <t>BUFORD</t>
  </si>
  <si>
    <t>GORDON</t>
  </si>
  <si>
    <t xml:space="preserve">GA1290000   </t>
  </si>
  <si>
    <t>CALHOUN</t>
  </si>
  <si>
    <t xml:space="preserve">GA0570001   </t>
  </si>
  <si>
    <t>CANTON</t>
  </si>
  <si>
    <t>033-1214-02</t>
  </si>
  <si>
    <t>CARAUSTAR MILL GROUP, INC. - MILL 2</t>
  </si>
  <si>
    <t>033-1214-01</t>
  </si>
  <si>
    <t>CARAUSTAR MILL GROUP, INC. - SWEETWATER</t>
  </si>
  <si>
    <t xml:space="preserve">GA0450001   </t>
  </si>
  <si>
    <t>CARROLL COUNTY</t>
  </si>
  <si>
    <t xml:space="preserve">GA0450002   </t>
  </si>
  <si>
    <t>CARROLLTON</t>
  </si>
  <si>
    <t xml:space="preserve">GA0150002   </t>
  </si>
  <si>
    <t>CARTERSVILLE</t>
  </si>
  <si>
    <t>CATOOSA</t>
  </si>
  <si>
    <t xml:space="preserve">GA0470000   </t>
  </si>
  <si>
    <t>CATOOSA UTIL. DIST. AUTHORITY</t>
  </si>
  <si>
    <t xml:space="preserve">GA1150000   </t>
  </si>
  <si>
    <t>CAVE SPRING</t>
  </si>
  <si>
    <t>POLK</t>
  </si>
  <si>
    <t xml:space="preserve">GA2330000   </t>
  </si>
  <si>
    <t>CEDARTOWN</t>
  </si>
  <si>
    <t>MURRAY</t>
  </si>
  <si>
    <t xml:space="preserve">GA2130000   </t>
  </si>
  <si>
    <t>CHATSWORTH</t>
  </si>
  <si>
    <t>CHATTOOGA</t>
  </si>
  <si>
    <t xml:space="preserve">GA0550000   </t>
  </si>
  <si>
    <t>CHATTOOGA COUNTY</t>
  </si>
  <si>
    <t xml:space="preserve">GA0570002   </t>
  </si>
  <si>
    <t>CHEROKEE COUNTY</t>
  </si>
  <si>
    <t>060-1290-09</t>
  </si>
  <si>
    <t>CHEROKEE TOWN &amp; COUNTRY CLUB</t>
  </si>
  <si>
    <t>WALKER</t>
  </si>
  <si>
    <t>GA2950000</t>
  </si>
  <si>
    <t>CHICKAMUGA</t>
  </si>
  <si>
    <t xml:space="preserve">GA1370002   </t>
  </si>
  <si>
    <t>CLARKESVILLE</t>
  </si>
  <si>
    <t>OCMULGEE</t>
  </si>
  <si>
    <t>CLAYTON</t>
  </si>
  <si>
    <t>GA0630000</t>
  </si>
  <si>
    <t>CLAYTON COUNTY WATER  AUTH</t>
  </si>
  <si>
    <t>RABUN</t>
  </si>
  <si>
    <t xml:space="preserve">GA2410118   </t>
  </si>
  <si>
    <t>CLAYTON-RABUN CO.W&amp;S AUTHORITY</t>
  </si>
  <si>
    <t>WHITE</t>
  </si>
  <si>
    <t xml:space="preserve">GA3110000   </t>
  </si>
  <si>
    <t>CLEVELAND WATERWORKS</t>
  </si>
  <si>
    <t xml:space="preserve">GA0670002   </t>
  </si>
  <si>
    <t>COBB CO.-MARIETTA WATER AUTH.</t>
  </si>
  <si>
    <t xml:space="preserve">GA0670003   </t>
  </si>
  <si>
    <t>COBB COUNTY</t>
  </si>
  <si>
    <t xml:space="preserve">GA1210002   </t>
  </si>
  <si>
    <t>COLLEGE PARK</t>
  </si>
  <si>
    <t>MADISON</t>
  </si>
  <si>
    <t>GA1950002</t>
  </si>
  <si>
    <t>COMER</t>
  </si>
  <si>
    <t xml:space="preserve">GA1570001   </t>
  </si>
  <si>
    <t>COMMERCE</t>
  </si>
  <si>
    <t xml:space="preserve">GA2910006   </t>
  </si>
  <si>
    <t>COOSA WATER AUTHORITY</t>
  </si>
  <si>
    <t xml:space="preserve">GA1370003   </t>
  </si>
  <si>
    <t>CORNELIA</t>
  </si>
  <si>
    <t>NEWTON</t>
  </si>
  <si>
    <t xml:space="preserve">GA2170001   </t>
  </si>
  <si>
    <t>COVINGTON</t>
  </si>
  <si>
    <t>COWETA</t>
  </si>
  <si>
    <t xml:space="preserve">GA0770042   </t>
  </si>
  <si>
    <t>COWETA WATER &amp; SEWER AUTH.</t>
  </si>
  <si>
    <t>OGLETHORPE</t>
  </si>
  <si>
    <t xml:space="preserve">GA2210000   </t>
  </si>
  <si>
    <t>CRAWFORD</t>
  </si>
  <si>
    <t>146-1507-06</t>
  </si>
  <si>
    <t>CRYSTAL SPRINGS PRINT WORKS</t>
  </si>
  <si>
    <t>FORSYTH</t>
  </si>
  <si>
    <t xml:space="preserve">GA1170000   </t>
  </si>
  <si>
    <t>CUMMING</t>
  </si>
  <si>
    <t>DADE</t>
  </si>
  <si>
    <t xml:space="preserve">GA0830000   </t>
  </si>
  <si>
    <t>DADE COUNTY WATER AUTHORITY</t>
  </si>
  <si>
    <t>LUMPKIN</t>
  </si>
  <si>
    <t xml:space="preserve">GA1870000   </t>
  </si>
  <si>
    <t>DAHLONEGA</t>
  </si>
  <si>
    <t>PAULDING</t>
  </si>
  <si>
    <t>GA2230000</t>
  </si>
  <si>
    <t>DALLAS</t>
  </si>
  <si>
    <t>WHITFIELD</t>
  </si>
  <si>
    <t xml:space="preserve">GA3130000   </t>
  </si>
  <si>
    <t>DALTON UTILITIES</t>
  </si>
  <si>
    <t xml:space="preserve">GA1950003   </t>
  </si>
  <si>
    <t>DANIELSVILLE</t>
  </si>
  <si>
    <t>DAWSON</t>
  </si>
  <si>
    <t>GA0850000</t>
  </si>
  <si>
    <t>DAWSONVILLE</t>
  </si>
  <si>
    <t>DEKALB</t>
  </si>
  <si>
    <t xml:space="preserve">GA0890001   </t>
  </si>
  <si>
    <t>DEKALB COUNTY</t>
  </si>
  <si>
    <t xml:space="preserve">GA1370004   </t>
  </si>
  <si>
    <t>DEMOREST</t>
  </si>
  <si>
    <t>DOUGLAS</t>
  </si>
  <si>
    <t xml:space="preserve">GA0970000   </t>
  </si>
  <si>
    <t>DOUGLASVILLE-DOUGLAS CO. AUTH.</t>
  </si>
  <si>
    <t xml:space="preserve">GA1210003   </t>
  </si>
  <si>
    <t>EAST POINT</t>
  </si>
  <si>
    <t>ELBERT</t>
  </si>
  <si>
    <t xml:space="preserve">GA1050001   </t>
  </si>
  <si>
    <t>ELBERTON</t>
  </si>
  <si>
    <t>GILMER</t>
  </si>
  <si>
    <t xml:space="preserve">GA1230000   </t>
  </si>
  <si>
    <t>ELLIJAY-GILMER CO. WATER AUTH.</t>
  </si>
  <si>
    <t>GA0150025</t>
  </si>
  <si>
    <t>EMERSON</t>
  </si>
  <si>
    <t>HEARD</t>
  </si>
  <si>
    <t>GA1490006</t>
  </si>
  <si>
    <t>EPHESUS</t>
  </si>
  <si>
    <t>GA0850007</t>
  </si>
  <si>
    <t>ETOWAH</t>
  </si>
  <si>
    <t>GA1210004</t>
  </si>
  <si>
    <t>FAIRBURN</t>
  </si>
  <si>
    <t>FLINT</t>
  </si>
  <si>
    <t>FAYETTE</t>
  </si>
  <si>
    <t xml:space="preserve">GA1130001   </t>
  </si>
  <si>
    <t>FAYETTE COUNTY</t>
  </si>
  <si>
    <t xml:space="preserve">GA1130003   </t>
  </si>
  <si>
    <t>FAYETTEVILLE</t>
  </si>
  <si>
    <t>HALL</t>
  </si>
  <si>
    <t xml:space="preserve">GA1390000   </t>
  </si>
  <si>
    <t>FLOWERY BRANCH</t>
  </si>
  <si>
    <t>GA1150001</t>
  </si>
  <si>
    <t>FLOYD COUNTY WATER SYSTEM</t>
  </si>
  <si>
    <t xml:space="preserve">GA1170050   </t>
  </si>
  <si>
    <t>FORSYTH CO. WATER &amp; SEWER</t>
  </si>
  <si>
    <t xml:space="preserve">GA0470001   </t>
  </si>
  <si>
    <t>FORT OGLETHORPE</t>
  </si>
  <si>
    <t>FRANKLIN</t>
  </si>
  <si>
    <t xml:space="preserve">GA1190051   </t>
  </si>
  <si>
    <t>FRANKLIN COUNTY WATER SYSTEM</t>
  </si>
  <si>
    <t xml:space="preserve">GA1190002   </t>
  </si>
  <si>
    <t>FRANKLIN SPRINGS</t>
  </si>
  <si>
    <t xml:space="preserve">GA1390001   </t>
  </si>
  <si>
    <t>GAINESVILLE</t>
  </si>
  <si>
    <t>060-1209-04</t>
  </si>
  <si>
    <t>GCG MEMBERS' PURCHASING COMMITTEE, INC.</t>
  </si>
  <si>
    <t>008-1423-01</t>
  </si>
  <si>
    <t xml:space="preserve">GERDAU AMERISTEEL US,  INC. </t>
  </si>
  <si>
    <t>MERIWETHER</t>
  </si>
  <si>
    <t>GA1990000</t>
  </si>
  <si>
    <t>GREENVILLE</t>
  </si>
  <si>
    <t xml:space="preserve">GA1350004   </t>
  </si>
  <si>
    <t>GWINNETT CO. DEPT. OF WATER RESOURCES</t>
  </si>
  <si>
    <t xml:space="preserve">GA1370020   </t>
  </si>
  <si>
    <t>HABERSHAM COUNTY WATER AUTH.</t>
  </si>
  <si>
    <t>HENRY</t>
  </si>
  <si>
    <t xml:space="preserve">GA1510000   </t>
  </si>
  <si>
    <t>HAMPTON</t>
  </si>
  <si>
    <t xml:space="preserve">GA1430007   </t>
  </si>
  <si>
    <t>HARALSON COUNTY WATER AUTH.</t>
  </si>
  <si>
    <t>HART</t>
  </si>
  <si>
    <t xml:space="preserve">GA1470065   </t>
  </si>
  <si>
    <t>HART CO. WATER &amp; SEWER AUTH.</t>
  </si>
  <si>
    <t xml:space="preserve">GA1470000   </t>
  </si>
  <si>
    <t>HARTWELL</t>
  </si>
  <si>
    <t xml:space="preserve">GA1490000   </t>
  </si>
  <si>
    <t>HEARD COUNTY WATER AUTHORITY</t>
  </si>
  <si>
    <t>GA3110001</t>
  </si>
  <si>
    <t>HELEN</t>
  </si>
  <si>
    <t xml:space="preserve">GA1510001   </t>
  </si>
  <si>
    <t>HENRY COUNTY WATER AUTHORITY</t>
  </si>
  <si>
    <t>TOWNS</t>
  </si>
  <si>
    <t xml:space="preserve">GA2810000   </t>
  </si>
  <si>
    <t>HIAWASSEE</t>
  </si>
  <si>
    <t>TROUP</t>
  </si>
  <si>
    <t xml:space="preserve">GA2850000   </t>
  </si>
  <si>
    <t>HOGANSVILLE</t>
  </si>
  <si>
    <t xml:space="preserve">GA1570002   </t>
  </si>
  <si>
    <t>HOSCHTON</t>
  </si>
  <si>
    <t xml:space="preserve">GA1570117   </t>
  </si>
  <si>
    <t>JACKSON COUNTY WATER &amp; SEWER AUTH</t>
  </si>
  <si>
    <t xml:space="preserve">GA2270000   </t>
  </si>
  <si>
    <t>JASPER</t>
  </si>
  <si>
    <t xml:space="preserve">GA1570003   </t>
  </si>
  <si>
    <t>JEFFERSON</t>
  </si>
  <si>
    <t xml:space="preserve">GA2950002   </t>
  </si>
  <si>
    <t>LAFAYETTE</t>
  </si>
  <si>
    <t xml:space="preserve">GA2850001   </t>
  </si>
  <si>
    <t>LAGRANGE</t>
  </si>
  <si>
    <t xml:space="preserve">GA1190003   </t>
  </si>
  <si>
    <t>LAVONIA</t>
  </si>
  <si>
    <t>GA1350005</t>
  </si>
  <si>
    <t>LAWRENCEVILLE</t>
  </si>
  <si>
    <t>LINCOLN</t>
  </si>
  <si>
    <t xml:space="preserve">GA1810038   </t>
  </si>
  <si>
    <t>LINCOLN COUNTY WATER SYSTEM</t>
  </si>
  <si>
    <t xml:space="preserve">GA1810000   </t>
  </si>
  <si>
    <t>LINCOLNTON</t>
  </si>
  <si>
    <t>069-1205-02</t>
  </si>
  <si>
    <t>LLI MANAGEMENT COMPANY, LLC (PINEISLE)</t>
  </si>
  <si>
    <t>GA1510002</t>
  </si>
  <si>
    <t>LOCUST GROVE</t>
  </si>
  <si>
    <t>WALTON</t>
  </si>
  <si>
    <t xml:space="preserve">GA1350006   </t>
  </si>
  <si>
    <t>LOGANVILLE</t>
  </si>
  <si>
    <t xml:space="preserve">GA1390002   </t>
  </si>
  <si>
    <t>LULA</t>
  </si>
  <si>
    <t>GA1870043</t>
  </si>
  <si>
    <t>LUMPKIN CO.-400 WATER SYSTEM</t>
  </si>
  <si>
    <t>GA0550001</t>
  </si>
  <si>
    <t>LYERLY</t>
  </si>
  <si>
    <t>MORGAN</t>
  </si>
  <si>
    <t xml:space="preserve">GA2110002   </t>
  </si>
  <si>
    <t xml:space="preserve">GA1990003   </t>
  </si>
  <si>
    <t>MANCHESTER</t>
  </si>
  <si>
    <t xml:space="preserve">GA0670005   </t>
  </si>
  <si>
    <t>MARIETTA</t>
  </si>
  <si>
    <t>STEPHENS</t>
  </si>
  <si>
    <t>GA2570000</t>
  </si>
  <si>
    <t>MARTIN</t>
  </si>
  <si>
    <t xml:space="preserve">GA1110001   </t>
  </si>
  <si>
    <t>MCCAYSVILLE</t>
  </si>
  <si>
    <t>GA1510003</t>
  </si>
  <si>
    <t>MCDONOUGH</t>
  </si>
  <si>
    <t xml:space="preserve">GA0550002   </t>
  </si>
  <si>
    <t>MENLO</t>
  </si>
  <si>
    <t>027-1402-05</t>
  </si>
  <si>
    <t>MOHAWK INDUSTRIES, INC</t>
  </si>
  <si>
    <t xml:space="preserve">GA2970001   </t>
  </si>
  <si>
    <t>MONROE</t>
  </si>
  <si>
    <t xml:space="preserve">GA0550006   </t>
  </si>
  <si>
    <t>MOUNT VERNON MILLS, INC.</t>
  </si>
  <si>
    <t>GA0450003</t>
  </si>
  <si>
    <t>MOUNT ZION</t>
  </si>
  <si>
    <t>GA0770002</t>
  </si>
  <si>
    <t>NEWNAN</t>
  </si>
  <si>
    <t xml:space="preserve">GA2170004   </t>
  </si>
  <si>
    <t>NEWTON CO. WATER-SEWERAGE AUTH</t>
  </si>
  <si>
    <t>GA1570004</t>
  </si>
  <si>
    <t>NICHOLSON WATER AUTHORITY</t>
  </si>
  <si>
    <t xml:space="preserve">GA1210005   </t>
  </si>
  <si>
    <t>NORTH FULTON COUNTY</t>
  </si>
  <si>
    <t xml:space="preserve">GA2910003   </t>
  </si>
  <si>
    <t>NOTLA WATER AUTHORITY</t>
  </si>
  <si>
    <t>GA2190000</t>
  </si>
  <si>
    <t>OCONEE CO. - WATKINSVILLE</t>
  </si>
  <si>
    <t xml:space="preserve">GA2170020   </t>
  </si>
  <si>
    <t>OXFORD</t>
  </si>
  <si>
    <t xml:space="preserve">GA1210008   </t>
  </si>
  <si>
    <t>PALMETTO</t>
  </si>
  <si>
    <t>GA2230002</t>
  </si>
  <si>
    <t>PAULDING COUNTY WATER SYSTEM</t>
  </si>
  <si>
    <t xml:space="preserve">GA2270002   </t>
  </si>
  <si>
    <t>PICKENS COUNTY WATER AUTH.</t>
  </si>
  <si>
    <t xml:space="preserve">GA2330001   </t>
  </si>
  <si>
    <t>POLK COUNTY WATER AUTHORITY</t>
  </si>
  <si>
    <t xml:space="preserve">GA2170014   </t>
  </si>
  <si>
    <t>PORTERDALE</t>
  </si>
  <si>
    <t xml:space="preserve">GA0670006   </t>
  </si>
  <si>
    <t>POWDER SPRINGS</t>
  </si>
  <si>
    <t xml:space="preserve">GA0470002   </t>
  </si>
  <si>
    <t>RINGGOLD</t>
  </si>
  <si>
    <t>ROCKDALE</t>
  </si>
  <si>
    <t xml:space="preserve">GA2470000   </t>
  </si>
  <si>
    <t>ROCKDALE CO. WATER SYSTEM</t>
  </si>
  <si>
    <t xml:space="preserve">GA2330002   </t>
  </si>
  <si>
    <t>ROCKMART</t>
  </si>
  <si>
    <t xml:space="preserve">GA1150002   </t>
  </si>
  <si>
    <t>ROME</t>
  </si>
  <si>
    <t>GA1990009</t>
  </si>
  <si>
    <t>ROOSEVELT WARM SPRINGS INST</t>
  </si>
  <si>
    <t xml:space="preserve">GA1210009   </t>
  </si>
  <si>
    <t>ROSWELL</t>
  </si>
  <si>
    <t xml:space="preserve">GA1190004   </t>
  </si>
  <si>
    <t>ROYSTON</t>
  </si>
  <si>
    <t>GA0770003</t>
  </si>
  <si>
    <t>SENOIA</t>
  </si>
  <si>
    <t>119-1501-04</t>
  </si>
  <si>
    <t>SKY VALLEY RESORT</t>
  </si>
  <si>
    <t xml:space="preserve">GA0670007   </t>
  </si>
  <si>
    <t>SMYRNA</t>
  </si>
  <si>
    <t xml:space="preserve">GA2970002   </t>
  </si>
  <si>
    <t>SOCIAL CIRCLE</t>
  </si>
  <si>
    <t>022-1302-02</t>
  </si>
  <si>
    <t>SOUTHWIRE COMPANY</t>
  </si>
  <si>
    <t>060-1209-03</t>
  </si>
  <si>
    <t>STANDARD GOLF CLUB</t>
  </si>
  <si>
    <t>GA0130001</t>
  </si>
  <si>
    <t>STATHAM</t>
  </si>
  <si>
    <t>GA1510004</t>
  </si>
  <si>
    <t>STOCKBRIDGE</t>
  </si>
  <si>
    <t xml:space="preserve">GA0550003   </t>
  </si>
  <si>
    <t>SUMMERVILLE</t>
  </si>
  <si>
    <t xml:space="preserve">GA1430002   </t>
  </si>
  <si>
    <t>060-1290-08</t>
  </si>
  <si>
    <t>TATTERSALL CLUB CORP</t>
  </si>
  <si>
    <t>GA0450005</t>
  </si>
  <si>
    <t>TEMPLE</t>
  </si>
  <si>
    <t xml:space="preserve">GA2570001   </t>
  </si>
  <si>
    <t>TOCCOA</t>
  </si>
  <si>
    <t>GA2810007</t>
  </si>
  <si>
    <t>TOWNS COUNTY</t>
  </si>
  <si>
    <t xml:space="preserve">GA0550049   </t>
  </si>
  <si>
    <t>TRION</t>
  </si>
  <si>
    <t xml:space="preserve">GA1210010   </t>
  </si>
  <si>
    <t>UNION CITY</t>
  </si>
  <si>
    <t xml:space="preserve">GA0450006   </t>
  </si>
  <si>
    <t>VILLA RICA</t>
  </si>
  <si>
    <t>115-1425-03</t>
  </si>
  <si>
    <t>VULCAN CONSTRUCTION MATERIALS, L.P.</t>
  </si>
  <si>
    <t>GA0570024</t>
  </si>
  <si>
    <t>WALESKA</t>
  </si>
  <si>
    <t xml:space="preserve">GA2950014   </t>
  </si>
  <si>
    <t>WALKER CO. RURAL WATER AUTH.</t>
  </si>
  <si>
    <t xml:space="preserve">GA2950003   </t>
  </si>
  <si>
    <t>WALKER COUNTY WATER AUTHORITY</t>
  </si>
  <si>
    <t xml:space="preserve">GA2970008   </t>
  </si>
  <si>
    <t>WALTON CO. WATER &amp; SEWER AUTH.</t>
  </si>
  <si>
    <t xml:space="preserve">GA1990004   </t>
  </si>
  <si>
    <t>WARM SPRINGS</t>
  </si>
  <si>
    <t>WILKES</t>
  </si>
  <si>
    <t xml:space="preserve">GA3170002   </t>
  </si>
  <si>
    <t>WASHINGTON</t>
  </si>
  <si>
    <t xml:space="preserve">GA2850002   </t>
  </si>
  <si>
    <t>WEST POINT</t>
  </si>
  <si>
    <t xml:space="preserve">GA3110072   </t>
  </si>
  <si>
    <t>WHITE CO WATER &amp; SEWERAGE AUTH</t>
  </si>
  <si>
    <t xml:space="preserve">GA0130002   </t>
  </si>
  <si>
    <t>WINDER</t>
  </si>
  <si>
    <t xml:space="preserve">GA1990005   </t>
  </si>
  <si>
    <t>WOODBURY</t>
  </si>
  <si>
    <t xml:space="preserve">GA0570003   </t>
  </si>
  <si>
    <t>WOODSTOCK</t>
  </si>
  <si>
    <t>146-1507-01</t>
  </si>
  <si>
    <t>YATES BLEACHERY</t>
  </si>
  <si>
    <t>GA2810001</t>
  </si>
  <si>
    <t>YOUNG HARRIS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</si>
</sst>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9" fontId="1" fillId="2" borderId="2" xfId="0" applyNumberFormat="1" applyFont="1" applyFill="1" applyBorder="1" applyAlignment="1">
      <alignment horizontal="left" wrapText="1"/>
    </xf>
    <xf numFmtId="0" fontId="0" fillId="2" borderId="2" xfId="0" applyFill="1" applyBorder="1" applyAlignment="1">
      <alignment/>
    </xf>
    <xf numFmtId="2" fontId="0" fillId="2" borderId="2" xfId="0" applyNumberForma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wrapText="1"/>
    </xf>
    <xf numFmtId="2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left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9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/>
    </xf>
    <xf numFmtId="9" fontId="1" fillId="0" borderId="4" xfId="0" applyNumberFormat="1" applyFont="1" applyFill="1" applyBorder="1" applyAlignment="1">
      <alignment horizontal="left" wrapText="1"/>
    </xf>
    <xf numFmtId="9" fontId="1" fillId="0" borderId="4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4" fontId="0" fillId="0" borderId="4" xfId="19" applyNumberFormat="1" applyFont="1" applyFill="1" applyBorder="1" applyAlignment="1">
      <alignment horizontal="center" wrapText="1"/>
      <protection/>
    </xf>
    <xf numFmtId="9" fontId="0" fillId="0" borderId="4" xfId="0" applyNumberFormat="1" applyFill="1" applyBorder="1" applyAlignment="1">
      <alignment horizontal="left"/>
    </xf>
    <xf numFmtId="4" fontId="1" fillId="0" borderId="4" xfId="19" applyNumberFormat="1" applyFont="1" applyFill="1" applyBorder="1" applyAlignment="1">
      <alignment horizontal="left" wrapText="1"/>
      <protection/>
    </xf>
    <xf numFmtId="2" fontId="1" fillId="0" borderId="4" xfId="19" applyNumberFormat="1" applyFont="1" applyFill="1" applyBorder="1" applyAlignment="1">
      <alignment horizontal="center" wrapText="1"/>
      <protection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2" fontId="1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9" fontId="1" fillId="0" borderId="4" xfId="0" applyNumberFormat="1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 wrapText="1"/>
    </xf>
    <xf numFmtId="9" fontId="1" fillId="0" borderId="4" xfId="0" applyNumberFormat="1" applyFont="1" applyFill="1" applyBorder="1" applyAlignment="1">
      <alignment horizontal="left" wrapText="1"/>
    </xf>
    <xf numFmtId="2" fontId="0" fillId="0" borderId="6" xfId="0" applyNumberFormat="1" applyFont="1" applyFill="1" applyBorder="1" applyAlignment="1">
      <alignment horizontal="center"/>
    </xf>
    <xf numFmtId="4" fontId="0" fillId="0" borderId="6" xfId="19" applyNumberFormat="1" applyFont="1" applyFill="1" applyBorder="1" applyAlignment="1">
      <alignment horizontal="center" wrapText="1"/>
      <protection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/>
    </xf>
    <xf numFmtId="2" fontId="0" fillId="0" borderId="7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1"/>
  <sheetViews>
    <sheetView tabSelected="1" workbookViewId="0" topLeftCell="C148">
      <selection activeCell="A1" sqref="A1:IV16384"/>
    </sheetView>
  </sheetViews>
  <sheetFormatPr defaultColWidth="9.140625" defaultRowHeight="12.75"/>
  <cols>
    <col min="1" max="1" width="18.140625" style="10" customWidth="1"/>
    <col min="2" max="2" width="14.28125" style="10" customWidth="1"/>
    <col min="3" max="3" width="13.8515625" style="10" customWidth="1"/>
    <col min="4" max="4" width="45.8515625" style="10" customWidth="1"/>
    <col min="5" max="5" width="9.7109375" style="48" customWidth="1"/>
    <col min="6" max="6" width="10.00390625" style="48" customWidth="1"/>
    <col min="7" max="9" width="9.7109375" style="48" customWidth="1"/>
    <col min="10" max="10" width="11.28125" style="49" customWidth="1"/>
    <col min="11" max="11" width="9.140625" style="9" customWidth="1"/>
    <col min="12" max="16384" width="9.140625" style="10" customWidth="1"/>
  </cols>
  <sheetData>
    <row r="1" spans="1:10" ht="78.7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8" t="s">
        <v>8</v>
      </c>
      <c r="J1" s="8" t="s">
        <v>9</v>
      </c>
    </row>
    <row r="2" spans="1:10" ht="12.75">
      <c r="A2" s="11" t="s">
        <v>10</v>
      </c>
      <c r="B2" s="12" t="s">
        <v>11</v>
      </c>
      <c r="C2" s="12" t="s">
        <v>12</v>
      </c>
      <c r="D2" s="12" t="s">
        <v>13</v>
      </c>
      <c r="E2" s="13">
        <v>1.12</v>
      </c>
      <c r="F2" s="14">
        <v>0.359</v>
      </c>
      <c r="G2" s="15">
        <v>1.12</v>
      </c>
      <c r="H2" s="16">
        <f aca="true" t="shared" si="0" ref="H2:H65">(-1)*(E2-G2)/E2</f>
        <v>0</v>
      </c>
      <c r="I2" s="16">
        <f aca="true" t="shared" si="1" ref="I2:J33">(-1)*(E2-F2)/E2</f>
        <v>-0.6794642857142857</v>
      </c>
      <c r="J2" s="16">
        <f t="shared" si="1"/>
        <v>2.1197771587743737</v>
      </c>
    </row>
    <row r="3" spans="1:10" ht="12.75">
      <c r="A3" s="11" t="s">
        <v>14</v>
      </c>
      <c r="B3" s="12" t="s">
        <v>15</v>
      </c>
      <c r="C3" s="17" t="s">
        <v>16</v>
      </c>
      <c r="D3" s="12" t="s">
        <v>17</v>
      </c>
      <c r="E3" s="13">
        <v>14.87</v>
      </c>
      <c r="F3" s="18">
        <v>11.67</v>
      </c>
      <c r="G3" s="19">
        <v>12.11</v>
      </c>
      <c r="H3" s="16">
        <f t="shared" si="0"/>
        <v>-0.18560860793544048</v>
      </c>
      <c r="I3" s="16">
        <f t="shared" si="1"/>
        <v>-0.21519838601210486</v>
      </c>
      <c r="J3" s="16">
        <f t="shared" si="1"/>
        <v>0.03770351328191941</v>
      </c>
    </row>
    <row r="4" spans="1:10" ht="12.75">
      <c r="A4" s="11" t="s">
        <v>18</v>
      </c>
      <c r="B4" s="12" t="s">
        <v>19</v>
      </c>
      <c r="C4" s="12" t="s">
        <v>20</v>
      </c>
      <c r="D4" s="12" t="s">
        <v>21</v>
      </c>
      <c r="E4" s="13">
        <v>87.4</v>
      </c>
      <c r="F4" s="18">
        <v>77.55</v>
      </c>
      <c r="G4" s="19">
        <v>75.19</v>
      </c>
      <c r="H4" s="16">
        <f t="shared" si="0"/>
        <v>-0.13970251716247148</v>
      </c>
      <c r="I4" s="16">
        <f t="shared" si="1"/>
        <v>-0.11270022883295204</v>
      </c>
      <c r="J4" s="16">
        <f t="shared" si="1"/>
        <v>-0.030431979368149575</v>
      </c>
    </row>
    <row r="5" spans="1:10" ht="12.75">
      <c r="A5" s="20" t="s">
        <v>14</v>
      </c>
      <c r="B5" s="21" t="s">
        <v>22</v>
      </c>
      <c r="C5" s="22" t="s">
        <v>23</v>
      </c>
      <c r="D5" s="23" t="s">
        <v>24</v>
      </c>
      <c r="E5" s="15">
        <v>0.65</v>
      </c>
      <c r="F5" s="19">
        <v>0.53</v>
      </c>
      <c r="G5" s="15">
        <v>0.55</v>
      </c>
      <c r="H5" s="16">
        <f t="shared" si="0"/>
        <v>-0.1538461538461538</v>
      </c>
      <c r="I5" s="16">
        <f t="shared" si="1"/>
        <v>-0.1846153846153846</v>
      </c>
      <c r="J5" s="16">
        <f t="shared" si="1"/>
        <v>0.03773584905660381</v>
      </c>
    </row>
    <row r="6" spans="1:10" ht="12.75">
      <c r="A6" s="20" t="s">
        <v>18</v>
      </c>
      <c r="B6" s="21" t="s">
        <v>25</v>
      </c>
      <c r="C6" s="22" t="s">
        <v>26</v>
      </c>
      <c r="D6" s="23" t="s">
        <v>27</v>
      </c>
      <c r="E6" s="15">
        <v>0.887</v>
      </c>
      <c r="F6" s="19">
        <v>0.66</v>
      </c>
      <c r="G6" s="15">
        <v>0.685</v>
      </c>
      <c r="H6" s="16">
        <f t="shared" si="0"/>
        <v>-0.22773393461104843</v>
      </c>
      <c r="I6" s="16">
        <f t="shared" si="1"/>
        <v>-0.25591882750845546</v>
      </c>
      <c r="J6" s="16">
        <f t="shared" si="1"/>
        <v>0.03787878787878791</v>
      </c>
    </row>
    <row r="7" spans="1:10" ht="12.75">
      <c r="A7" s="20" t="s">
        <v>18</v>
      </c>
      <c r="B7" s="21" t="s">
        <v>28</v>
      </c>
      <c r="C7" s="22" t="s">
        <v>29</v>
      </c>
      <c r="D7" s="12" t="s">
        <v>30</v>
      </c>
      <c r="E7" s="13">
        <v>0.55</v>
      </c>
      <c r="F7" s="19">
        <v>0.52</v>
      </c>
      <c r="G7" s="15">
        <v>0.43</v>
      </c>
      <c r="H7" s="16">
        <f t="shared" si="0"/>
        <v>-0.21818181818181825</v>
      </c>
      <c r="I7" s="16">
        <f t="shared" si="1"/>
        <v>-0.05454545454545459</v>
      </c>
      <c r="J7" s="16">
        <f t="shared" si="1"/>
        <v>-0.17307692307692313</v>
      </c>
    </row>
    <row r="8" spans="1:10" ht="12.75">
      <c r="A8" s="20" t="s">
        <v>10</v>
      </c>
      <c r="B8" s="12" t="s">
        <v>31</v>
      </c>
      <c r="C8" s="24" t="s">
        <v>32</v>
      </c>
      <c r="D8" s="23" t="s">
        <v>33</v>
      </c>
      <c r="E8" s="15">
        <v>0.14</v>
      </c>
      <c r="F8" s="19">
        <v>0.13</v>
      </c>
      <c r="G8" s="15">
        <v>0.18</v>
      </c>
      <c r="H8" s="16">
        <f t="shared" si="0"/>
        <v>0.28571428571428553</v>
      </c>
      <c r="I8" s="16">
        <f t="shared" si="1"/>
        <v>-0.07142857142857148</v>
      </c>
      <c r="J8" s="16">
        <f t="shared" si="1"/>
        <v>0.3846153846153845</v>
      </c>
    </row>
    <row r="9" spans="1:10" ht="12.75">
      <c r="A9" s="11" t="s">
        <v>34</v>
      </c>
      <c r="B9" s="12" t="s">
        <v>35</v>
      </c>
      <c r="C9" s="24" t="s">
        <v>36</v>
      </c>
      <c r="D9" s="23" t="s">
        <v>37</v>
      </c>
      <c r="E9" s="15">
        <v>0.51</v>
      </c>
      <c r="F9" s="19">
        <v>0.49</v>
      </c>
      <c r="G9" s="15">
        <v>0.44</v>
      </c>
      <c r="H9" s="16">
        <f t="shared" si="0"/>
        <v>-0.13725490196078433</v>
      </c>
      <c r="I9" s="16">
        <f t="shared" si="1"/>
        <v>-0.03921568627450984</v>
      </c>
      <c r="J9" s="16">
        <f t="shared" si="1"/>
        <v>-0.10204081632653059</v>
      </c>
    </row>
    <row r="10" spans="1:10" ht="12.75">
      <c r="A10" s="20" t="s">
        <v>14</v>
      </c>
      <c r="B10" s="12" t="s">
        <v>22</v>
      </c>
      <c r="C10" s="24" t="s">
        <v>38</v>
      </c>
      <c r="D10" s="23" t="s">
        <v>39</v>
      </c>
      <c r="E10" s="15">
        <v>1.4</v>
      </c>
      <c r="F10" s="19">
        <v>0.64</v>
      </c>
      <c r="G10" s="15">
        <v>1.03</v>
      </c>
      <c r="H10" s="16">
        <f t="shared" si="0"/>
        <v>-0.26428571428571423</v>
      </c>
      <c r="I10" s="16">
        <f t="shared" si="1"/>
        <v>-0.5428571428571428</v>
      </c>
      <c r="J10" s="16">
        <f t="shared" si="1"/>
        <v>0.609375</v>
      </c>
    </row>
    <row r="11" spans="1:10" ht="12.75">
      <c r="A11" s="11" t="s">
        <v>10</v>
      </c>
      <c r="B11" s="12" t="s">
        <v>11</v>
      </c>
      <c r="C11" s="12" t="s">
        <v>40</v>
      </c>
      <c r="D11" s="12" t="s">
        <v>41</v>
      </c>
      <c r="E11" s="13">
        <v>5.75</v>
      </c>
      <c r="F11" s="19">
        <v>4.99</v>
      </c>
      <c r="G11" s="19">
        <v>5.38</v>
      </c>
      <c r="H11" s="16">
        <f t="shared" si="0"/>
        <v>-0.06434782608695654</v>
      </c>
      <c r="I11" s="16">
        <f t="shared" si="1"/>
        <v>-0.13217391304347823</v>
      </c>
      <c r="J11" s="16">
        <f t="shared" si="1"/>
        <v>0.07815631262525044</v>
      </c>
    </row>
    <row r="12" spans="1:10" ht="12.75">
      <c r="A12" s="20" t="s">
        <v>10</v>
      </c>
      <c r="B12" s="12" t="s">
        <v>42</v>
      </c>
      <c r="C12" s="12" t="s">
        <v>43</v>
      </c>
      <c r="D12" s="12" t="s">
        <v>44</v>
      </c>
      <c r="E12" s="13">
        <v>0.19</v>
      </c>
      <c r="F12" s="19">
        <v>0.15</v>
      </c>
      <c r="G12" s="15">
        <v>0.17</v>
      </c>
      <c r="H12" s="16">
        <f t="shared" si="0"/>
        <v>-0.1052631578947368</v>
      </c>
      <c r="I12" s="16">
        <f t="shared" si="1"/>
        <v>-0.21052631578947373</v>
      </c>
      <c r="J12" s="16">
        <f t="shared" si="1"/>
        <v>0.13333333333333347</v>
      </c>
    </row>
    <row r="13" spans="1:10" ht="12.75">
      <c r="A13" s="11" t="s">
        <v>10</v>
      </c>
      <c r="B13" s="12" t="s">
        <v>45</v>
      </c>
      <c r="C13" s="25" t="s">
        <v>46</v>
      </c>
      <c r="D13" s="23" t="s">
        <v>47</v>
      </c>
      <c r="E13" s="15">
        <v>0.21</v>
      </c>
      <c r="F13" s="19">
        <v>0.2</v>
      </c>
      <c r="G13" s="15">
        <v>0.18</v>
      </c>
      <c r="H13" s="16">
        <f t="shared" si="0"/>
        <v>-0.14285714285714285</v>
      </c>
      <c r="I13" s="16">
        <f t="shared" si="1"/>
        <v>-0.04761904761904753</v>
      </c>
      <c r="J13" s="16">
        <f t="shared" si="1"/>
        <v>-0.10000000000000009</v>
      </c>
    </row>
    <row r="14" spans="1:10" ht="12.75">
      <c r="A14" s="11" t="s">
        <v>10</v>
      </c>
      <c r="B14" s="23" t="s">
        <v>42</v>
      </c>
      <c r="C14" s="22" t="s">
        <v>48</v>
      </c>
      <c r="D14" s="23" t="s">
        <v>49</v>
      </c>
      <c r="E14" s="15">
        <v>0.48</v>
      </c>
      <c r="F14" s="19">
        <v>0.44</v>
      </c>
      <c r="G14" s="15">
        <v>0.5</v>
      </c>
      <c r="H14" s="16">
        <f t="shared" si="0"/>
        <v>0.041666666666666706</v>
      </c>
      <c r="I14" s="16">
        <f t="shared" si="1"/>
        <v>-0.0833333333333333</v>
      </c>
      <c r="J14" s="16">
        <f t="shared" si="1"/>
        <v>0.13636363636363635</v>
      </c>
    </row>
    <row r="15" spans="1:10" ht="12.75">
      <c r="A15" s="11" t="s">
        <v>50</v>
      </c>
      <c r="B15" s="12" t="s">
        <v>51</v>
      </c>
      <c r="C15" s="24" t="s">
        <v>52</v>
      </c>
      <c r="D15" s="23" t="s">
        <v>53</v>
      </c>
      <c r="E15" s="15">
        <v>0.48</v>
      </c>
      <c r="F15" s="19">
        <v>0.38</v>
      </c>
      <c r="G15" s="15">
        <v>0.37</v>
      </c>
      <c r="H15" s="16">
        <f t="shared" si="0"/>
        <v>-0.22916666666666666</v>
      </c>
      <c r="I15" s="16">
        <f t="shared" si="1"/>
        <v>-0.2083333333333333</v>
      </c>
      <c r="J15" s="16">
        <f t="shared" si="1"/>
        <v>-0.026315789473684233</v>
      </c>
    </row>
    <row r="16" spans="1:10" ht="12.75">
      <c r="A16" s="11" t="s">
        <v>50</v>
      </c>
      <c r="B16" s="12" t="s">
        <v>54</v>
      </c>
      <c r="C16" s="24" t="s">
        <v>55</v>
      </c>
      <c r="D16" s="23" t="s">
        <v>56</v>
      </c>
      <c r="E16" s="15">
        <v>0.78</v>
      </c>
      <c r="F16" s="19">
        <v>0.72</v>
      </c>
      <c r="G16" s="15">
        <v>0.81</v>
      </c>
      <c r="H16" s="16">
        <f t="shared" si="0"/>
        <v>0.03846153846153849</v>
      </c>
      <c r="I16" s="16">
        <f t="shared" si="1"/>
        <v>-0.07692307692307698</v>
      </c>
      <c r="J16" s="16">
        <f t="shared" si="1"/>
        <v>0.1250000000000001</v>
      </c>
    </row>
    <row r="17" spans="1:10" ht="12.75">
      <c r="A17" s="11" t="s">
        <v>57</v>
      </c>
      <c r="B17" s="12" t="s">
        <v>58</v>
      </c>
      <c r="C17" s="24" t="s">
        <v>59</v>
      </c>
      <c r="D17" s="23" t="s">
        <v>60</v>
      </c>
      <c r="E17" s="15">
        <v>0.49</v>
      </c>
      <c r="F17" s="19">
        <v>0.37</v>
      </c>
      <c r="G17" s="15">
        <v>0.31</v>
      </c>
      <c r="H17" s="16">
        <f t="shared" si="0"/>
        <v>-0.3673469387755102</v>
      </c>
      <c r="I17" s="16">
        <f t="shared" si="1"/>
        <v>-0.24489795918367346</v>
      </c>
      <c r="J17" s="16">
        <f t="shared" si="1"/>
        <v>-0.16216216216216217</v>
      </c>
    </row>
    <row r="18" spans="1:10" ht="12.75">
      <c r="A18" s="20" t="s">
        <v>14</v>
      </c>
      <c r="B18" s="12" t="s">
        <v>61</v>
      </c>
      <c r="C18" s="24" t="s">
        <v>62</v>
      </c>
      <c r="D18" s="23" t="s">
        <v>63</v>
      </c>
      <c r="E18" s="15">
        <v>0.92</v>
      </c>
      <c r="F18" s="19">
        <v>0.85</v>
      </c>
      <c r="G18" s="15">
        <v>0.95</v>
      </c>
      <c r="H18" s="16">
        <f t="shared" si="0"/>
        <v>0.03260869565217382</v>
      </c>
      <c r="I18" s="16">
        <f t="shared" si="1"/>
        <v>-0.07608695652173919</v>
      </c>
      <c r="J18" s="16">
        <f t="shared" si="1"/>
        <v>0.11764705882352938</v>
      </c>
    </row>
    <row r="19" spans="1:10" ht="12.75">
      <c r="A19" s="11" t="s">
        <v>57</v>
      </c>
      <c r="B19" s="12" t="s">
        <v>64</v>
      </c>
      <c r="C19" s="24" t="s">
        <v>65</v>
      </c>
      <c r="D19" s="23" t="s">
        <v>66</v>
      </c>
      <c r="E19" s="15">
        <v>0.67</v>
      </c>
      <c r="F19" s="19">
        <v>0.58</v>
      </c>
      <c r="G19" s="15">
        <v>0.58</v>
      </c>
      <c r="H19" s="16">
        <f t="shared" si="0"/>
        <v>-0.13432835820895533</v>
      </c>
      <c r="I19" s="16">
        <f t="shared" si="1"/>
        <v>-0.13432835820895533</v>
      </c>
      <c r="J19" s="16">
        <f t="shared" si="1"/>
        <v>0</v>
      </c>
    </row>
    <row r="20" spans="1:10" ht="12.75">
      <c r="A20" s="20" t="s">
        <v>57</v>
      </c>
      <c r="B20" s="12" t="s">
        <v>64</v>
      </c>
      <c r="C20" s="24" t="s">
        <v>67</v>
      </c>
      <c r="D20" s="23" t="s">
        <v>68</v>
      </c>
      <c r="E20" s="15">
        <v>0.097</v>
      </c>
      <c r="F20" s="19">
        <v>0.1</v>
      </c>
      <c r="G20" s="15">
        <v>0.09</v>
      </c>
      <c r="H20" s="16">
        <f t="shared" si="0"/>
        <v>-0.07216494845360831</v>
      </c>
      <c r="I20" s="16">
        <f t="shared" si="1"/>
        <v>0.030927835051546417</v>
      </c>
      <c r="J20" s="16">
        <f t="shared" si="1"/>
        <v>-0.10000000000000009</v>
      </c>
    </row>
    <row r="21" spans="1:10" ht="12.75">
      <c r="A21" s="11" t="s">
        <v>18</v>
      </c>
      <c r="B21" s="12" t="s">
        <v>69</v>
      </c>
      <c r="C21" s="12" t="s">
        <v>70</v>
      </c>
      <c r="D21" s="12" t="s">
        <v>71</v>
      </c>
      <c r="E21" s="13">
        <v>1.14</v>
      </c>
      <c r="F21" s="19">
        <v>1.08</v>
      </c>
      <c r="G21" s="19">
        <v>1.06</v>
      </c>
      <c r="H21" s="16">
        <f t="shared" si="0"/>
        <v>-0.0701754385964911</v>
      </c>
      <c r="I21" s="16">
        <f t="shared" si="1"/>
        <v>-0.05263157894736828</v>
      </c>
      <c r="J21" s="16">
        <f t="shared" si="1"/>
        <v>-0.018518518518518535</v>
      </c>
    </row>
    <row r="22" spans="1:10" ht="12.75">
      <c r="A22" s="11" t="s">
        <v>10</v>
      </c>
      <c r="B22" s="12" t="s">
        <v>72</v>
      </c>
      <c r="C22" s="12" t="s">
        <v>73</v>
      </c>
      <c r="D22" s="12" t="s">
        <v>74</v>
      </c>
      <c r="E22" s="13">
        <v>10.23</v>
      </c>
      <c r="F22" s="19">
        <v>8.29</v>
      </c>
      <c r="G22" s="19">
        <v>8.24</v>
      </c>
      <c r="H22" s="16">
        <f t="shared" si="0"/>
        <v>-0.19452590420332358</v>
      </c>
      <c r="I22" s="16">
        <f t="shared" si="1"/>
        <v>-0.18963831867057684</v>
      </c>
      <c r="J22" s="16">
        <f t="shared" si="1"/>
        <v>-0.006031363088057773</v>
      </c>
    </row>
    <row r="23" spans="1:10" ht="12.75">
      <c r="A23" s="11" t="s">
        <v>10</v>
      </c>
      <c r="B23" s="12" t="s">
        <v>31</v>
      </c>
      <c r="C23" s="12" t="s">
        <v>75</v>
      </c>
      <c r="D23" s="12" t="s">
        <v>76</v>
      </c>
      <c r="E23" s="13">
        <v>2.27</v>
      </c>
      <c r="F23" s="19">
        <v>2.27</v>
      </c>
      <c r="G23" s="18">
        <v>2.38</v>
      </c>
      <c r="H23" s="16">
        <f t="shared" si="0"/>
        <v>0.04845814977973563</v>
      </c>
      <c r="I23" s="16">
        <f t="shared" si="1"/>
        <v>0</v>
      </c>
      <c r="J23" s="16">
        <f t="shared" si="1"/>
        <v>0.04845814977973563</v>
      </c>
    </row>
    <row r="24" spans="1:10" ht="12.75">
      <c r="A24" s="11" t="s">
        <v>18</v>
      </c>
      <c r="B24" s="26" t="s">
        <v>25</v>
      </c>
      <c r="C24" s="26" t="s">
        <v>77</v>
      </c>
      <c r="D24" s="26" t="s">
        <v>78</v>
      </c>
      <c r="E24" s="18">
        <v>0.29</v>
      </c>
      <c r="F24" s="27">
        <v>0.18</v>
      </c>
      <c r="G24" s="18">
        <v>0.19</v>
      </c>
      <c r="H24" s="16">
        <f t="shared" si="0"/>
        <v>-0.3448275862068965</v>
      </c>
      <c r="I24" s="16">
        <f t="shared" si="1"/>
        <v>-0.3793103448275862</v>
      </c>
      <c r="J24" s="16">
        <f t="shared" si="1"/>
        <v>0.05555555555555561</v>
      </c>
    </row>
    <row r="25" spans="1:10" ht="12.75">
      <c r="A25" s="11" t="s">
        <v>18</v>
      </c>
      <c r="B25" s="26" t="s">
        <v>25</v>
      </c>
      <c r="C25" s="26" t="s">
        <v>79</v>
      </c>
      <c r="D25" s="26" t="s">
        <v>80</v>
      </c>
      <c r="E25" s="18">
        <v>0.16</v>
      </c>
      <c r="F25" s="27">
        <v>0.1</v>
      </c>
      <c r="G25" s="19">
        <v>0.06</v>
      </c>
      <c r="H25" s="16">
        <f t="shared" si="0"/>
        <v>-0.625</v>
      </c>
      <c r="I25" s="16">
        <f t="shared" si="1"/>
        <v>-0.375</v>
      </c>
      <c r="J25" s="16">
        <f t="shared" si="1"/>
        <v>-0.4000000000000001</v>
      </c>
    </row>
    <row r="26" spans="1:10" ht="12.75">
      <c r="A26" s="11" t="s">
        <v>18</v>
      </c>
      <c r="B26" s="12" t="s">
        <v>58</v>
      </c>
      <c r="C26" s="12" t="s">
        <v>81</v>
      </c>
      <c r="D26" s="12" t="s">
        <v>82</v>
      </c>
      <c r="E26" s="13">
        <v>2.86</v>
      </c>
      <c r="F26" s="19">
        <v>3.13</v>
      </c>
      <c r="G26" s="19">
        <v>2.86</v>
      </c>
      <c r="H26" s="16">
        <f t="shared" si="0"/>
        <v>0</v>
      </c>
      <c r="I26" s="16">
        <f t="shared" si="1"/>
        <v>0.09440559440559441</v>
      </c>
      <c r="J26" s="16">
        <f t="shared" si="1"/>
        <v>-0.08626198083067094</v>
      </c>
    </row>
    <row r="27" spans="1:10" ht="12.75">
      <c r="A27" s="11" t="s">
        <v>57</v>
      </c>
      <c r="B27" s="12" t="s">
        <v>58</v>
      </c>
      <c r="C27" s="17" t="s">
        <v>83</v>
      </c>
      <c r="D27" s="12" t="s">
        <v>84</v>
      </c>
      <c r="E27" s="13">
        <v>4.58</v>
      </c>
      <c r="F27" s="19">
        <v>4.29</v>
      </c>
      <c r="G27" s="19">
        <v>3.98</v>
      </c>
      <c r="H27" s="16">
        <f t="shared" si="0"/>
        <v>-0.1310043668122271</v>
      </c>
      <c r="I27" s="16">
        <f t="shared" si="1"/>
        <v>-0.06331877729257643</v>
      </c>
      <c r="J27" s="16">
        <f t="shared" si="1"/>
        <v>-0.07226107226107227</v>
      </c>
    </row>
    <row r="28" spans="1:10" ht="12.75">
      <c r="A28" s="11" t="s">
        <v>10</v>
      </c>
      <c r="B28" s="12" t="s">
        <v>11</v>
      </c>
      <c r="C28" s="12" t="s">
        <v>85</v>
      </c>
      <c r="D28" s="12" t="s">
        <v>86</v>
      </c>
      <c r="E28" s="13">
        <v>7.56</v>
      </c>
      <c r="F28" s="19">
        <v>4.74</v>
      </c>
      <c r="G28" s="19">
        <v>6.18</v>
      </c>
      <c r="H28" s="16">
        <f t="shared" si="0"/>
        <v>-0.18253968253968253</v>
      </c>
      <c r="I28" s="16">
        <f t="shared" si="1"/>
        <v>-0.37301587301587297</v>
      </c>
      <c r="J28" s="16">
        <f t="shared" si="1"/>
        <v>0.3037974683544303</v>
      </c>
    </row>
    <row r="29" spans="1:10" ht="12.75">
      <c r="A29" s="11" t="s">
        <v>50</v>
      </c>
      <c r="B29" s="12" t="s">
        <v>87</v>
      </c>
      <c r="C29" s="17" t="s">
        <v>88</v>
      </c>
      <c r="D29" s="12" t="s">
        <v>89</v>
      </c>
      <c r="E29" s="13">
        <v>4.7</v>
      </c>
      <c r="F29" s="19">
        <v>4.49</v>
      </c>
      <c r="G29" s="15">
        <v>4.13</v>
      </c>
      <c r="H29" s="16">
        <f t="shared" si="0"/>
        <v>-0.1212765957446809</v>
      </c>
      <c r="I29" s="16">
        <f t="shared" si="1"/>
        <v>-0.044680851063829775</v>
      </c>
      <c r="J29" s="16">
        <f t="shared" si="1"/>
        <v>-0.08017817371937645</v>
      </c>
    </row>
    <row r="30" spans="1:10" ht="12.75">
      <c r="A30" s="20" t="s">
        <v>10</v>
      </c>
      <c r="B30" s="12" t="s">
        <v>45</v>
      </c>
      <c r="C30" s="25" t="s">
        <v>90</v>
      </c>
      <c r="D30" s="23" t="s">
        <v>91</v>
      </c>
      <c r="E30" s="15">
        <v>0.53</v>
      </c>
      <c r="F30" s="19">
        <v>0.5</v>
      </c>
      <c r="G30" s="19">
        <v>0.73</v>
      </c>
      <c r="H30" s="16">
        <f t="shared" si="0"/>
        <v>0.37735849056603765</v>
      </c>
      <c r="I30" s="16">
        <f t="shared" si="1"/>
        <v>-0.05660377358490571</v>
      </c>
      <c r="J30" s="16">
        <f t="shared" si="1"/>
        <v>0.45999999999999996</v>
      </c>
    </row>
    <row r="31" spans="1:10" ht="12.75">
      <c r="A31" s="11" t="s">
        <v>10</v>
      </c>
      <c r="B31" s="12" t="s">
        <v>92</v>
      </c>
      <c r="C31" s="17" t="s">
        <v>93</v>
      </c>
      <c r="D31" s="12" t="s">
        <v>94</v>
      </c>
      <c r="E31" s="13">
        <v>2.08</v>
      </c>
      <c r="F31" s="19">
        <v>1.99</v>
      </c>
      <c r="G31" s="19">
        <v>1.69</v>
      </c>
      <c r="H31" s="16">
        <f t="shared" si="0"/>
        <v>-0.18750000000000006</v>
      </c>
      <c r="I31" s="16">
        <f t="shared" si="1"/>
        <v>-0.0432692307692308</v>
      </c>
      <c r="J31" s="16">
        <f t="shared" si="1"/>
        <v>-0.15075376884422112</v>
      </c>
    </row>
    <row r="32" spans="1:10" ht="12.75">
      <c r="A32" s="11" t="s">
        <v>10</v>
      </c>
      <c r="B32" s="12" t="s">
        <v>95</v>
      </c>
      <c r="C32" s="17" t="s">
        <v>96</v>
      </c>
      <c r="D32" s="12" t="s">
        <v>97</v>
      </c>
      <c r="E32" s="13">
        <v>2.97</v>
      </c>
      <c r="F32" s="19">
        <v>2.74</v>
      </c>
      <c r="G32" s="15">
        <v>2.73</v>
      </c>
      <c r="H32" s="16">
        <f t="shared" si="0"/>
        <v>-0.08080808080808087</v>
      </c>
      <c r="I32" s="16">
        <f t="shared" si="1"/>
        <v>-0.07744107744107744</v>
      </c>
      <c r="J32" s="16">
        <f t="shared" si="1"/>
        <v>-0.0036496350364964344</v>
      </c>
    </row>
    <row r="33" spans="1:10" ht="12.75">
      <c r="A33" s="20" t="s">
        <v>10</v>
      </c>
      <c r="B33" s="21" t="s">
        <v>98</v>
      </c>
      <c r="C33" s="28" t="s">
        <v>99</v>
      </c>
      <c r="D33" s="23" t="s">
        <v>100</v>
      </c>
      <c r="E33" s="15">
        <v>0.499</v>
      </c>
      <c r="F33" s="19">
        <v>0.45</v>
      </c>
      <c r="G33" s="19">
        <v>0.54</v>
      </c>
      <c r="H33" s="16">
        <f t="shared" si="0"/>
        <v>0.0821643286573147</v>
      </c>
      <c r="I33" s="16">
        <f t="shared" si="1"/>
        <v>-0.09819639278557112</v>
      </c>
      <c r="J33" s="16">
        <f t="shared" si="1"/>
        <v>0.20000000000000004</v>
      </c>
    </row>
    <row r="34" spans="1:10" ht="12.75">
      <c r="A34" s="11" t="s">
        <v>10</v>
      </c>
      <c r="B34" s="12" t="s">
        <v>31</v>
      </c>
      <c r="C34" s="12" t="s">
        <v>101</v>
      </c>
      <c r="D34" s="12" t="s">
        <v>102</v>
      </c>
      <c r="E34" s="13">
        <v>12.33</v>
      </c>
      <c r="F34" s="19">
        <v>11.67</v>
      </c>
      <c r="G34" s="18">
        <v>12.07</v>
      </c>
      <c r="H34" s="16">
        <f t="shared" si="0"/>
        <v>-0.021086780210867784</v>
      </c>
      <c r="I34" s="16">
        <f aca="true" t="shared" si="2" ref="I34:J65">(-1)*(E34-F34)/E34</f>
        <v>-0.053527980535279816</v>
      </c>
      <c r="J34" s="16">
        <f t="shared" si="2"/>
        <v>0.03427592116538135</v>
      </c>
    </row>
    <row r="35" spans="1:10" ht="12.75">
      <c r="A35" s="11" t="s">
        <v>18</v>
      </c>
      <c r="B35" s="12" t="s">
        <v>19</v>
      </c>
      <c r="C35" s="26" t="s">
        <v>103</v>
      </c>
      <c r="D35" s="29" t="s">
        <v>104</v>
      </c>
      <c r="E35" s="30">
        <v>0.04</v>
      </c>
      <c r="F35" s="27">
        <v>0.01</v>
      </c>
      <c r="G35" s="19">
        <v>0</v>
      </c>
      <c r="H35" s="16">
        <f>(-1)*(E35-G35)/E35</f>
        <v>-1</v>
      </c>
      <c r="I35" s="16">
        <f t="shared" si="2"/>
        <v>-0.75</v>
      </c>
      <c r="J35" s="16">
        <f t="shared" si="2"/>
        <v>-1</v>
      </c>
    </row>
    <row r="36" spans="1:10" ht="12.75">
      <c r="A36" s="31" t="s">
        <v>50</v>
      </c>
      <c r="B36" s="32" t="s">
        <v>105</v>
      </c>
      <c r="C36" s="32" t="s">
        <v>106</v>
      </c>
      <c r="D36" s="32" t="s">
        <v>107</v>
      </c>
      <c r="E36" s="33">
        <v>0.97</v>
      </c>
      <c r="F36" s="19">
        <v>1.33</v>
      </c>
      <c r="G36" s="15">
        <v>0.82</v>
      </c>
      <c r="H36" s="16">
        <f t="shared" si="0"/>
        <v>-0.154639175257732</v>
      </c>
      <c r="I36" s="16">
        <f t="shared" si="2"/>
        <v>0.3711340206185568</v>
      </c>
      <c r="J36" s="16">
        <f t="shared" si="2"/>
        <v>-0.38345864661654144</v>
      </c>
    </row>
    <row r="37" spans="1:10" ht="12.75">
      <c r="A37" s="11" t="s">
        <v>18</v>
      </c>
      <c r="B37" s="12" t="s">
        <v>28</v>
      </c>
      <c r="C37" s="24" t="s">
        <v>108</v>
      </c>
      <c r="D37" s="23" t="s">
        <v>109</v>
      </c>
      <c r="E37" s="15">
        <v>0.52</v>
      </c>
      <c r="F37" s="19">
        <v>0.37</v>
      </c>
      <c r="G37" s="19">
        <v>0.49</v>
      </c>
      <c r="H37" s="16">
        <f t="shared" si="0"/>
        <v>-0.057692307692307744</v>
      </c>
      <c r="I37" s="16">
        <f t="shared" si="2"/>
        <v>-0.2884615384615385</v>
      </c>
      <c r="J37" s="16">
        <f t="shared" si="2"/>
        <v>0.32432432432432434</v>
      </c>
    </row>
    <row r="38" spans="1:10" ht="12.75">
      <c r="A38" s="20" t="s">
        <v>110</v>
      </c>
      <c r="B38" s="12" t="s">
        <v>111</v>
      </c>
      <c r="C38" s="12" t="s">
        <v>112</v>
      </c>
      <c r="D38" s="12" t="s">
        <v>113</v>
      </c>
      <c r="E38" s="13">
        <v>25.16</v>
      </c>
      <c r="F38" s="19">
        <v>24.84</v>
      </c>
      <c r="G38" s="19">
        <v>23.37</v>
      </c>
      <c r="H38" s="16">
        <f t="shared" si="0"/>
        <v>-0.07114467408585053</v>
      </c>
      <c r="I38" s="16">
        <f t="shared" si="2"/>
        <v>-0.012718600953895083</v>
      </c>
      <c r="J38" s="16">
        <f t="shared" si="2"/>
        <v>-0.059178743961352614</v>
      </c>
    </row>
    <row r="39" spans="1:10" ht="12.75">
      <c r="A39" s="11" t="s">
        <v>34</v>
      </c>
      <c r="B39" s="12" t="s">
        <v>114</v>
      </c>
      <c r="C39" s="17" t="s">
        <v>115</v>
      </c>
      <c r="D39" s="12" t="s">
        <v>116</v>
      </c>
      <c r="E39" s="13">
        <v>1.27</v>
      </c>
      <c r="F39" s="19">
        <v>1.12</v>
      </c>
      <c r="G39" s="15">
        <v>1.25</v>
      </c>
      <c r="H39" s="16">
        <f t="shared" si="0"/>
        <v>-0.015748031496063006</v>
      </c>
      <c r="I39" s="16">
        <f t="shared" si="2"/>
        <v>-0.11811023622047237</v>
      </c>
      <c r="J39" s="16">
        <f t="shared" si="2"/>
        <v>0.11607142857142846</v>
      </c>
    </row>
    <row r="40" spans="1:10" ht="12.75">
      <c r="A40" s="20" t="s">
        <v>18</v>
      </c>
      <c r="B40" s="12" t="s">
        <v>117</v>
      </c>
      <c r="C40" s="25" t="s">
        <v>118</v>
      </c>
      <c r="D40" s="23" t="s">
        <v>119</v>
      </c>
      <c r="E40" s="15">
        <v>0.52</v>
      </c>
      <c r="F40" s="19">
        <v>0.44</v>
      </c>
      <c r="G40" s="15">
        <v>0.38</v>
      </c>
      <c r="H40" s="16">
        <f t="shared" si="0"/>
        <v>-0.2692307692307693</v>
      </c>
      <c r="I40" s="16">
        <f t="shared" si="2"/>
        <v>-0.15384615384615388</v>
      </c>
      <c r="J40" s="16">
        <f t="shared" si="2"/>
        <v>-0.13636363636363635</v>
      </c>
    </row>
    <row r="41" spans="1:10" ht="12.75">
      <c r="A41" s="11" t="s">
        <v>18</v>
      </c>
      <c r="B41" s="12" t="s">
        <v>25</v>
      </c>
      <c r="C41" s="17" t="s">
        <v>120</v>
      </c>
      <c r="D41" s="12" t="s">
        <v>121</v>
      </c>
      <c r="E41" s="13">
        <v>0.9</v>
      </c>
      <c r="F41" s="19">
        <v>0.9</v>
      </c>
      <c r="G41" s="19">
        <v>0.72</v>
      </c>
      <c r="H41" s="16">
        <f t="shared" si="0"/>
        <v>-0.20000000000000004</v>
      </c>
      <c r="I41" s="16">
        <f t="shared" si="2"/>
        <v>0</v>
      </c>
      <c r="J41" s="16">
        <f t="shared" si="2"/>
        <v>-0.20000000000000004</v>
      </c>
    </row>
    <row r="42" spans="1:10" ht="12.75">
      <c r="A42" s="11" t="s">
        <v>18</v>
      </c>
      <c r="B42" s="12" t="s">
        <v>25</v>
      </c>
      <c r="C42" s="17" t="s">
        <v>122</v>
      </c>
      <c r="D42" s="12" t="s">
        <v>123</v>
      </c>
      <c r="E42" s="13">
        <v>55</v>
      </c>
      <c r="F42" s="19">
        <v>49.2</v>
      </c>
      <c r="G42" s="19">
        <v>47.7</v>
      </c>
      <c r="H42" s="16">
        <f t="shared" si="0"/>
        <v>-0.13272727272727267</v>
      </c>
      <c r="I42" s="16">
        <f t="shared" si="2"/>
        <v>-0.1054545454545454</v>
      </c>
      <c r="J42" s="16">
        <f t="shared" si="2"/>
        <v>-0.03048780487804878</v>
      </c>
    </row>
    <row r="43" spans="1:10" ht="12.75">
      <c r="A43" s="11" t="s">
        <v>18</v>
      </c>
      <c r="B43" s="12" t="s">
        <v>19</v>
      </c>
      <c r="C43" s="17" t="s">
        <v>124</v>
      </c>
      <c r="D43" s="12" t="s">
        <v>125</v>
      </c>
      <c r="E43" s="13">
        <v>3.22</v>
      </c>
      <c r="F43" s="19">
        <v>3.01</v>
      </c>
      <c r="G43" s="15">
        <v>3.18</v>
      </c>
      <c r="H43" s="16">
        <f t="shared" si="0"/>
        <v>-0.012422360248447215</v>
      </c>
      <c r="I43" s="16">
        <f t="shared" si="2"/>
        <v>-0.06521739130434795</v>
      </c>
      <c r="J43" s="16">
        <f t="shared" si="2"/>
        <v>0.056478405315614745</v>
      </c>
    </row>
    <row r="44" spans="1:10" ht="12.75">
      <c r="A44" s="11" t="s">
        <v>14</v>
      </c>
      <c r="B44" s="12" t="s">
        <v>126</v>
      </c>
      <c r="C44" s="12" t="s">
        <v>127</v>
      </c>
      <c r="D44" s="12" t="s">
        <v>128</v>
      </c>
      <c r="E44" s="13">
        <v>0.11</v>
      </c>
      <c r="F44" s="18">
        <v>0.1</v>
      </c>
      <c r="G44" s="34">
        <v>0.11</v>
      </c>
      <c r="H44" s="16">
        <f t="shared" si="0"/>
        <v>0</v>
      </c>
      <c r="I44" s="16">
        <f t="shared" si="2"/>
        <v>-0.09090909090909087</v>
      </c>
      <c r="J44" s="16">
        <f t="shared" si="2"/>
        <v>0.09999999999999995</v>
      </c>
    </row>
    <row r="45" spans="1:16" s="35" customFormat="1" ht="12.75">
      <c r="A45" s="11" t="s">
        <v>34</v>
      </c>
      <c r="B45" s="12" t="s">
        <v>61</v>
      </c>
      <c r="C45" s="12" t="s">
        <v>129</v>
      </c>
      <c r="D45" s="12" t="s">
        <v>130</v>
      </c>
      <c r="E45" s="13">
        <v>1.18</v>
      </c>
      <c r="F45" s="19">
        <v>1.08</v>
      </c>
      <c r="G45" s="15">
        <v>1.03</v>
      </c>
      <c r="H45" s="16">
        <f t="shared" si="0"/>
        <v>-0.12711864406779655</v>
      </c>
      <c r="I45" s="16">
        <f t="shared" si="2"/>
        <v>-0.08474576271186429</v>
      </c>
      <c r="J45" s="16">
        <f t="shared" si="2"/>
        <v>-0.046296296296296335</v>
      </c>
      <c r="K45" s="10"/>
      <c r="L45" s="10"/>
      <c r="M45" s="10"/>
      <c r="N45" s="10"/>
      <c r="O45" s="10"/>
      <c r="P45" s="10"/>
    </row>
    <row r="46" spans="1:16" s="35" customFormat="1" ht="12.75">
      <c r="A46" s="20" t="s">
        <v>50</v>
      </c>
      <c r="B46" s="21" t="s">
        <v>51</v>
      </c>
      <c r="C46" s="28" t="s">
        <v>131</v>
      </c>
      <c r="D46" s="23" t="s">
        <v>132</v>
      </c>
      <c r="E46" s="15">
        <v>0.39</v>
      </c>
      <c r="F46" s="19">
        <v>0.35</v>
      </c>
      <c r="G46" s="15">
        <v>0.33</v>
      </c>
      <c r="H46" s="16">
        <f t="shared" si="0"/>
        <v>-0.15384615384615383</v>
      </c>
      <c r="I46" s="16">
        <f t="shared" si="2"/>
        <v>-0.10256410256410266</v>
      </c>
      <c r="J46" s="16">
        <f t="shared" si="2"/>
        <v>-0.05714285714285704</v>
      </c>
      <c r="K46" s="10"/>
      <c r="L46" s="10"/>
      <c r="M46" s="10"/>
      <c r="N46" s="10"/>
      <c r="O46" s="10"/>
      <c r="P46" s="10"/>
    </row>
    <row r="47" spans="1:10" ht="12.75">
      <c r="A47" s="11" t="s">
        <v>18</v>
      </c>
      <c r="B47" s="12" t="s">
        <v>28</v>
      </c>
      <c r="C47" s="17" t="s">
        <v>133</v>
      </c>
      <c r="D47" s="12" t="s">
        <v>134</v>
      </c>
      <c r="E47" s="13">
        <v>1.97</v>
      </c>
      <c r="F47" s="19">
        <v>1.36</v>
      </c>
      <c r="G47" s="19">
        <v>1.37</v>
      </c>
      <c r="H47" s="16">
        <f t="shared" si="0"/>
        <v>-0.30456852791878164</v>
      </c>
      <c r="I47" s="16">
        <f t="shared" si="2"/>
        <v>-0.30964467005076135</v>
      </c>
      <c r="J47" s="16">
        <f t="shared" si="2"/>
        <v>0.007352941176470594</v>
      </c>
    </row>
    <row r="48" spans="1:16" s="35" customFormat="1" ht="12.75">
      <c r="A48" s="11" t="s">
        <v>110</v>
      </c>
      <c r="B48" s="12" t="s">
        <v>135</v>
      </c>
      <c r="C48" s="17" t="s">
        <v>136</v>
      </c>
      <c r="D48" s="12" t="s">
        <v>137</v>
      </c>
      <c r="E48" s="13">
        <v>2.89</v>
      </c>
      <c r="F48" s="19">
        <v>1.91</v>
      </c>
      <c r="G48" s="19">
        <v>2.72</v>
      </c>
      <c r="H48" s="16">
        <f t="shared" si="0"/>
        <v>-0.05882352941176468</v>
      </c>
      <c r="I48" s="16">
        <f t="shared" si="2"/>
        <v>-0.3391003460207613</v>
      </c>
      <c r="J48" s="16">
        <f t="shared" si="2"/>
        <v>0.424083769633508</v>
      </c>
      <c r="K48" s="10"/>
      <c r="L48" s="10"/>
      <c r="M48" s="10"/>
      <c r="N48" s="10"/>
      <c r="O48" s="10"/>
      <c r="P48" s="10"/>
    </row>
    <row r="49" spans="1:16" s="35" customFormat="1" ht="12.75">
      <c r="A49" s="11" t="s">
        <v>18</v>
      </c>
      <c r="B49" s="12" t="s">
        <v>138</v>
      </c>
      <c r="C49" s="17" t="s">
        <v>139</v>
      </c>
      <c r="D49" s="12" t="s">
        <v>140</v>
      </c>
      <c r="E49" s="13">
        <v>6.45</v>
      </c>
      <c r="F49" s="19">
        <v>6.11</v>
      </c>
      <c r="G49" s="19">
        <v>4.97</v>
      </c>
      <c r="H49" s="16">
        <f t="shared" si="0"/>
        <v>-0.22945736434108532</v>
      </c>
      <c r="I49" s="16">
        <f t="shared" si="2"/>
        <v>-0.05271317829457362</v>
      </c>
      <c r="J49" s="16">
        <f t="shared" si="2"/>
        <v>-0.18657937806873987</v>
      </c>
      <c r="K49" s="10"/>
      <c r="L49" s="10"/>
      <c r="M49" s="10"/>
      <c r="N49" s="10"/>
      <c r="O49" s="10"/>
      <c r="P49" s="10"/>
    </row>
    <row r="50" spans="1:16" s="35" customFormat="1" ht="12.75">
      <c r="A50" s="11" t="s">
        <v>34</v>
      </c>
      <c r="B50" s="12" t="s">
        <v>141</v>
      </c>
      <c r="C50" s="25" t="s">
        <v>142</v>
      </c>
      <c r="D50" s="23" t="s">
        <v>143</v>
      </c>
      <c r="E50" s="15">
        <v>0.1</v>
      </c>
      <c r="F50" s="19">
        <v>0.146</v>
      </c>
      <c r="G50" s="18">
        <v>0.144</v>
      </c>
      <c r="H50" s="16">
        <f t="shared" si="0"/>
        <v>0.43999999999999984</v>
      </c>
      <c r="I50" s="16">
        <f t="shared" si="2"/>
        <v>0.45999999999999985</v>
      </c>
      <c r="J50" s="16">
        <f t="shared" si="2"/>
        <v>-0.013698630136986314</v>
      </c>
      <c r="K50" s="10"/>
      <c r="L50" s="10"/>
      <c r="M50" s="10"/>
      <c r="N50" s="10"/>
      <c r="O50" s="10"/>
      <c r="P50" s="10"/>
    </row>
    <row r="51" spans="1:10" ht="12.75">
      <c r="A51" s="11" t="s">
        <v>50</v>
      </c>
      <c r="B51" s="26" t="s">
        <v>105</v>
      </c>
      <c r="C51" s="36" t="s">
        <v>144</v>
      </c>
      <c r="D51" s="29" t="s">
        <v>145</v>
      </c>
      <c r="E51" s="30">
        <v>0.63</v>
      </c>
      <c r="F51" s="19">
        <v>0.33</v>
      </c>
      <c r="G51" s="19">
        <v>0.47</v>
      </c>
      <c r="H51" s="16">
        <f t="shared" si="0"/>
        <v>-0.253968253968254</v>
      </c>
      <c r="I51" s="16">
        <f t="shared" si="2"/>
        <v>-0.47619047619047616</v>
      </c>
      <c r="J51" s="16">
        <f t="shared" si="2"/>
        <v>0.4242424242424241</v>
      </c>
    </row>
    <row r="52" spans="1:10" ht="12.75">
      <c r="A52" s="11" t="s">
        <v>18</v>
      </c>
      <c r="B52" s="12" t="s">
        <v>146</v>
      </c>
      <c r="C52" s="12" t="s">
        <v>147</v>
      </c>
      <c r="D52" s="12" t="s">
        <v>148</v>
      </c>
      <c r="E52" s="13">
        <v>5.05</v>
      </c>
      <c r="F52" s="19">
        <v>4.56</v>
      </c>
      <c r="G52" s="19">
        <v>5.04</v>
      </c>
      <c r="H52" s="16">
        <f t="shared" si="0"/>
        <v>-0.001980198019801938</v>
      </c>
      <c r="I52" s="16">
        <f t="shared" si="2"/>
        <v>-0.09702970297029707</v>
      </c>
      <c r="J52" s="16">
        <f t="shared" si="2"/>
        <v>0.10526315789473695</v>
      </c>
    </row>
    <row r="53" spans="1:10" ht="12.75">
      <c r="A53" s="11" t="s">
        <v>50</v>
      </c>
      <c r="B53" s="12" t="s">
        <v>149</v>
      </c>
      <c r="C53" s="12" t="s">
        <v>150</v>
      </c>
      <c r="D53" s="12" t="s">
        <v>151</v>
      </c>
      <c r="E53" s="13">
        <v>1.88</v>
      </c>
      <c r="F53" s="19">
        <v>1.84</v>
      </c>
      <c r="G53" s="15">
        <v>1.9</v>
      </c>
      <c r="H53" s="16">
        <f t="shared" si="0"/>
        <v>0.010638297872340436</v>
      </c>
      <c r="I53" s="16">
        <f t="shared" si="2"/>
        <v>-0.021276595744680753</v>
      </c>
      <c r="J53" s="16">
        <f t="shared" si="2"/>
        <v>0.03260869565217382</v>
      </c>
    </row>
    <row r="54" spans="1:10" ht="12.75">
      <c r="A54" s="11" t="s">
        <v>18</v>
      </c>
      <c r="B54" s="12" t="s">
        <v>152</v>
      </c>
      <c r="C54" s="25" t="s">
        <v>153</v>
      </c>
      <c r="D54" s="23" t="s">
        <v>154</v>
      </c>
      <c r="E54" s="15">
        <v>0.87</v>
      </c>
      <c r="F54" s="19">
        <v>0.77</v>
      </c>
      <c r="G54" s="15">
        <v>0.7</v>
      </c>
      <c r="H54" s="16">
        <f t="shared" si="0"/>
        <v>-0.19540229885057475</v>
      </c>
      <c r="I54" s="16">
        <f t="shared" si="2"/>
        <v>-0.11494252873563215</v>
      </c>
      <c r="J54" s="16">
        <f t="shared" si="2"/>
        <v>-0.09090909090909098</v>
      </c>
    </row>
    <row r="55" spans="1:10" ht="12.75">
      <c r="A55" s="11" t="s">
        <v>10</v>
      </c>
      <c r="B55" s="12" t="s">
        <v>155</v>
      </c>
      <c r="C55" s="25" t="s">
        <v>156</v>
      </c>
      <c r="D55" s="12" t="s">
        <v>157</v>
      </c>
      <c r="E55" s="13">
        <v>0.53</v>
      </c>
      <c r="F55" s="19">
        <v>0.6</v>
      </c>
      <c r="G55" s="19">
        <v>0.52</v>
      </c>
      <c r="H55" s="16">
        <f t="shared" si="0"/>
        <v>-0.018867924528301903</v>
      </c>
      <c r="I55" s="16">
        <f t="shared" si="2"/>
        <v>0.1320754716981131</v>
      </c>
      <c r="J55" s="16">
        <f t="shared" si="2"/>
        <v>-0.13333333333333328</v>
      </c>
    </row>
    <row r="56" spans="1:10" ht="12.75">
      <c r="A56" s="11" t="s">
        <v>10</v>
      </c>
      <c r="B56" s="12" t="s">
        <v>158</v>
      </c>
      <c r="C56" s="17" t="s">
        <v>159</v>
      </c>
      <c r="D56" s="12" t="s">
        <v>160</v>
      </c>
      <c r="E56" s="13">
        <v>30.77</v>
      </c>
      <c r="F56" s="19">
        <v>21.63</v>
      </c>
      <c r="G56" s="15">
        <v>19.77</v>
      </c>
      <c r="H56" s="16">
        <f t="shared" si="0"/>
        <v>-0.3574910627234319</v>
      </c>
      <c r="I56" s="16">
        <f t="shared" si="2"/>
        <v>-0.29704257393565164</v>
      </c>
      <c r="J56" s="16">
        <f t="shared" si="2"/>
        <v>-0.08599167822468791</v>
      </c>
    </row>
    <row r="57" spans="1:10" ht="12.75">
      <c r="A57" s="20" t="s">
        <v>14</v>
      </c>
      <c r="B57" s="12" t="s">
        <v>126</v>
      </c>
      <c r="C57" s="25" t="s">
        <v>161</v>
      </c>
      <c r="D57" s="23" t="s">
        <v>162</v>
      </c>
      <c r="E57" s="15">
        <v>0.068</v>
      </c>
      <c r="F57" s="18">
        <v>0.1</v>
      </c>
      <c r="G57" s="15">
        <v>0.097</v>
      </c>
      <c r="H57" s="16">
        <f t="shared" si="0"/>
        <v>0.42647058823529405</v>
      </c>
      <c r="I57" s="16">
        <f t="shared" si="2"/>
        <v>0.47058823529411764</v>
      </c>
      <c r="J57" s="16">
        <f t="shared" si="2"/>
        <v>-0.030000000000000027</v>
      </c>
    </row>
    <row r="58" spans="1:10" ht="12.75">
      <c r="A58" s="11" t="s">
        <v>10</v>
      </c>
      <c r="B58" s="12" t="s">
        <v>163</v>
      </c>
      <c r="C58" s="17" t="s">
        <v>164</v>
      </c>
      <c r="D58" s="12" t="s">
        <v>165</v>
      </c>
      <c r="E58" s="13">
        <v>0.187</v>
      </c>
      <c r="F58" s="19">
        <v>0.57</v>
      </c>
      <c r="G58" s="19">
        <v>0.35</v>
      </c>
      <c r="H58" s="16">
        <f t="shared" si="0"/>
        <v>0.8716577540106951</v>
      </c>
      <c r="I58" s="16">
        <f t="shared" si="2"/>
        <v>2.048128342245989</v>
      </c>
      <c r="J58" s="16">
        <f t="shared" si="2"/>
        <v>-0.38596491228070173</v>
      </c>
    </row>
    <row r="59" spans="1:10" ht="12.75">
      <c r="A59" s="11" t="s">
        <v>18</v>
      </c>
      <c r="B59" s="12" t="s">
        <v>166</v>
      </c>
      <c r="C59" s="17" t="s">
        <v>167</v>
      </c>
      <c r="D59" s="12" t="s">
        <v>168</v>
      </c>
      <c r="E59" s="13">
        <v>71.3</v>
      </c>
      <c r="F59" s="19">
        <v>63.6</v>
      </c>
      <c r="G59" s="19">
        <v>58.39</v>
      </c>
      <c r="H59" s="16">
        <f t="shared" si="0"/>
        <v>-0.1810659186535764</v>
      </c>
      <c r="I59" s="16">
        <f t="shared" si="2"/>
        <v>-0.10799438990182322</v>
      </c>
      <c r="J59" s="16">
        <f t="shared" si="2"/>
        <v>-0.0819182389937107</v>
      </c>
    </row>
    <row r="60" spans="1:10" ht="12.75">
      <c r="A60" s="11" t="s">
        <v>18</v>
      </c>
      <c r="B60" s="12" t="s">
        <v>28</v>
      </c>
      <c r="C60" s="17" t="s">
        <v>169</v>
      </c>
      <c r="D60" s="12" t="s">
        <v>170</v>
      </c>
      <c r="E60" s="13">
        <v>1.56</v>
      </c>
      <c r="F60" s="19">
        <v>1.37</v>
      </c>
      <c r="G60" s="19">
        <v>1.29</v>
      </c>
      <c r="H60" s="16">
        <f t="shared" si="0"/>
        <v>-0.17307692307692307</v>
      </c>
      <c r="I60" s="16">
        <f t="shared" si="2"/>
        <v>-0.12179487179487175</v>
      </c>
      <c r="J60" s="16">
        <f t="shared" si="2"/>
        <v>-0.05839416058394165</v>
      </c>
    </row>
    <row r="61" spans="1:10" ht="12.75">
      <c r="A61" s="11" t="s">
        <v>18</v>
      </c>
      <c r="B61" s="32" t="s">
        <v>171</v>
      </c>
      <c r="C61" s="37" t="s">
        <v>172</v>
      </c>
      <c r="D61" s="32" t="s">
        <v>173</v>
      </c>
      <c r="E61" s="33">
        <v>11.24</v>
      </c>
      <c r="F61" s="19">
        <v>9.58</v>
      </c>
      <c r="G61" s="19">
        <v>10.02</v>
      </c>
      <c r="H61" s="16">
        <f t="shared" si="0"/>
        <v>-0.10854092526690397</v>
      </c>
      <c r="I61" s="16">
        <f t="shared" si="2"/>
        <v>-0.14768683274021352</v>
      </c>
      <c r="J61" s="16">
        <f t="shared" si="2"/>
        <v>0.045929018789143995</v>
      </c>
    </row>
    <row r="62" spans="1:10" ht="12.75">
      <c r="A62" s="11" t="s">
        <v>18</v>
      </c>
      <c r="B62" s="32" t="s">
        <v>19</v>
      </c>
      <c r="C62" s="37" t="s">
        <v>174</v>
      </c>
      <c r="D62" s="32" t="s">
        <v>175</v>
      </c>
      <c r="E62" s="33">
        <v>5.73</v>
      </c>
      <c r="F62" s="19">
        <v>5.5</v>
      </c>
      <c r="G62" s="19">
        <v>4.82</v>
      </c>
      <c r="H62" s="16">
        <f t="shared" si="0"/>
        <v>-0.15881326352530542</v>
      </c>
      <c r="I62" s="16">
        <f t="shared" si="2"/>
        <v>-0.0401396160558465</v>
      </c>
      <c r="J62" s="16">
        <f t="shared" si="2"/>
        <v>-0.12363636363636359</v>
      </c>
    </row>
    <row r="63" spans="1:10" ht="12.75">
      <c r="A63" s="11" t="s">
        <v>34</v>
      </c>
      <c r="B63" s="32" t="s">
        <v>176</v>
      </c>
      <c r="C63" s="37" t="s">
        <v>177</v>
      </c>
      <c r="D63" s="32" t="s">
        <v>178</v>
      </c>
      <c r="E63" s="33">
        <v>1.59</v>
      </c>
      <c r="F63" s="19">
        <v>1.36</v>
      </c>
      <c r="G63" s="19">
        <v>1.35</v>
      </c>
      <c r="H63" s="16">
        <f t="shared" si="0"/>
        <v>-0.1509433962264151</v>
      </c>
      <c r="I63" s="16">
        <f t="shared" si="2"/>
        <v>-0.14465408805031443</v>
      </c>
      <c r="J63" s="16">
        <f t="shared" si="2"/>
        <v>-0.007352941176470594</v>
      </c>
    </row>
    <row r="64" spans="1:10" ht="12.75">
      <c r="A64" s="11" t="s">
        <v>10</v>
      </c>
      <c r="B64" s="32" t="s">
        <v>179</v>
      </c>
      <c r="C64" s="37" t="s">
        <v>180</v>
      </c>
      <c r="D64" s="32" t="s">
        <v>181</v>
      </c>
      <c r="E64" s="33">
        <v>2.81</v>
      </c>
      <c r="F64" s="19">
        <v>2.64</v>
      </c>
      <c r="G64" s="15">
        <v>2.6</v>
      </c>
      <c r="H64" s="16">
        <f t="shared" si="0"/>
        <v>-0.07473309608540923</v>
      </c>
      <c r="I64" s="16">
        <f t="shared" si="2"/>
        <v>-0.06049822064056937</v>
      </c>
      <c r="J64" s="16">
        <f t="shared" si="2"/>
        <v>-0.015151515151515164</v>
      </c>
    </row>
    <row r="65" spans="1:10" ht="12.75">
      <c r="A65" s="11" t="s">
        <v>10</v>
      </c>
      <c r="B65" s="32" t="s">
        <v>11</v>
      </c>
      <c r="C65" s="37" t="s">
        <v>182</v>
      </c>
      <c r="D65" s="32" t="s">
        <v>183</v>
      </c>
      <c r="E65" s="33">
        <v>0.23</v>
      </c>
      <c r="F65" s="19">
        <v>0.23</v>
      </c>
      <c r="G65" s="15">
        <v>0.31</v>
      </c>
      <c r="H65" s="16">
        <f t="shared" si="0"/>
        <v>0.3478260869565217</v>
      </c>
      <c r="I65" s="16">
        <f t="shared" si="2"/>
        <v>0</v>
      </c>
      <c r="J65" s="16">
        <f t="shared" si="2"/>
        <v>0.3478260869565217</v>
      </c>
    </row>
    <row r="66" spans="1:10" ht="12.75">
      <c r="A66" s="11" t="s">
        <v>18</v>
      </c>
      <c r="B66" s="32" t="s">
        <v>184</v>
      </c>
      <c r="C66" s="37" t="s">
        <v>185</v>
      </c>
      <c r="D66" s="32" t="s">
        <v>186</v>
      </c>
      <c r="E66" s="33">
        <v>0.11</v>
      </c>
      <c r="F66" s="19">
        <v>0.13</v>
      </c>
      <c r="G66" s="15">
        <v>0.117</v>
      </c>
      <c r="H66" s="16">
        <f aca="true" t="shared" si="3" ref="H66:H90">(-1)*(E66-G66)/E66</f>
        <v>0.0636363636363637</v>
      </c>
      <c r="I66" s="16">
        <f aca="true" t="shared" si="4" ref="I66:J90">(-1)*(E66-F66)/E66</f>
        <v>0.18181818181818185</v>
      </c>
      <c r="J66" s="16">
        <f t="shared" si="4"/>
        <v>-0.09999999999999998</v>
      </c>
    </row>
    <row r="67" spans="1:10" ht="12.75">
      <c r="A67" s="11" t="s">
        <v>10</v>
      </c>
      <c r="B67" s="32" t="s">
        <v>163</v>
      </c>
      <c r="C67" s="37" t="s">
        <v>187</v>
      </c>
      <c r="D67" s="32" t="s">
        <v>188</v>
      </c>
      <c r="E67" s="33">
        <v>1.11</v>
      </c>
      <c r="F67" s="19">
        <v>1.1</v>
      </c>
      <c r="G67" s="15">
        <v>1.2</v>
      </c>
      <c r="H67" s="16">
        <f t="shared" si="3"/>
        <v>0.08108108108108095</v>
      </c>
      <c r="I67" s="16">
        <f t="shared" si="4"/>
        <v>-0.009009009009009016</v>
      </c>
      <c r="J67" s="16">
        <f t="shared" si="4"/>
        <v>0.09090909090909079</v>
      </c>
    </row>
    <row r="68" spans="1:10" ht="12.75">
      <c r="A68" s="11" t="s">
        <v>18</v>
      </c>
      <c r="B68" s="32" t="s">
        <v>19</v>
      </c>
      <c r="C68" s="32" t="s">
        <v>189</v>
      </c>
      <c r="D68" s="32" t="s">
        <v>190</v>
      </c>
      <c r="E68" s="33">
        <v>0.693</v>
      </c>
      <c r="F68" s="19">
        <v>0.84</v>
      </c>
      <c r="G68" s="19">
        <v>0.86</v>
      </c>
      <c r="H68" s="16">
        <f t="shared" si="3"/>
        <v>0.24098124098124105</v>
      </c>
      <c r="I68" s="16">
        <f t="shared" si="4"/>
        <v>0.21212121212121215</v>
      </c>
      <c r="J68" s="16">
        <f t="shared" si="4"/>
        <v>0.023809523809523832</v>
      </c>
    </row>
    <row r="69" spans="1:10" ht="12.75">
      <c r="A69" s="11" t="s">
        <v>191</v>
      </c>
      <c r="B69" s="32" t="s">
        <v>192</v>
      </c>
      <c r="C69" s="37" t="s">
        <v>193</v>
      </c>
      <c r="D69" s="32" t="s">
        <v>194</v>
      </c>
      <c r="E69" s="33">
        <v>6.84</v>
      </c>
      <c r="F69" s="19">
        <v>6.29</v>
      </c>
      <c r="G69" s="19">
        <v>6.35</v>
      </c>
      <c r="H69" s="16">
        <f t="shared" si="3"/>
        <v>-0.07163742690058483</v>
      </c>
      <c r="I69" s="16">
        <f t="shared" si="4"/>
        <v>-0.08040935672514618</v>
      </c>
      <c r="J69" s="16">
        <f t="shared" si="4"/>
        <v>0.009538950715421242</v>
      </c>
    </row>
    <row r="70" spans="1:10" ht="12.75">
      <c r="A70" s="11" t="s">
        <v>191</v>
      </c>
      <c r="B70" s="32" t="s">
        <v>192</v>
      </c>
      <c r="C70" s="37" t="s">
        <v>195</v>
      </c>
      <c r="D70" s="32" t="s">
        <v>196</v>
      </c>
      <c r="E70" s="33">
        <v>1.42</v>
      </c>
      <c r="F70" s="19">
        <v>1.16</v>
      </c>
      <c r="G70" s="15">
        <v>1.32</v>
      </c>
      <c r="H70" s="16">
        <f t="shared" si="3"/>
        <v>-0.07042253521126751</v>
      </c>
      <c r="I70" s="16">
        <f t="shared" si="4"/>
        <v>-0.18309859154929578</v>
      </c>
      <c r="J70" s="16">
        <f t="shared" si="4"/>
        <v>0.13793103448275876</v>
      </c>
    </row>
    <row r="71" spans="1:10" ht="12.75">
      <c r="A71" s="20" t="s">
        <v>18</v>
      </c>
      <c r="B71" s="32" t="s">
        <v>197</v>
      </c>
      <c r="C71" s="38" t="s">
        <v>198</v>
      </c>
      <c r="D71" s="23" t="s">
        <v>199</v>
      </c>
      <c r="E71" s="15">
        <v>0.18</v>
      </c>
      <c r="F71" s="19">
        <v>0.17</v>
      </c>
      <c r="G71" s="19">
        <v>0.2</v>
      </c>
      <c r="H71" s="16">
        <f t="shared" si="3"/>
        <v>0.11111111111111122</v>
      </c>
      <c r="I71" s="16">
        <f t="shared" si="4"/>
        <v>-0.055555555555555455</v>
      </c>
      <c r="J71" s="16">
        <f t="shared" si="4"/>
        <v>0.1764705882352941</v>
      </c>
    </row>
    <row r="72" spans="1:10" ht="12.75">
      <c r="A72" s="11" t="s">
        <v>10</v>
      </c>
      <c r="B72" s="32" t="s">
        <v>45</v>
      </c>
      <c r="C72" s="32" t="s">
        <v>200</v>
      </c>
      <c r="D72" s="32" t="s">
        <v>201</v>
      </c>
      <c r="E72" s="33">
        <v>4.61</v>
      </c>
      <c r="F72" s="19">
        <v>4.3</v>
      </c>
      <c r="G72" s="19">
        <v>4.3</v>
      </c>
      <c r="H72" s="16">
        <f t="shared" si="3"/>
        <v>-0.06724511930585694</v>
      </c>
      <c r="I72" s="16">
        <f t="shared" si="4"/>
        <v>-0.06724511930585694</v>
      </c>
      <c r="J72" s="16">
        <f t="shared" si="4"/>
        <v>0</v>
      </c>
    </row>
    <row r="73" spans="1:10" ht="12.75">
      <c r="A73" s="11" t="s">
        <v>18</v>
      </c>
      <c r="B73" s="32" t="s">
        <v>146</v>
      </c>
      <c r="C73" s="32" t="s">
        <v>202</v>
      </c>
      <c r="D73" s="32" t="s">
        <v>203</v>
      </c>
      <c r="E73" s="33">
        <v>8.607</v>
      </c>
      <c r="F73" s="19">
        <v>8.74</v>
      </c>
      <c r="G73" s="15">
        <v>8.43</v>
      </c>
      <c r="H73" s="16">
        <f t="shared" si="3"/>
        <v>-0.020564656674799536</v>
      </c>
      <c r="I73" s="16">
        <f t="shared" si="4"/>
        <v>0.015452538631346683</v>
      </c>
      <c r="J73" s="16">
        <f t="shared" si="4"/>
        <v>-0.03546910755148747</v>
      </c>
    </row>
    <row r="74" spans="1:10" ht="12.75">
      <c r="A74" s="20" t="s">
        <v>50</v>
      </c>
      <c r="B74" s="32" t="s">
        <v>87</v>
      </c>
      <c r="C74" s="38" t="s">
        <v>204</v>
      </c>
      <c r="D74" s="23" t="s">
        <v>205</v>
      </c>
      <c r="E74" s="15">
        <v>0.9</v>
      </c>
      <c r="F74" s="19">
        <v>0.88</v>
      </c>
      <c r="G74" s="15">
        <v>1.16</v>
      </c>
      <c r="H74" s="16">
        <f t="shared" si="3"/>
        <v>0.28888888888888875</v>
      </c>
      <c r="I74" s="16">
        <f t="shared" si="4"/>
        <v>-0.02222222222222224</v>
      </c>
      <c r="J74" s="16">
        <f t="shared" si="4"/>
        <v>0.31818181818181807</v>
      </c>
    </row>
    <row r="75" spans="1:10" ht="12.75">
      <c r="A75" s="20" t="s">
        <v>34</v>
      </c>
      <c r="B75" s="32" t="s">
        <v>206</v>
      </c>
      <c r="C75" s="38" t="s">
        <v>207</v>
      </c>
      <c r="D75" s="23" t="s">
        <v>208</v>
      </c>
      <c r="E75" s="15">
        <v>0.32</v>
      </c>
      <c r="F75" s="19">
        <v>0.41</v>
      </c>
      <c r="G75" s="34">
        <v>0.47</v>
      </c>
      <c r="H75" s="16">
        <f t="shared" si="3"/>
        <v>0.4687499999999999</v>
      </c>
      <c r="I75" s="16">
        <f t="shared" si="4"/>
        <v>0.2812499999999999</v>
      </c>
      <c r="J75" s="16">
        <f t="shared" si="4"/>
        <v>0.14634146341463414</v>
      </c>
    </row>
    <row r="76" spans="1:10" ht="12.75">
      <c r="A76" s="20" t="s">
        <v>34</v>
      </c>
      <c r="B76" s="32" t="s">
        <v>206</v>
      </c>
      <c r="C76" s="38" t="s">
        <v>209</v>
      </c>
      <c r="D76" s="23" t="s">
        <v>210</v>
      </c>
      <c r="E76" s="15">
        <v>0.109</v>
      </c>
      <c r="F76" s="19">
        <v>0.08</v>
      </c>
      <c r="G76" s="19">
        <v>0.12</v>
      </c>
      <c r="H76" s="16">
        <f t="shared" si="3"/>
        <v>0.10091743119266051</v>
      </c>
      <c r="I76" s="16">
        <f t="shared" si="4"/>
        <v>-0.2660550458715596</v>
      </c>
      <c r="J76" s="16">
        <f t="shared" si="4"/>
        <v>0.4999999999999999</v>
      </c>
    </row>
    <row r="77" spans="1:10" ht="12.75">
      <c r="A77" s="11" t="s">
        <v>18</v>
      </c>
      <c r="B77" s="32" t="s">
        <v>197</v>
      </c>
      <c r="C77" s="32" t="s">
        <v>211</v>
      </c>
      <c r="D77" s="32" t="s">
        <v>212</v>
      </c>
      <c r="E77" s="33">
        <v>17.47</v>
      </c>
      <c r="F77" s="19">
        <v>15.26</v>
      </c>
      <c r="G77" s="18">
        <v>15.42</v>
      </c>
      <c r="H77" s="16">
        <f t="shared" si="3"/>
        <v>-0.117344018317115</v>
      </c>
      <c r="I77" s="16">
        <f t="shared" si="4"/>
        <v>-0.12650257584430447</v>
      </c>
      <c r="J77" s="16">
        <f t="shared" si="4"/>
        <v>0.010484927916120585</v>
      </c>
    </row>
    <row r="78" spans="1:10" ht="12.75">
      <c r="A78" s="11" t="s">
        <v>18</v>
      </c>
      <c r="B78" s="12" t="s">
        <v>19</v>
      </c>
      <c r="C78" s="26" t="s">
        <v>213</v>
      </c>
      <c r="D78" s="29" t="s">
        <v>214</v>
      </c>
      <c r="E78" s="30">
        <v>0.07</v>
      </c>
      <c r="F78" s="27">
        <v>0.01</v>
      </c>
      <c r="G78" s="18">
        <v>0.03</v>
      </c>
      <c r="H78" s="16">
        <f t="shared" si="3"/>
        <v>-0.5714285714285715</v>
      </c>
      <c r="I78" s="16">
        <f t="shared" si="4"/>
        <v>-0.8571428571428571</v>
      </c>
      <c r="J78" s="16">
        <f t="shared" si="4"/>
        <v>1.9999999999999996</v>
      </c>
    </row>
    <row r="79" spans="1:10" ht="12.75">
      <c r="A79" s="11" t="s">
        <v>10</v>
      </c>
      <c r="B79" s="26" t="s">
        <v>11</v>
      </c>
      <c r="C79" s="26" t="s">
        <v>215</v>
      </c>
      <c r="D79" s="29" t="s">
        <v>216</v>
      </c>
      <c r="E79" s="30">
        <v>0.34</v>
      </c>
      <c r="F79" s="27">
        <v>0.03</v>
      </c>
      <c r="G79" s="15">
        <v>0</v>
      </c>
      <c r="H79" s="16">
        <f t="shared" si="3"/>
        <v>-1</v>
      </c>
      <c r="I79" s="16">
        <f t="shared" si="4"/>
        <v>-0.911764705882353</v>
      </c>
      <c r="J79" s="16">
        <v>0</v>
      </c>
    </row>
    <row r="80" spans="1:10" ht="12.75" customHeight="1">
      <c r="A80" s="20" t="s">
        <v>191</v>
      </c>
      <c r="B80" s="32" t="s">
        <v>217</v>
      </c>
      <c r="C80" s="38" t="s">
        <v>218</v>
      </c>
      <c r="D80" s="23" t="s">
        <v>219</v>
      </c>
      <c r="E80" s="15">
        <v>0.16</v>
      </c>
      <c r="F80" s="19">
        <v>0.16</v>
      </c>
      <c r="G80" s="19">
        <v>0.14</v>
      </c>
      <c r="H80" s="16">
        <f t="shared" si="3"/>
        <v>-0.12499999999999993</v>
      </c>
      <c r="I80" s="16">
        <f t="shared" si="4"/>
        <v>0</v>
      </c>
      <c r="J80" s="16">
        <f t="shared" si="4"/>
        <v>-0.12499999999999993</v>
      </c>
    </row>
    <row r="81" spans="1:10" ht="12.75">
      <c r="A81" s="11" t="s">
        <v>18</v>
      </c>
      <c r="B81" s="32" t="s">
        <v>69</v>
      </c>
      <c r="C81" s="32" t="s">
        <v>220</v>
      </c>
      <c r="D81" s="32" t="s">
        <v>221</v>
      </c>
      <c r="E81" s="33">
        <v>71.04</v>
      </c>
      <c r="F81" s="19">
        <v>64.3</v>
      </c>
      <c r="G81" s="15">
        <v>63.56</v>
      </c>
      <c r="H81" s="16">
        <f t="shared" si="3"/>
        <v>-0.10529279279279284</v>
      </c>
      <c r="I81" s="16">
        <f t="shared" si="4"/>
        <v>-0.09487612612612624</v>
      </c>
      <c r="J81" s="16">
        <f t="shared" si="4"/>
        <v>-0.011508553654743311</v>
      </c>
    </row>
    <row r="82" spans="1:10" ht="12.75">
      <c r="A82" s="20" t="s">
        <v>18</v>
      </c>
      <c r="B82" s="32" t="s">
        <v>28</v>
      </c>
      <c r="C82" s="38" t="s">
        <v>222</v>
      </c>
      <c r="D82" s="23" t="s">
        <v>223</v>
      </c>
      <c r="E82" s="15">
        <v>0.208</v>
      </c>
      <c r="F82" s="19">
        <v>0.1</v>
      </c>
      <c r="G82" s="15">
        <v>0.204</v>
      </c>
      <c r="H82" s="16">
        <f t="shared" si="3"/>
        <v>-0.01923076923076925</v>
      </c>
      <c r="I82" s="16">
        <f t="shared" si="4"/>
        <v>-0.5192307692307692</v>
      </c>
      <c r="J82" s="16">
        <f t="shared" si="4"/>
        <v>1.0399999999999998</v>
      </c>
    </row>
    <row r="83" spans="1:10" ht="12.75">
      <c r="A83" s="20" t="s">
        <v>110</v>
      </c>
      <c r="B83" s="32" t="s">
        <v>224</v>
      </c>
      <c r="C83" s="38" t="s">
        <v>225</v>
      </c>
      <c r="D83" s="23" t="s">
        <v>226</v>
      </c>
      <c r="E83" s="15">
        <v>0.14</v>
      </c>
      <c r="F83" s="19">
        <v>0.12</v>
      </c>
      <c r="G83" s="15">
        <v>0.113</v>
      </c>
      <c r="H83" s="16">
        <f t="shared" si="3"/>
        <v>-0.19285714285714292</v>
      </c>
      <c r="I83" s="16">
        <f t="shared" si="4"/>
        <v>-0.14285714285714296</v>
      </c>
      <c r="J83" s="16">
        <f t="shared" si="4"/>
        <v>-0.05833333333333327</v>
      </c>
    </row>
    <row r="84" spans="1:10" ht="12.75">
      <c r="A84" s="11" t="s">
        <v>57</v>
      </c>
      <c r="B84" s="32" t="s">
        <v>64</v>
      </c>
      <c r="C84" s="38" t="s">
        <v>227</v>
      </c>
      <c r="D84" s="23" t="s">
        <v>228</v>
      </c>
      <c r="E84" s="15">
        <v>0.73</v>
      </c>
      <c r="F84" s="19">
        <v>1.12</v>
      </c>
      <c r="G84" s="15">
        <v>0.76</v>
      </c>
      <c r="H84" s="16">
        <f t="shared" si="3"/>
        <v>0.04109589041095894</v>
      </c>
      <c r="I84" s="16">
        <f t="shared" si="4"/>
        <v>0.5342465753424659</v>
      </c>
      <c r="J84" s="16">
        <f t="shared" si="4"/>
        <v>-0.3214285714285715</v>
      </c>
    </row>
    <row r="85" spans="1:10" ht="12.75">
      <c r="A85" s="20" t="s">
        <v>34</v>
      </c>
      <c r="B85" s="32" t="s">
        <v>229</v>
      </c>
      <c r="C85" s="38" t="s">
        <v>230</v>
      </c>
      <c r="D85" s="23" t="s">
        <v>231</v>
      </c>
      <c r="E85" s="15">
        <v>0.31</v>
      </c>
      <c r="F85" s="19">
        <v>0.3</v>
      </c>
      <c r="G85" s="15">
        <v>0.26</v>
      </c>
      <c r="H85" s="16">
        <f t="shared" si="3"/>
        <v>-0.16129032258064513</v>
      </c>
      <c r="I85" s="16">
        <f t="shared" si="4"/>
        <v>-0.03225806451612906</v>
      </c>
      <c r="J85" s="16">
        <f t="shared" si="4"/>
        <v>-0.13333333333333328</v>
      </c>
    </row>
    <row r="86" spans="1:10" ht="12.75">
      <c r="A86" s="11" t="s">
        <v>34</v>
      </c>
      <c r="B86" s="32" t="s">
        <v>229</v>
      </c>
      <c r="C86" s="38" t="s">
        <v>232</v>
      </c>
      <c r="D86" s="23" t="s">
        <v>233</v>
      </c>
      <c r="E86" s="15">
        <v>0.95</v>
      </c>
      <c r="F86" s="19">
        <v>0.79</v>
      </c>
      <c r="G86" s="15">
        <v>0.69</v>
      </c>
      <c r="H86" s="16">
        <f t="shared" si="3"/>
        <v>-0.2736842105263158</v>
      </c>
      <c r="I86" s="16">
        <f t="shared" si="4"/>
        <v>-0.16842105263157886</v>
      </c>
      <c r="J86" s="16">
        <f t="shared" si="4"/>
        <v>-0.12658227848101278</v>
      </c>
    </row>
    <row r="87" spans="1:10" ht="12.75">
      <c r="A87" s="11" t="s">
        <v>18</v>
      </c>
      <c r="B87" s="32" t="s">
        <v>184</v>
      </c>
      <c r="C87" s="38" t="s">
        <v>234</v>
      </c>
      <c r="D87" s="23" t="s">
        <v>235</v>
      </c>
      <c r="E87" s="15">
        <v>0.81</v>
      </c>
      <c r="F87" s="19">
        <v>0.72</v>
      </c>
      <c r="G87" s="15">
        <v>0.85</v>
      </c>
      <c r="H87" s="16">
        <f t="shared" si="3"/>
        <v>0.049382716049382616</v>
      </c>
      <c r="I87" s="16">
        <f t="shared" si="4"/>
        <v>-0.1111111111111112</v>
      </c>
      <c r="J87" s="16">
        <f t="shared" si="4"/>
        <v>0.18055555555555558</v>
      </c>
    </row>
    <row r="88" spans="1:10" ht="12.75">
      <c r="A88" s="11" t="s">
        <v>18</v>
      </c>
      <c r="B88" s="32" t="s">
        <v>117</v>
      </c>
      <c r="C88" s="38" t="s">
        <v>236</v>
      </c>
      <c r="D88" s="23" t="s">
        <v>237</v>
      </c>
      <c r="E88" s="15">
        <v>0.3</v>
      </c>
      <c r="F88" s="19">
        <v>0.22</v>
      </c>
      <c r="G88" s="19">
        <v>0.24</v>
      </c>
      <c r="H88" s="16">
        <f t="shared" si="3"/>
        <v>-0.2</v>
      </c>
      <c r="I88" s="16">
        <f t="shared" si="4"/>
        <v>-0.26666666666666666</v>
      </c>
      <c r="J88" s="16">
        <f t="shared" si="4"/>
        <v>0.09090909090909087</v>
      </c>
    </row>
    <row r="89" spans="1:10" ht="12.75">
      <c r="A89" s="11" t="s">
        <v>110</v>
      </c>
      <c r="B89" s="32" t="s">
        <v>224</v>
      </c>
      <c r="C89" s="32" t="s">
        <v>238</v>
      </c>
      <c r="D89" s="32" t="s">
        <v>239</v>
      </c>
      <c r="E89" s="33">
        <v>14.155</v>
      </c>
      <c r="F89" s="19">
        <v>12.66</v>
      </c>
      <c r="G89" s="15">
        <v>13.87</v>
      </c>
      <c r="H89" s="16">
        <f t="shared" si="3"/>
        <v>-0.020134228187919476</v>
      </c>
      <c r="I89" s="16">
        <f t="shared" si="4"/>
        <v>-0.10561638996820906</v>
      </c>
      <c r="J89" s="16">
        <f t="shared" si="4"/>
        <v>0.09557661927330166</v>
      </c>
    </row>
    <row r="90" spans="1:10" ht="12.75">
      <c r="A90" s="11" t="s">
        <v>50</v>
      </c>
      <c r="B90" s="32" t="s">
        <v>240</v>
      </c>
      <c r="C90" s="38" t="s">
        <v>241</v>
      </c>
      <c r="D90" s="23" t="s">
        <v>242</v>
      </c>
      <c r="E90" s="15">
        <v>0.38</v>
      </c>
      <c r="F90" s="19">
        <v>0.35</v>
      </c>
      <c r="G90" s="15">
        <v>0.4</v>
      </c>
      <c r="H90" s="16">
        <f t="shared" si="3"/>
        <v>0.05263157894736847</v>
      </c>
      <c r="I90" s="16">
        <f t="shared" si="4"/>
        <v>-0.0789473684210527</v>
      </c>
      <c r="J90" s="16">
        <f t="shared" si="4"/>
        <v>0.142857142857143</v>
      </c>
    </row>
    <row r="91" spans="1:10" ht="12.75">
      <c r="A91" s="11" t="s">
        <v>18</v>
      </c>
      <c r="B91" s="32" t="s">
        <v>243</v>
      </c>
      <c r="C91" s="38" t="s">
        <v>244</v>
      </c>
      <c r="D91" s="23" t="s">
        <v>245</v>
      </c>
      <c r="E91" s="15"/>
      <c r="F91" s="19">
        <v>0.4</v>
      </c>
      <c r="G91" s="15">
        <v>0.33</v>
      </c>
      <c r="H91" s="16">
        <v>0</v>
      </c>
      <c r="I91" s="16">
        <v>0</v>
      </c>
      <c r="J91" s="16">
        <f aca="true" t="shared" si="5" ref="J91:J112">(-1)*(F91-G91)/F91</f>
        <v>-0.17500000000000002</v>
      </c>
    </row>
    <row r="92" spans="1:10" ht="12.75">
      <c r="A92" s="20" t="s">
        <v>14</v>
      </c>
      <c r="B92" s="32" t="s">
        <v>61</v>
      </c>
      <c r="C92" s="38" t="s">
        <v>246</v>
      </c>
      <c r="D92" s="23" t="s">
        <v>247</v>
      </c>
      <c r="E92" s="15">
        <v>0.091</v>
      </c>
      <c r="F92" s="19">
        <v>0.09</v>
      </c>
      <c r="G92" s="19">
        <v>0.09</v>
      </c>
      <c r="H92" s="16">
        <f aca="true" t="shared" si="6" ref="H92:H139">(-1)*(E92-G92)/E92</f>
        <v>-0.010989010989010999</v>
      </c>
      <c r="I92" s="16">
        <f aca="true" t="shared" si="7" ref="I92:J107">(-1)*(E92-F92)/E92</f>
        <v>-0.010989010989010999</v>
      </c>
      <c r="J92" s="16">
        <f t="shared" si="5"/>
        <v>0</v>
      </c>
    </row>
    <row r="93" spans="1:10" ht="12.75">
      <c r="A93" s="11" t="s">
        <v>14</v>
      </c>
      <c r="B93" s="32" t="s">
        <v>61</v>
      </c>
      <c r="C93" s="32" t="s">
        <v>248</v>
      </c>
      <c r="D93" s="32" t="s">
        <v>249</v>
      </c>
      <c r="E93" s="33">
        <v>1.06</v>
      </c>
      <c r="F93" s="19">
        <v>1.14</v>
      </c>
      <c r="G93" s="19">
        <v>1.28</v>
      </c>
      <c r="H93" s="16">
        <f t="shared" si="6"/>
        <v>0.2075471698113207</v>
      </c>
      <c r="I93" s="16">
        <f t="shared" si="7"/>
        <v>0.0754716981132074</v>
      </c>
      <c r="J93" s="16">
        <f t="shared" si="5"/>
        <v>0.12280701754385977</v>
      </c>
    </row>
    <row r="94" spans="1:10" ht="12.75">
      <c r="A94" s="11" t="s">
        <v>10</v>
      </c>
      <c r="B94" s="32" t="s">
        <v>42</v>
      </c>
      <c r="C94" s="32" t="s">
        <v>250</v>
      </c>
      <c r="D94" s="32" t="s">
        <v>251</v>
      </c>
      <c r="E94" s="33">
        <v>1.2</v>
      </c>
      <c r="F94" s="19">
        <v>1.12</v>
      </c>
      <c r="G94" s="19">
        <v>1.37</v>
      </c>
      <c r="H94" s="16">
        <f t="shared" si="6"/>
        <v>0.1416666666666668</v>
      </c>
      <c r="I94" s="16">
        <f t="shared" si="7"/>
        <v>-0.06666666666666654</v>
      </c>
      <c r="J94" s="16">
        <f t="shared" si="5"/>
        <v>0.2232142857142857</v>
      </c>
    </row>
    <row r="95" spans="1:10" ht="12.75">
      <c r="A95" s="11" t="s">
        <v>14</v>
      </c>
      <c r="B95" s="32" t="s">
        <v>61</v>
      </c>
      <c r="C95" s="32" t="s">
        <v>252</v>
      </c>
      <c r="D95" s="32" t="s">
        <v>253</v>
      </c>
      <c r="E95" s="33">
        <v>1.38</v>
      </c>
      <c r="F95" s="19">
        <v>0.99</v>
      </c>
      <c r="G95" s="19">
        <v>0.91</v>
      </c>
      <c r="H95" s="16">
        <f t="shared" si="6"/>
        <v>-0.34057971014492744</v>
      </c>
      <c r="I95" s="16">
        <f t="shared" si="7"/>
        <v>-0.2826086956521739</v>
      </c>
      <c r="J95" s="16">
        <f t="shared" si="5"/>
        <v>-0.08080808080808077</v>
      </c>
    </row>
    <row r="96" spans="1:10" ht="12.75">
      <c r="A96" s="11" t="s">
        <v>10</v>
      </c>
      <c r="B96" s="32" t="s">
        <v>105</v>
      </c>
      <c r="C96" s="32" t="s">
        <v>254</v>
      </c>
      <c r="D96" s="32" t="s">
        <v>255</v>
      </c>
      <c r="E96" s="33">
        <v>2.47</v>
      </c>
      <c r="F96" s="19">
        <v>1.804</v>
      </c>
      <c r="G96" s="19">
        <v>2.24</v>
      </c>
      <c r="H96" s="16">
        <f t="shared" si="6"/>
        <v>-0.09311740890688258</v>
      </c>
      <c r="I96" s="16">
        <f t="shared" si="7"/>
        <v>-0.2696356275303644</v>
      </c>
      <c r="J96" s="16">
        <f t="shared" si="5"/>
        <v>0.2416851441241686</v>
      </c>
    </row>
    <row r="97" spans="1:10" ht="12.75">
      <c r="A97" s="11" t="s">
        <v>18</v>
      </c>
      <c r="B97" s="32" t="s">
        <v>243</v>
      </c>
      <c r="C97" s="32" t="s">
        <v>256</v>
      </c>
      <c r="D97" s="32" t="s">
        <v>257</v>
      </c>
      <c r="E97" s="33">
        <v>6.43</v>
      </c>
      <c r="F97" s="39">
        <v>6.24</v>
      </c>
      <c r="G97" s="15">
        <v>6.28</v>
      </c>
      <c r="H97" s="16">
        <f t="shared" si="6"/>
        <v>-0.023328149300155438</v>
      </c>
      <c r="I97" s="16">
        <f t="shared" si="7"/>
        <v>-0.02954898911353025</v>
      </c>
      <c r="J97" s="16">
        <f t="shared" si="5"/>
        <v>0.006410256410256416</v>
      </c>
    </row>
    <row r="98" spans="1:10" ht="12.75">
      <c r="A98" s="11" t="s">
        <v>34</v>
      </c>
      <c r="B98" s="32" t="s">
        <v>206</v>
      </c>
      <c r="C98" s="38" t="s">
        <v>258</v>
      </c>
      <c r="D98" s="23" t="s">
        <v>259</v>
      </c>
      <c r="E98" s="15">
        <v>0.93</v>
      </c>
      <c r="F98" s="39">
        <v>0.91</v>
      </c>
      <c r="G98" s="15">
        <v>0.95</v>
      </c>
      <c r="H98" s="16">
        <f t="shared" si="6"/>
        <v>0.02150537634408592</v>
      </c>
      <c r="I98" s="16">
        <f t="shared" si="7"/>
        <v>-0.02150537634408604</v>
      </c>
      <c r="J98" s="16">
        <f t="shared" si="5"/>
        <v>0.04395604395604387</v>
      </c>
    </row>
    <row r="99" spans="1:10" ht="12.75">
      <c r="A99" s="11" t="s">
        <v>18</v>
      </c>
      <c r="B99" s="32" t="s">
        <v>69</v>
      </c>
      <c r="C99" s="38" t="s">
        <v>260</v>
      </c>
      <c r="D99" s="32" t="s">
        <v>261</v>
      </c>
      <c r="E99" s="33">
        <v>1.92</v>
      </c>
      <c r="F99" s="19">
        <v>1.87</v>
      </c>
      <c r="G99" s="15">
        <v>1.93</v>
      </c>
      <c r="H99" s="16">
        <f t="shared" si="6"/>
        <v>0.005208333333333338</v>
      </c>
      <c r="I99" s="16">
        <f t="shared" si="7"/>
        <v>-0.026041666666666574</v>
      </c>
      <c r="J99" s="16">
        <f t="shared" si="5"/>
        <v>0.03208556149732611</v>
      </c>
    </row>
    <row r="100" spans="1:10" ht="12.75">
      <c r="A100" s="20" t="s">
        <v>34</v>
      </c>
      <c r="B100" s="32" t="s">
        <v>262</v>
      </c>
      <c r="C100" s="38" t="s">
        <v>263</v>
      </c>
      <c r="D100" s="23" t="s">
        <v>264</v>
      </c>
      <c r="E100" s="15">
        <v>0.2</v>
      </c>
      <c r="F100" s="39">
        <v>0.14</v>
      </c>
      <c r="G100" s="15">
        <v>0.2</v>
      </c>
      <c r="H100" s="16">
        <f t="shared" si="6"/>
        <v>0</v>
      </c>
      <c r="I100" s="16">
        <f t="shared" si="7"/>
        <v>-0.3</v>
      </c>
      <c r="J100" s="16">
        <f t="shared" si="5"/>
        <v>0.4285714285714285</v>
      </c>
    </row>
    <row r="101" spans="1:10" ht="12.75">
      <c r="A101" s="11" t="s">
        <v>34</v>
      </c>
      <c r="B101" s="32" t="s">
        <v>262</v>
      </c>
      <c r="C101" s="38" t="s">
        <v>265</v>
      </c>
      <c r="D101" s="23" t="s">
        <v>266</v>
      </c>
      <c r="E101" s="15">
        <v>0.32</v>
      </c>
      <c r="F101" s="19">
        <v>0.31</v>
      </c>
      <c r="G101" s="18">
        <v>0.34</v>
      </c>
      <c r="H101" s="16">
        <f t="shared" si="6"/>
        <v>0.06250000000000006</v>
      </c>
      <c r="I101" s="16">
        <f t="shared" si="7"/>
        <v>-0.03125000000000003</v>
      </c>
      <c r="J101" s="16">
        <f t="shared" si="5"/>
        <v>0.09677419354838718</v>
      </c>
    </row>
    <row r="102" spans="1:10" ht="12.75">
      <c r="A102" s="11" t="s">
        <v>18</v>
      </c>
      <c r="B102" s="26" t="s">
        <v>197</v>
      </c>
      <c r="C102" s="26" t="s">
        <v>267</v>
      </c>
      <c r="D102" s="29" t="s">
        <v>268</v>
      </c>
      <c r="E102" s="30">
        <v>0</v>
      </c>
      <c r="F102" s="27">
        <v>0</v>
      </c>
      <c r="G102" s="15">
        <v>0</v>
      </c>
      <c r="H102" s="16">
        <v>0</v>
      </c>
      <c r="I102" s="16">
        <v>0</v>
      </c>
      <c r="J102" s="16">
        <v>0</v>
      </c>
    </row>
    <row r="103" spans="1:10" ht="12.75">
      <c r="A103" s="11" t="s">
        <v>110</v>
      </c>
      <c r="B103" s="32" t="s">
        <v>224</v>
      </c>
      <c r="C103" s="38" t="s">
        <v>269</v>
      </c>
      <c r="D103" s="23" t="s">
        <v>270</v>
      </c>
      <c r="E103" s="15">
        <v>0.43</v>
      </c>
      <c r="F103" s="19">
        <v>0.42</v>
      </c>
      <c r="G103" s="15">
        <v>0.32</v>
      </c>
      <c r="H103" s="16">
        <f t="shared" si="6"/>
        <v>-0.25581395348837205</v>
      </c>
      <c r="I103" s="16">
        <f t="shared" si="7"/>
        <v>-0.023255813953488393</v>
      </c>
      <c r="J103" s="16">
        <f t="shared" si="7"/>
        <v>-0.23809523809523805</v>
      </c>
    </row>
    <row r="104" spans="1:10" ht="12.75">
      <c r="A104" s="20" t="s">
        <v>110</v>
      </c>
      <c r="B104" s="32" t="s">
        <v>271</v>
      </c>
      <c r="C104" s="38" t="s">
        <v>272</v>
      </c>
      <c r="D104" s="23" t="s">
        <v>273</v>
      </c>
      <c r="E104" s="15">
        <v>0.89</v>
      </c>
      <c r="F104" s="18">
        <v>0.77</v>
      </c>
      <c r="G104" s="15">
        <v>0.85</v>
      </c>
      <c r="H104" s="16">
        <f t="shared" si="6"/>
        <v>-0.04494382022471914</v>
      </c>
      <c r="I104" s="16">
        <f t="shared" si="7"/>
        <v>-0.1348314606741573</v>
      </c>
      <c r="J104" s="16">
        <f t="shared" si="7"/>
        <v>0.10389610389610385</v>
      </c>
    </row>
    <row r="105" spans="1:10" ht="12.75">
      <c r="A105" s="20" t="s">
        <v>18</v>
      </c>
      <c r="B105" s="32" t="s">
        <v>197</v>
      </c>
      <c r="C105" s="38" t="s">
        <v>274</v>
      </c>
      <c r="D105" s="23" t="s">
        <v>275</v>
      </c>
      <c r="E105" s="15">
        <v>0.19</v>
      </c>
      <c r="F105" s="19">
        <v>0.3</v>
      </c>
      <c r="G105" s="34">
        <v>0.18</v>
      </c>
      <c r="H105" s="16">
        <f t="shared" si="6"/>
        <v>-0.05263157894736847</v>
      </c>
      <c r="I105" s="16">
        <f t="shared" si="7"/>
        <v>0.5789473684210525</v>
      </c>
      <c r="J105" s="16">
        <f t="shared" si="7"/>
        <v>-0.4</v>
      </c>
    </row>
    <row r="106" spans="1:10" ht="12.75">
      <c r="A106" s="20" t="s">
        <v>18</v>
      </c>
      <c r="B106" s="32" t="s">
        <v>152</v>
      </c>
      <c r="C106" s="38" t="s">
        <v>276</v>
      </c>
      <c r="D106" s="23" t="s">
        <v>277</v>
      </c>
      <c r="E106" s="15">
        <v>0.102</v>
      </c>
      <c r="F106" s="19">
        <v>0.06</v>
      </c>
      <c r="G106" s="15">
        <v>0.1</v>
      </c>
      <c r="H106" s="16">
        <f t="shared" si="6"/>
        <v>-0.019607843137254784</v>
      </c>
      <c r="I106" s="16">
        <f t="shared" si="7"/>
        <v>-0.4117647058823529</v>
      </c>
      <c r="J106" s="16">
        <f t="shared" si="7"/>
        <v>0.6666666666666669</v>
      </c>
    </row>
    <row r="107" spans="1:10" ht="12.75">
      <c r="A107" s="20" t="s">
        <v>10</v>
      </c>
      <c r="B107" s="32" t="s">
        <v>98</v>
      </c>
      <c r="C107" s="38" t="s">
        <v>278</v>
      </c>
      <c r="D107" s="23" t="s">
        <v>279</v>
      </c>
      <c r="E107" s="15">
        <v>0.148</v>
      </c>
      <c r="F107" s="19">
        <v>0.15</v>
      </c>
      <c r="G107" s="19">
        <v>0.19</v>
      </c>
      <c r="H107" s="16">
        <f t="shared" si="6"/>
        <v>0.2837837837837839</v>
      </c>
      <c r="I107" s="16">
        <f t="shared" si="7"/>
        <v>0.013513513513513526</v>
      </c>
      <c r="J107" s="16">
        <f t="shared" si="7"/>
        <v>0.2666666666666667</v>
      </c>
    </row>
    <row r="108" spans="1:10" ht="12.75">
      <c r="A108" s="11" t="s">
        <v>14</v>
      </c>
      <c r="B108" s="32" t="s">
        <v>280</v>
      </c>
      <c r="C108" s="32" t="s">
        <v>281</v>
      </c>
      <c r="D108" s="32" t="s">
        <v>126</v>
      </c>
      <c r="E108" s="33">
        <v>1.06</v>
      </c>
      <c r="F108" s="19">
        <v>0.9</v>
      </c>
      <c r="G108" s="15">
        <v>0.99</v>
      </c>
      <c r="H108" s="16">
        <f t="shared" si="6"/>
        <v>-0.06603773584905666</v>
      </c>
      <c r="I108" s="16">
        <f aca="true" t="shared" si="8" ref="I108:J132">(-1)*(E108-F108)/E108</f>
        <v>-0.15094339622641512</v>
      </c>
      <c r="J108" s="16">
        <f t="shared" si="8"/>
        <v>0.09999999999999996</v>
      </c>
    </row>
    <row r="109" spans="1:10" ht="12.75">
      <c r="A109" s="11" t="s">
        <v>191</v>
      </c>
      <c r="B109" s="32" t="s">
        <v>217</v>
      </c>
      <c r="C109" s="40" t="s">
        <v>282</v>
      </c>
      <c r="D109" s="23" t="s">
        <v>283</v>
      </c>
      <c r="E109" s="15">
        <v>0.54</v>
      </c>
      <c r="F109" s="19">
        <v>0.58</v>
      </c>
      <c r="G109" s="33">
        <v>0.61</v>
      </c>
      <c r="H109" s="16">
        <f t="shared" si="6"/>
        <v>0.12962962962962954</v>
      </c>
      <c r="I109" s="16">
        <f t="shared" si="8"/>
        <v>0.07407407407407393</v>
      </c>
      <c r="J109" s="16">
        <f t="shared" si="8"/>
        <v>0.05172413793103453</v>
      </c>
    </row>
    <row r="110" spans="1:10" ht="12.75">
      <c r="A110" s="11" t="s">
        <v>18</v>
      </c>
      <c r="B110" s="32" t="s">
        <v>25</v>
      </c>
      <c r="C110" s="37" t="s">
        <v>284</v>
      </c>
      <c r="D110" s="32" t="s">
        <v>285</v>
      </c>
      <c r="E110" s="33">
        <v>8.53</v>
      </c>
      <c r="F110" s="19">
        <v>7.82</v>
      </c>
      <c r="G110" s="15">
        <v>8.33</v>
      </c>
      <c r="H110" s="16">
        <f t="shared" si="6"/>
        <v>-0.023446658851113633</v>
      </c>
      <c r="I110" s="16">
        <f t="shared" si="8"/>
        <v>-0.0832356389214536</v>
      </c>
      <c r="J110" s="16">
        <f t="shared" si="8"/>
        <v>0.0652173913043478</v>
      </c>
    </row>
    <row r="111" spans="1:10" ht="12.75">
      <c r="A111" s="11" t="s">
        <v>34</v>
      </c>
      <c r="B111" s="32" t="s">
        <v>286</v>
      </c>
      <c r="C111" s="37" t="s">
        <v>287</v>
      </c>
      <c r="D111" s="32" t="s">
        <v>288</v>
      </c>
      <c r="E111" s="33">
        <v>0.141</v>
      </c>
      <c r="F111" s="19">
        <v>0.1</v>
      </c>
      <c r="G111" s="15"/>
      <c r="H111" s="16">
        <f t="shared" si="6"/>
        <v>-1</v>
      </c>
      <c r="I111" s="16">
        <f t="shared" si="8"/>
        <v>-0.29078014184397155</v>
      </c>
      <c r="J111" s="16">
        <f t="shared" si="8"/>
        <v>-1</v>
      </c>
    </row>
    <row r="112" spans="1:10" ht="12.75">
      <c r="A112" s="11" t="s">
        <v>50</v>
      </c>
      <c r="B112" s="32" t="s">
        <v>54</v>
      </c>
      <c r="C112" s="40" t="s">
        <v>289</v>
      </c>
      <c r="D112" s="23" t="s">
        <v>290</v>
      </c>
      <c r="E112" s="15">
        <v>0.62</v>
      </c>
      <c r="F112" s="19">
        <v>0.57</v>
      </c>
      <c r="G112" s="19">
        <v>0.58</v>
      </c>
      <c r="H112" s="16">
        <f t="shared" si="6"/>
        <v>-0.06451612903225812</v>
      </c>
      <c r="I112" s="16">
        <f t="shared" si="8"/>
        <v>-0.08064516129032265</v>
      </c>
      <c r="J112" s="16">
        <f t="shared" si="8"/>
        <v>0.017543859649122823</v>
      </c>
    </row>
    <row r="113" spans="1:10" ht="12.75">
      <c r="A113" s="11" t="s">
        <v>110</v>
      </c>
      <c r="B113" s="32" t="s">
        <v>224</v>
      </c>
      <c r="C113" s="40" t="s">
        <v>291</v>
      </c>
      <c r="D113" s="23" t="s">
        <v>292</v>
      </c>
      <c r="E113" s="15">
        <v>1.05</v>
      </c>
      <c r="F113" s="19">
        <v>1.06</v>
      </c>
      <c r="G113" s="15">
        <v>1.03</v>
      </c>
      <c r="H113" s="16">
        <f t="shared" si="6"/>
        <v>-0.019047619047619063</v>
      </c>
      <c r="I113" s="16">
        <f t="shared" si="8"/>
        <v>0.009523809523809532</v>
      </c>
      <c r="J113" s="16">
        <f t="shared" si="8"/>
        <v>-0.028301886792452855</v>
      </c>
    </row>
    <row r="114" spans="1:10" ht="12.75">
      <c r="A114" s="20" t="s">
        <v>10</v>
      </c>
      <c r="B114" s="32" t="s">
        <v>98</v>
      </c>
      <c r="C114" s="40" t="s">
        <v>293</v>
      </c>
      <c r="D114" s="23" t="s">
        <v>294</v>
      </c>
      <c r="E114" s="15">
        <v>0.12</v>
      </c>
      <c r="F114" s="19">
        <v>0.11</v>
      </c>
      <c r="G114" s="18">
        <v>0.11</v>
      </c>
      <c r="H114" s="16">
        <f t="shared" si="6"/>
        <v>-0.0833333333333333</v>
      </c>
      <c r="I114" s="16">
        <f t="shared" si="8"/>
        <v>-0.0833333333333333</v>
      </c>
      <c r="J114" s="16">
        <f t="shared" si="8"/>
        <v>0</v>
      </c>
    </row>
    <row r="115" spans="1:10" ht="12.75">
      <c r="A115" s="11" t="s">
        <v>10</v>
      </c>
      <c r="B115" s="26" t="s">
        <v>98</v>
      </c>
      <c r="C115" s="36" t="s">
        <v>295</v>
      </c>
      <c r="D115" s="29" t="s">
        <v>296</v>
      </c>
      <c r="E115" s="30">
        <v>2.25</v>
      </c>
      <c r="F115" s="27">
        <v>1.31</v>
      </c>
      <c r="G115" s="19">
        <v>1.05</v>
      </c>
      <c r="H115" s="16">
        <f t="shared" si="6"/>
        <v>-0.5333333333333333</v>
      </c>
      <c r="I115" s="16">
        <f t="shared" si="8"/>
        <v>-0.41777777777777775</v>
      </c>
      <c r="J115" s="16">
        <f t="shared" si="8"/>
        <v>-0.1984732824427481</v>
      </c>
    </row>
    <row r="116" spans="1:10" ht="12.75">
      <c r="A116" s="11" t="s">
        <v>110</v>
      </c>
      <c r="B116" s="32" t="s">
        <v>271</v>
      </c>
      <c r="C116" s="32" t="s">
        <v>297</v>
      </c>
      <c r="D116" s="32" t="s">
        <v>298</v>
      </c>
      <c r="E116" s="33">
        <v>1.7</v>
      </c>
      <c r="F116" s="19">
        <v>1.85</v>
      </c>
      <c r="G116" s="19">
        <v>1.91</v>
      </c>
      <c r="H116" s="16">
        <f t="shared" si="6"/>
        <v>0.12352941176470586</v>
      </c>
      <c r="I116" s="16">
        <f t="shared" si="8"/>
        <v>0.08823529411764713</v>
      </c>
      <c r="J116" s="16">
        <f t="shared" si="8"/>
        <v>0.03243243243243234</v>
      </c>
    </row>
    <row r="117" spans="1:10" ht="12.75">
      <c r="A117" s="11" t="s">
        <v>10</v>
      </c>
      <c r="B117" s="32" t="s">
        <v>98</v>
      </c>
      <c r="C117" s="32" t="s">
        <v>299</v>
      </c>
      <c r="D117" s="32" t="s">
        <v>300</v>
      </c>
      <c r="E117" s="33">
        <v>3.79</v>
      </c>
      <c r="F117" s="19">
        <v>3.16</v>
      </c>
      <c r="G117" s="15">
        <v>2.65</v>
      </c>
      <c r="H117" s="16">
        <f t="shared" si="6"/>
        <v>-0.3007915567282322</v>
      </c>
      <c r="I117" s="16">
        <f t="shared" si="8"/>
        <v>-0.16622691292875985</v>
      </c>
      <c r="J117" s="16">
        <f t="shared" si="8"/>
        <v>-0.1613924050632912</v>
      </c>
    </row>
    <row r="118" spans="1:10" ht="12.75">
      <c r="A118" s="11" t="s">
        <v>57</v>
      </c>
      <c r="B118" s="32" t="s">
        <v>58</v>
      </c>
      <c r="C118" s="32" t="s">
        <v>301</v>
      </c>
      <c r="D118" s="32" t="s">
        <v>302</v>
      </c>
      <c r="E118" s="33">
        <v>0.12</v>
      </c>
      <c r="F118" s="19">
        <v>0.061</v>
      </c>
      <c r="G118" s="19">
        <v>0.06</v>
      </c>
      <c r="H118" s="16">
        <f t="shared" si="6"/>
        <v>-0.5</v>
      </c>
      <c r="I118" s="16">
        <f t="shared" si="8"/>
        <v>-0.49166666666666664</v>
      </c>
      <c r="J118" s="16">
        <f t="shared" si="8"/>
        <v>-0.016393442622950834</v>
      </c>
    </row>
    <row r="119" spans="1:10" ht="12.75">
      <c r="A119" s="11" t="s">
        <v>18</v>
      </c>
      <c r="B119" s="32" t="s">
        <v>138</v>
      </c>
      <c r="C119" s="32" t="s">
        <v>303</v>
      </c>
      <c r="D119" s="32" t="s">
        <v>304</v>
      </c>
      <c r="E119" s="33">
        <v>3.1</v>
      </c>
      <c r="F119" s="19">
        <v>2.28</v>
      </c>
      <c r="G119" s="19">
        <v>3.32</v>
      </c>
      <c r="H119" s="16">
        <f t="shared" si="6"/>
        <v>0.07096774193548379</v>
      </c>
      <c r="I119" s="16">
        <f t="shared" si="8"/>
        <v>-0.26451612903225813</v>
      </c>
      <c r="J119" s="16">
        <f t="shared" si="8"/>
        <v>0.456140350877193</v>
      </c>
    </row>
    <row r="120" spans="1:10" ht="12.75">
      <c r="A120" s="11" t="s">
        <v>110</v>
      </c>
      <c r="B120" s="32" t="s">
        <v>135</v>
      </c>
      <c r="C120" s="32" t="s">
        <v>305</v>
      </c>
      <c r="D120" s="32" t="s">
        <v>306</v>
      </c>
      <c r="E120" s="33">
        <v>3.93</v>
      </c>
      <c r="F120" s="39">
        <v>3.67</v>
      </c>
      <c r="G120" s="15">
        <v>3.72</v>
      </c>
      <c r="H120" s="16">
        <f t="shared" si="6"/>
        <v>-0.053435114503816786</v>
      </c>
      <c r="I120" s="16">
        <f t="shared" si="8"/>
        <v>-0.06615776081424941</v>
      </c>
      <c r="J120" s="16">
        <f t="shared" si="8"/>
        <v>0.01362397820163495</v>
      </c>
    </row>
    <row r="121" spans="1:10" ht="12.75">
      <c r="A121" s="11" t="s">
        <v>14</v>
      </c>
      <c r="B121" s="32" t="s">
        <v>61</v>
      </c>
      <c r="C121" s="37" t="s">
        <v>307</v>
      </c>
      <c r="D121" s="32" t="s">
        <v>308</v>
      </c>
      <c r="E121" s="33">
        <v>0.186</v>
      </c>
      <c r="F121" s="39">
        <v>0.11</v>
      </c>
      <c r="G121" s="19"/>
      <c r="H121" s="16">
        <f t="shared" si="6"/>
        <v>-1</v>
      </c>
      <c r="I121" s="16">
        <f t="shared" si="8"/>
        <v>-0.4086021505376344</v>
      </c>
      <c r="J121" s="16">
        <f t="shared" si="8"/>
        <v>-1</v>
      </c>
    </row>
    <row r="122" spans="1:10" ht="12.75">
      <c r="A122" s="11" t="s">
        <v>18</v>
      </c>
      <c r="B122" s="32" t="s">
        <v>19</v>
      </c>
      <c r="C122" s="37" t="s">
        <v>309</v>
      </c>
      <c r="D122" s="32" t="s">
        <v>310</v>
      </c>
      <c r="E122" s="33">
        <v>21.32</v>
      </c>
      <c r="F122" s="19">
        <v>17.52</v>
      </c>
      <c r="G122" s="15">
        <v>19.41</v>
      </c>
      <c r="H122" s="16">
        <f t="shared" si="6"/>
        <v>-0.08958724202626642</v>
      </c>
      <c r="I122" s="16">
        <f t="shared" si="8"/>
        <v>-0.1782363977485929</v>
      </c>
      <c r="J122" s="16">
        <f t="shared" si="8"/>
        <v>0.10787671232876715</v>
      </c>
    </row>
    <row r="123" spans="1:10" ht="12.75">
      <c r="A123" s="11" t="s">
        <v>50</v>
      </c>
      <c r="B123" s="32" t="s">
        <v>51</v>
      </c>
      <c r="C123" s="38" t="s">
        <v>311</v>
      </c>
      <c r="D123" s="23" t="s">
        <v>312</v>
      </c>
      <c r="E123" s="15">
        <v>0.868</v>
      </c>
      <c r="F123" s="19">
        <v>0.83</v>
      </c>
      <c r="G123" s="19">
        <v>0.77</v>
      </c>
      <c r="H123" s="16">
        <f t="shared" si="6"/>
        <v>-0.11290322580645158</v>
      </c>
      <c r="I123" s="16">
        <f t="shared" si="8"/>
        <v>-0.04377880184331801</v>
      </c>
      <c r="J123" s="16">
        <f t="shared" si="8"/>
        <v>-0.07228915662650595</v>
      </c>
    </row>
    <row r="124" spans="1:10" ht="12.75">
      <c r="A124" s="11" t="s">
        <v>14</v>
      </c>
      <c r="B124" s="32" t="s">
        <v>14</v>
      </c>
      <c r="C124" s="38" t="s">
        <v>313</v>
      </c>
      <c r="D124" s="23" t="s">
        <v>314</v>
      </c>
      <c r="E124" s="15">
        <v>1.89</v>
      </c>
      <c r="F124" s="19">
        <v>1.5</v>
      </c>
      <c r="G124" s="15">
        <v>1.54</v>
      </c>
      <c r="H124" s="16">
        <f t="shared" si="6"/>
        <v>-0.18518518518518512</v>
      </c>
      <c r="I124" s="16">
        <f t="shared" si="8"/>
        <v>-0.2063492063492063</v>
      </c>
      <c r="J124" s="16">
        <f t="shared" si="8"/>
        <v>0.02666666666666669</v>
      </c>
    </row>
    <row r="125" spans="1:10" ht="12.75">
      <c r="A125" s="20" t="s">
        <v>110</v>
      </c>
      <c r="B125" s="32" t="s">
        <v>135</v>
      </c>
      <c r="C125" s="38" t="s">
        <v>315</v>
      </c>
      <c r="D125" s="23" t="s">
        <v>316</v>
      </c>
      <c r="E125" s="15">
        <v>0.28</v>
      </c>
      <c r="F125" s="19">
        <v>0.26</v>
      </c>
      <c r="G125" s="15">
        <v>0.13</v>
      </c>
      <c r="H125" s="16">
        <f t="shared" si="6"/>
        <v>-0.5357142857142857</v>
      </c>
      <c r="I125" s="16">
        <f t="shared" si="8"/>
        <v>-0.07142857142857148</v>
      </c>
      <c r="J125" s="16">
        <f t="shared" si="8"/>
        <v>-0.5</v>
      </c>
    </row>
    <row r="126" spans="1:10" ht="12.75">
      <c r="A126" s="11" t="s">
        <v>18</v>
      </c>
      <c r="B126" s="32" t="s">
        <v>19</v>
      </c>
      <c r="C126" s="38" t="s">
        <v>317</v>
      </c>
      <c r="D126" s="23" t="s">
        <v>318</v>
      </c>
      <c r="E126" s="15">
        <v>0.32</v>
      </c>
      <c r="F126" s="19">
        <v>0.3</v>
      </c>
      <c r="G126" s="19">
        <v>0.3</v>
      </c>
      <c r="H126" s="16">
        <f t="shared" si="6"/>
        <v>-0.06250000000000006</v>
      </c>
      <c r="I126" s="16">
        <f t="shared" si="8"/>
        <v>-0.06250000000000006</v>
      </c>
      <c r="J126" s="16">
        <f t="shared" si="8"/>
        <v>0</v>
      </c>
    </row>
    <row r="127" spans="1:10" ht="12.75">
      <c r="A127" s="11" t="s">
        <v>10</v>
      </c>
      <c r="B127" s="32" t="s">
        <v>155</v>
      </c>
      <c r="C127" s="38" t="s">
        <v>319</v>
      </c>
      <c r="D127" s="23" t="s">
        <v>320</v>
      </c>
      <c r="E127" s="15">
        <v>8.58</v>
      </c>
      <c r="F127" s="19">
        <v>7.45</v>
      </c>
      <c r="G127" s="15">
        <v>8.398</v>
      </c>
      <c r="H127" s="16">
        <f t="shared" si="6"/>
        <v>-0.021212121212121255</v>
      </c>
      <c r="I127" s="16">
        <f t="shared" si="8"/>
        <v>-0.13170163170163168</v>
      </c>
      <c r="J127" s="16">
        <f t="shared" si="8"/>
        <v>0.12724832214765094</v>
      </c>
    </row>
    <row r="128" spans="1:10" ht="12.75">
      <c r="A128" s="20" t="s">
        <v>10</v>
      </c>
      <c r="B128" s="32" t="s">
        <v>42</v>
      </c>
      <c r="C128" s="38" t="s">
        <v>321</v>
      </c>
      <c r="D128" s="23" t="s">
        <v>322</v>
      </c>
      <c r="E128" s="15">
        <v>0.47</v>
      </c>
      <c r="F128" s="18">
        <v>0.6</v>
      </c>
      <c r="G128" s="19">
        <v>0.52</v>
      </c>
      <c r="H128" s="16">
        <f t="shared" si="6"/>
        <v>0.10638297872340435</v>
      </c>
      <c r="I128" s="16">
        <f t="shared" si="8"/>
        <v>0.2765957446808511</v>
      </c>
      <c r="J128" s="16">
        <f t="shared" si="8"/>
        <v>-0.13333333333333328</v>
      </c>
    </row>
    <row r="129" spans="1:10" ht="12.75">
      <c r="A129" s="11" t="s">
        <v>10</v>
      </c>
      <c r="B129" s="32" t="s">
        <v>92</v>
      </c>
      <c r="C129" s="32" t="s">
        <v>323</v>
      </c>
      <c r="D129" s="32" t="s">
        <v>324</v>
      </c>
      <c r="E129" s="33">
        <v>2.24</v>
      </c>
      <c r="F129" s="19">
        <v>1.87</v>
      </c>
      <c r="G129" s="15">
        <v>2.01</v>
      </c>
      <c r="H129" s="16">
        <f t="shared" si="6"/>
        <v>-0.1026785714285716</v>
      </c>
      <c r="I129" s="16">
        <f t="shared" si="8"/>
        <v>-0.16517857142857145</v>
      </c>
      <c r="J129" s="16">
        <f t="shared" si="8"/>
        <v>0.07486631016042763</v>
      </c>
    </row>
    <row r="130" spans="1:10" ht="12.75">
      <c r="A130" s="20" t="s">
        <v>110</v>
      </c>
      <c r="B130" s="32" t="s">
        <v>135</v>
      </c>
      <c r="C130" s="38" t="s">
        <v>325</v>
      </c>
      <c r="D130" s="23" t="s">
        <v>326</v>
      </c>
      <c r="E130" s="15">
        <v>0.15</v>
      </c>
      <c r="F130" s="19">
        <v>0.12</v>
      </c>
      <c r="G130" s="19">
        <v>0.13</v>
      </c>
      <c r="H130" s="16">
        <f t="shared" si="6"/>
        <v>-0.13333333333333328</v>
      </c>
      <c r="I130" s="16">
        <f t="shared" si="8"/>
        <v>-0.2</v>
      </c>
      <c r="J130" s="16">
        <f t="shared" si="8"/>
        <v>0.08333333333333341</v>
      </c>
    </row>
    <row r="131" spans="1:10" ht="12.75">
      <c r="A131" s="11" t="s">
        <v>18</v>
      </c>
      <c r="B131" s="32" t="s">
        <v>25</v>
      </c>
      <c r="C131" s="32" t="s">
        <v>327</v>
      </c>
      <c r="D131" s="32" t="s">
        <v>328</v>
      </c>
      <c r="E131" s="33">
        <v>1.23</v>
      </c>
      <c r="F131" s="19">
        <v>1.055</v>
      </c>
      <c r="G131" s="15">
        <v>1.059</v>
      </c>
      <c r="H131" s="16">
        <f t="shared" si="6"/>
        <v>-0.13902439024390248</v>
      </c>
      <c r="I131" s="16">
        <f t="shared" si="8"/>
        <v>-0.14227642276422767</v>
      </c>
      <c r="J131" s="16">
        <f t="shared" si="8"/>
        <v>0.0037914691943128</v>
      </c>
    </row>
    <row r="132" spans="1:10" ht="12.75">
      <c r="A132" s="11" t="s">
        <v>50</v>
      </c>
      <c r="B132" s="23" t="s">
        <v>87</v>
      </c>
      <c r="C132" s="22" t="s">
        <v>329</v>
      </c>
      <c r="D132" s="23" t="s">
        <v>330</v>
      </c>
      <c r="E132" s="15">
        <v>0.56</v>
      </c>
      <c r="F132" s="19">
        <v>0.34</v>
      </c>
      <c r="G132" s="19">
        <v>0.42</v>
      </c>
      <c r="H132" s="16">
        <f t="shared" si="6"/>
        <v>-0.2500000000000001</v>
      </c>
      <c r="I132" s="16">
        <f t="shared" si="8"/>
        <v>-0.39285714285714285</v>
      </c>
      <c r="J132" s="16">
        <f t="shared" si="8"/>
        <v>0.23529411764705868</v>
      </c>
    </row>
    <row r="133" spans="1:10" ht="12.75">
      <c r="A133" s="11" t="s">
        <v>110</v>
      </c>
      <c r="B133" s="32" t="s">
        <v>331</v>
      </c>
      <c r="C133" s="32" t="s">
        <v>332</v>
      </c>
      <c r="D133" s="32" t="s">
        <v>333</v>
      </c>
      <c r="E133" s="33">
        <v>9.98</v>
      </c>
      <c r="F133" s="19">
        <v>8.91</v>
      </c>
      <c r="G133" s="19">
        <v>9.15</v>
      </c>
      <c r="H133" s="16">
        <f t="shared" si="6"/>
        <v>-0.08316633266533066</v>
      </c>
      <c r="I133" s="16">
        <f>(-1)*(E133-F133)/E133</f>
        <v>-0.10721442885771545</v>
      </c>
      <c r="J133" s="16">
        <f>(-1)*(F133-G133)/F133</f>
        <v>0.02693602693602696</v>
      </c>
    </row>
    <row r="134" spans="1:10" ht="12.75">
      <c r="A134" s="11" t="s">
        <v>10</v>
      </c>
      <c r="B134" s="32" t="s">
        <v>92</v>
      </c>
      <c r="C134" s="32" t="s">
        <v>334</v>
      </c>
      <c r="D134" s="32" t="s">
        <v>335</v>
      </c>
      <c r="E134" s="33">
        <v>1.45</v>
      </c>
      <c r="F134" s="19">
        <v>1.26</v>
      </c>
      <c r="G134" s="19">
        <v>1.19</v>
      </c>
      <c r="H134" s="16">
        <f t="shared" si="6"/>
        <v>-0.17931034482758623</v>
      </c>
      <c r="I134" s="16">
        <f>(-1)*(E134-F134)/E134</f>
        <v>-0.13103448275862065</v>
      </c>
      <c r="J134" s="16">
        <f>(-1)*(F134-G134)/F134</f>
        <v>-0.0555555555555556</v>
      </c>
    </row>
    <row r="135" spans="1:10" ht="12.75">
      <c r="A135" s="11" t="s">
        <v>10</v>
      </c>
      <c r="B135" s="32" t="s">
        <v>45</v>
      </c>
      <c r="C135" s="32" t="s">
        <v>336</v>
      </c>
      <c r="D135" s="32" t="s">
        <v>337</v>
      </c>
      <c r="E135" s="33">
        <v>6.72</v>
      </c>
      <c r="F135" s="39">
        <v>6.54</v>
      </c>
      <c r="G135" s="15">
        <v>6.28</v>
      </c>
      <c r="H135" s="16">
        <f t="shared" si="6"/>
        <v>-0.06547619047619041</v>
      </c>
      <c r="I135" s="16">
        <f>(-1)*(E135-F135)/E135</f>
        <v>-0.026785714285714246</v>
      </c>
      <c r="J135" s="16">
        <f>(-1)*(F135-G135)/F135</f>
        <v>-0.03975535168195715</v>
      </c>
    </row>
    <row r="136" spans="1:10" ht="12.75">
      <c r="A136" s="11" t="s">
        <v>191</v>
      </c>
      <c r="B136" s="32" t="s">
        <v>217</v>
      </c>
      <c r="C136" s="32" t="s">
        <v>338</v>
      </c>
      <c r="D136" s="32" t="s">
        <v>339</v>
      </c>
      <c r="E136" s="33">
        <v>0.16</v>
      </c>
      <c r="F136" s="19">
        <v>0.2</v>
      </c>
      <c r="G136" s="19">
        <v>0.15</v>
      </c>
      <c r="H136" s="16">
        <f t="shared" si="6"/>
        <v>-0.06250000000000006</v>
      </c>
      <c r="I136" s="16">
        <f>(-1)*(E136-F136)/E136</f>
        <v>0.25000000000000006</v>
      </c>
      <c r="J136" s="16">
        <f>(-1)*(F136-G136)/F136</f>
        <v>-0.25000000000000006</v>
      </c>
    </row>
    <row r="137" spans="1:10" ht="12.75">
      <c r="A137" s="11" t="s">
        <v>18</v>
      </c>
      <c r="B137" s="32" t="s">
        <v>19</v>
      </c>
      <c r="C137" s="32" t="s">
        <v>340</v>
      </c>
      <c r="D137" s="32" t="s">
        <v>341</v>
      </c>
      <c r="E137" s="33">
        <v>1.84</v>
      </c>
      <c r="F137" s="19">
        <v>1.4</v>
      </c>
      <c r="G137" s="15">
        <v>1.38</v>
      </c>
      <c r="H137" s="16">
        <f t="shared" si="6"/>
        <v>-0.2500000000000001</v>
      </c>
      <c r="I137" s="16">
        <f>(-1)*(E137-F137)/E137</f>
        <v>-0.2391304347826088</v>
      </c>
      <c r="J137" s="16">
        <f>(-1)*(F137-G137)/F137</f>
        <v>-0.0142857142857143</v>
      </c>
    </row>
    <row r="138" spans="1:10" ht="12.75">
      <c r="A138" s="11" t="s">
        <v>34</v>
      </c>
      <c r="B138" s="32" t="s">
        <v>206</v>
      </c>
      <c r="C138" s="38" t="s">
        <v>342</v>
      </c>
      <c r="D138" s="23" t="s">
        <v>343</v>
      </c>
      <c r="E138" s="15">
        <v>0.36</v>
      </c>
      <c r="F138" s="19">
        <v>0.3</v>
      </c>
      <c r="G138" s="15">
        <v>0.33</v>
      </c>
      <c r="H138" s="16">
        <f t="shared" si="6"/>
        <v>-0.08333333333333326</v>
      </c>
      <c r="I138" s="16">
        <f>(-1)*(E138-F138)/E138</f>
        <v>-0.16666666666666666</v>
      </c>
      <c r="J138" s="16">
        <f>(-1)*(F138-G138)/F138</f>
        <v>0.10000000000000009</v>
      </c>
    </row>
    <row r="139" spans="1:10" ht="12.75">
      <c r="A139" s="11" t="s">
        <v>191</v>
      </c>
      <c r="B139" s="32" t="s">
        <v>138</v>
      </c>
      <c r="C139" s="38" t="s">
        <v>344</v>
      </c>
      <c r="D139" s="32" t="s">
        <v>345</v>
      </c>
      <c r="E139" s="33">
        <v>0.29</v>
      </c>
      <c r="F139" s="19">
        <v>0.26</v>
      </c>
      <c r="G139" s="18">
        <v>0.3</v>
      </c>
      <c r="H139" s="16">
        <f t="shared" si="6"/>
        <v>0.03448275862068969</v>
      </c>
      <c r="I139" s="16">
        <f>(-1)*(E139-F139)/E139</f>
        <v>-0.10344827586206887</v>
      </c>
      <c r="J139" s="16">
        <f>(-1)*(F139-G139)/F139</f>
        <v>0.15384615384615377</v>
      </c>
    </row>
    <row r="140" spans="1:10" ht="12.75">
      <c r="A140" s="11" t="s">
        <v>50</v>
      </c>
      <c r="B140" s="26" t="s">
        <v>114</v>
      </c>
      <c r="C140" s="26" t="s">
        <v>346</v>
      </c>
      <c r="D140" s="29" t="s">
        <v>347</v>
      </c>
      <c r="E140" s="30">
        <v>0</v>
      </c>
      <c r="F140" s="18">
        <v>0</v>
      </c>
      <c r="G140" s="19">
        <v>0</v>
      </c>
      <c r="H140" s="16">
        <v>0</v>
      </c>
      <c r="I140" s="16">
        <v>0</v>
      </c>
      <c r="J140" s="16">
        <v>0</v>
      </c>
    </row>
    <row r="141" spans="1:10" ht="12.75">
      <c r="A141" s="11" t="s">
        <v>18</v>
      </c>
      <c r="B141" s="32" t="s">
        <v>25</v>
      </c>
      <c r="C141" s="32" t="s">
        <v>348</v>
      </c>
      <c r="D141" s="32" t="s">
        <v>349</v>
      </c>
      <c r="E141" s="33">
        <v>3.99</v>
      </c>
      <c r="F141" s="19">
        <v>3.07</v>
      </c>
      <c r="G141" s="15">
        <v>3.27</v>
      </c>
      <c r="H141" s="16">
        <f aca="true" t="shared" si="9" ref="H141:H148">(-1)*(E141-G141)/E141</f>
        <v>-0.18045112781954892</v>
      </c>
      <c r="I141" s="16">
        <f aca="true" t="shared" si="10" ref="I141:J143">(-1)*(E141-F141)/E141</f>
        <v>-0.23057644110275696</v>
      </c>
      <c r="J141" s="16">
        <f t="shared" si="10"/>
        <v>0.06514657980456032</v>
      </c>
    </row>
    <row r="142" spans="1:10" ht="12.75">
      <c r="A142" s="11" t="s">
        <v>110</v>
      </c>
      <c r="B142" s="32" t="s">
        <v>271</v>
      </c>
      <c r="C142" s="38" t="s">
        <v>350</v>
      </c>
      <c r="D142" s="23" t="s">
        <v>351</v>
      </c>
      <c r="E142" s="15">
        <v>0.51</v>
      </c>
      <c r="F142" s="41">
        <v>0.53</v>
      </c>
      <c r="G142" s="18">
        <v>0.43</v>
      </c>
      <c r="H142" s="16">
        <f t="shared" si="9"/>
        <v>-0.15686274509803924</v>
      </c>
      <c r="I142" s="16">
        <f t="shared" si="10"/>
        <v>0.03921568627450984</v>
      </c>
      <c r="J142" s="16">
        <f t="shared" si="10"/>
        <v>-0.1886792452830189</v>
      </c>
    </row>
    <row r="143" spans="1:10" ht="12.75">
      <c r="A143" s="11" t="s">
        <v>57</v>
      </c>
      <c r="B143" s="32" t="s">
        <v>58</v>
      </c>
      <c r="C143" s="26" t="s">
        <v>352</v>
      </c>
      <c r="D143" s="29" t="s">
        <v>353</v>
      </c>
      <c r="E143" s="30">
        <v>0.08</v>
      </c>
      <c r="F143" s="27">
        <v>0.03</v>
      </c>
      <c r="G143" s="18">
        <v>0.03</v>
      </c>
      <c r="H143" s="16">
        <f t="shared" si="9"/>
        <v>-0.625</v>
      </c>
      <c r="I143" s="16">
        <f t="shared" si="10"/>
        <v>-0.625</v>
      </c>
      <c r="J143" s="16">
        <f t="shared" si="10"/>
        <v>0</v>
      </c>
    </row>
    <row r="144" spans="1:10" ht="12.75">
      <c r="A144" s="11" t="s">
        <v>18</v>
      </c>
      <c r="B144" s="12" t="s">
        <v>19</v>
      </c>
      <c r="C144" s="26" t="s">
        <v>354</v>
      </c>
      <c r="D144" s="29" t="s">
        <v>355</v>
      </c>
      <c r="E144" s="30">
        <v>0.01</v>
      </c>
      <c r="F144" s="27">
        <v>0</v>
      </c>
      <c r="G144" s="15">
        <v>0</v>
      </c>
      <c r="H144" s="16">
        <f t="shared" si="9"/>
        <v>-1</v>
      </c>
      <c r="I144" s="16">
        <f>(-1)*(E144-F144)/E144</f>
        <v>-1</v>
      </c>
      <c r="J144" s="16">
        <v>0</v>
      </c>
    </row>
    <row r="145" spans="1:10" ht="12.75">
      <c r="A145" s="11" t="s">
        <v>14</v>
      </c>
      <c r="B145" s="32" t="s">
        <v>22</v>
      </c>
      <c r="C145" s="38" t="s">
        <v>356</v>
      </c>
      <c r="D145" s="23" t="s">
        <v>357</v>
      </c>
      <c r="E145" s="15">
        <v>0.24</v>
      </c>
      <c r="F145" s="19">
        <v>0.29</v>
      </c>
      <c r="G145" s="15">
        <v>0.25</v>
      </c>
      <c r="H145" s="16">
        <f t="shared" si="9"/>
        <v>0.041666666666666706</v>
      </c>
      <c r="I145" s="16">
        <f>(-1)*(E145-F145)/E145</f>
        <v>0.2083333333333333</v>
      </c>
      <c r="J145" s="16">
        <f>(-1)*(F145-G145)/F145</f>
        <v>-0.13793103448275856</v>
      </c>
    </row>
    <row r="146" spans="1:10" ht="12.75">
      <c r="A146" s="11" t="s">
        <v>110</v>
      </c>
      <c r="B146" s="32" t="s">
        <v>224</v>
      </c>
      <c r="C146" s="38" t="s">
        <v>358</v>
      </c>
      <c r="D146" s="23" t="s">
        <v>359</v>
      </c>
      <c r="E146" s="15">
        <v>0.92</v>
      </c>
      <c r="F146" s="19">
        <v>0.65</v>
      </c>
      <c r="G146" s="19">
        <v>0.61</v>
      </c>
      <c r="H146" s="16">
        <f t="shared" si="9"/>
        <v>-0.3369565217391305</v>
      </c>
      <c r="I146" s="16">
        <f>(-1)*(E146-F146)/E146</f>
        <v>-0.29347826086956524</v>
      </c>
      <c r="J146" s="16">
        <f>(-1)*(F146-G146)/F146</f>
        <v>-0.06153846153846159</v>
      </c>
    </row>
    <row r="147" spans="1:10" ht="12.75">
      <c r="A147" s="11" t="s">
        <v>10</v>
      </c>
      <c r="B147" s="32" t="s">
        <v>98</v>
      </c>
      <c r="C147" s="32" t="s">
        <v>360</v>
      </c>
      <c r="D147" s="32" t="s">
        <v>361</v>
      </c>
      <c r="E147" s="33">
        <v>2.26</v>
      </c>
      <c r="F147" s="19">
        <v>2.2</v>
      </c>
      <c r="G147" s="15">
        <v>1.9</v>
      </c>
      <c r="H147" s="16">
        <f t="shared" si="9"/>
        <v>-0.15929203539823006</v>
      </c>
      <c r="I147" s="16">
        <f>(-1)*(E147-F147)/E147</f>
        <v>-0.02654867256637151</v>
      </c>
      <c r="J147" s="16">
        <f>(-1)*(F147-G147)/F147</f>
        <v>-0.13636363636363646</v>
      </c>
    </row>
    <row r="148" spans="1:10" ht="12.75">
      <c r="A148" s="20" t="s">
        <v>57</v>
      </c>
      <c r="B148" s="21" t="s">
        <v>64</v>
      </c>
      <c r="C148" s="28" t="s">
        <v>362</v>
      </c>
      <c r="D148" s="23" t="s">
        <v>57</v>
      </c>
      <c r="E148" s="15">
        <v>0.59</v>
      </c>
      <c r="F148" s="19">
        <v>0.48</v>
      </c>
      <c r="G148" s="18">
        <v>0.46</v>
      </c>
      <c r="H148" s="16">
        <f t="shared" si="9"/>
        <v>-0.22033898305084737</v>
      </c>
      <c r="I148" s="16">
        <f>(-1)*(E148-F148)/E148</f>
        <v>-0.18644067796610167</v>
      </c>
      <c r="J148" s="16">
        <f>(-1)*(F148-G148)/F148</f>
        <v>-0.04166666666666659</v>
      </c>
    </row>
    <row r="149" spans="1:10" ht="12.75">
      <c r="A149" s="11" t="s">
        <v>18</v>
      </c>
      <c r="B149" s="12" t="s">
        <v>19</v>
      </c>
      <c r="C149" s="36" t="s">
        <v>363</v>
      </c>
      <c r="D149" s="26" t="s">
        <v>364</v>
      </c>
      <c r="E149" s="18">
        <v>0</v>
      </c>
      <c r="F149" s="27">
        <v>0</v>
      </c>
      <c r="G149" s="15">
        <v>0.02</v>
      </c>
      <c r="H149" s="16">
        <v>0</v>
      </c>
      <c r="I149" s="16">
        <v>0</v>
      </c>
      <c r="J149" s="16">
        <v>0</v>
      </c>
    </row>
    <row r="150" spans="1:10" ht="12.75">
      <c r="A150" s="20" t="s">
        <v>57</v>
      </c>
      <c r="B150" s="21" t="s">
        <v>58</v>
      </c>
      <c r="C150" s="28" t="s">
        <v>365</v>
      </c>
      <c r="D150" s="23" t="s">
        <v>366</v>
      </c>
      <c r="E150" s="15">
        <v>0.25</v>
      </c>
      <c r="F150" s="19">
        <v>0.29</v>
      </c>
      <c r="G150" s="19">
        <v>0.1</v>
      </c>
      <c r="H150" s="16">
        <f aca="true" t="shared" si="11" ref="H150:H170">(-1)*(E150-G150)/E150</f>
        <v>-0.6</v>
      </c>
      <c r="I150" s="16">
        <f aca="true" t="shared" si="12" ref="I150:J170">(-1)*(E150-F150)/E150</f>
        <v>0.15999999999999992</v>
      </c>
      <c r="J150" s="16">
        <f t="shared" si="12"/>
        <v>-0.6551724137931034</v>
      </c>
    </row>
    <row r="151" spans="1:10" ht="12.75">
      <c r="A151" s="11" t="s">
        <v>34</v>
      </c>
      <c r="B151" s="32" t="s">
        <v>286</v>
      </c>
      <c r="C151" s="37" t="s">
        <v>367</v>
      </c>
      <c r="D151" s="32" t="s">
        <v>368</v>
      </c>
      <c r="E151" s="33">
        <v>2.97</v>
      </c>
      <c r="F151" s="19">
        <v>2.67</v>
      </c>
      <c r="G151" s="15">
        <v>2.62</v>
      </c>
      <c r="H151" s="16">
        <f t="shared" si="11"/>
        <v>-0.11784511784511786</v>
      </c>
      <c r="I151" s="16">
        <f t="shared" si="12"/>
        <v>-0.10101010101010109</v>
      </c>
      <c r="J151" s="16">
        <f t="shared" si="12"/>
        <v>-0.01872659176029956</v>
      </c>
    </row>
    <row r="152" spans="1:10" ht="12.75">
      <c r="A152" s="11" t="s">
        <v>50</v>
      </c>
      <c r="B152" s="32" t="s">
        <v>240</v>
      </c>
      <c r="C152" s="37" t="s">
        <v>369</v>
      </c>
      <c r="D152" s="32" t="s">
        <v>370</v>
      </c>
      <c r="E152" s="33">
        <v>0.498</v>
      </c>
      <c r="F152" s="19">
        <v>0.52</v>
      </c>
      <c r="G152" s="15">
        <v>0.49</v>
      </c>
      <c r="H152" s="16">
        <f t="shared" si="11"/>
        <v>-0.016064257028112466</v>
      </c>
      <c r="I152" s="16">
        <f t="shared" si="12"/>
        <v>0.04417670682730928</v>
      </c>
      <c r="J152" s="16">
        <f t="shared" si="12"/>
        <v>-0.057692307692307744</v>
      </c>
    </row>
    <row r="153" spans="1:10" ht="12.75">
      <c r="A153" s="20" t="s">
        <v>10</v>
      </c>
      <c r="B153" s="32" t="s">
        <v>98</v>
      </c>
      <c r="C153" s="40" t="s">
        <v>371</v>
      </c>
      <c r="D153" s="23" t="s">
        <v>372</v>
      </c>
      <c r="E153" s="15">
        <v>0.44</v>
      </c>
      <c r="F153" s="19">
        <v>0.4</v>
      </c>
      <c r="G153" s="19">
        <v>0.33</v>
      </c>
      <c r="H153" s="16">
        <f t="shared" si="11"/>
        <v>-0.24999999999999997</v>
      </c>
      <c r="I153" s="16">
        <f t="shared" si="12"/>
        <v>-0.09090909090909087</v>
      </c>
      <c r="J153" s="16">
        <f t="shared" si="12"/>
        <v>-0.17500000000000002</v>
      </c>
    </row>
    <row r="154" spans="1:10" ht="12.75">
      <c r="A154" s="11" t="s">
        <v>18</v>
      </c>
      <c r="B154" s="32" t="s">
        <v>19</v>
      </c>
      <c r="C154" s="37" t="s">
        <v>373</v>
      </c>
      <c r="D154" s="32" t="s">
        <v>374</v>
      </c>
      <c r="E154" s="33">
        <v>1.129</v>
      </c>
      <c r="F154" s="19">
        <v>0.97</v>
      </c>
      <c r="G154" s="19">
        <v>0.71</v>
      </c>
      <c r="H154" s="16">
        <f t="shared" si="11"/>
        <v>-0.37112488928255094</v>
      </c>
      <c r="I154" s="16">
        <f t="shared" si="12"/>
        <v>-0.14083259521700622</v>
      </c>
      <c r="J154" s="16">
        <f t="shared" si="12"/>
        <v>-0.26804123711340205</v>
      </c>
    </row>
    <row r="155" spans="1:10" ht="12.75">
      <c r="A155" s="11" t="s">
        <v>57</v>
      </c>
      <c r="B155" s="32" t="s">
        <v>58</v>
      </c>
      <c r="C155" s="37" t="s">
        <v>375</v>
      </c>
      <c r="D155" s="32" t="s">
        <v>376</v>
      </c>
      <c r="E155" s="33">
        <v>1.78</v>
      </c>
      <c r="F155" s="39">
        <v>1.12</v>
      </c>
      <c r="G155" s="18">
        <v>1.38</v>
      </c>
      <c r="H155" s="16">
        <f t="shared" si="11"/>
        <v>-0.22471910112359558</v>
      </c>
      <c r="I155" s="16">
        <f t="shared" si="12"/>
        <v>-0.37078651685393255</v>
      </c>
      <c r="J155" s="16">
        <f t="shared" si="12"/>
        <v>0.23214285714285693</v>
      </c>
    </row>
    <row r="156" spans="1:16" s="35" customFormat="1" ht="12.75">
      <c r="A156" s="11" t="s">
        <v>10</v>
      </c>
      <c r="B156" s="26" t="s">
        <v>92</v>
      </c>
      <c r="C156" s="36" t="s">
        <v>377</v>
      </c>
      <c r="D156" s="29" t="s">
        <v>378</v>
      </c>
      <c r="E156" s="30">
        <v>0.08</v>
      </c>
      <c r="F156" s="42">
        <v>0.02</v>
      </c>
      <c r="G156" s="15">
        <v>0.04</v>
      </c>
      <c r="H156" s="16">
        <f t="shared" si="11"/>
        <v>-0.5</v>
      </c>
      <c r="I156" s="16">
        <f t="shared" si="12"/>
        <v>-0.75</v>
      </c>
      <c r="J156" s="16">
        <f t="shared" si="12"/>
        <v>1</v>
      </c>
      <c r="K156" s="10"/>
      <c r="L156" s="10"/>
      <c r="M156" s="10"/>
      <c r="N156" s="10"/>
      <c r="O156" s="10"/>
      <c r="P156" s="10"/>
    </row>
    <row r="157" spans="1:16" s="35" customFormat="1" ht="12.75">
      <c r="A157" s="11" t="s">
        <v>10</v>
      </c>
      <c r="B157" s="32" t="s">
        <v>31</v>
      </c>
      <c r="C157" s="37" t="s">
        <v>379</v>
      </c>
      <c r="D157" s="32" t="s">
        <v>380</v>
      </c>
      <c r="E157" s="33">
        <v>0.34</v>
      </c>
      <c r="F157" s="19">
        <v>0.22</v>
      </c>
      <c r="G157" s="15">
        <v>0.35</v>
      </c>
      <c r="H157" s="16">
        <f t="shared" si="11"/>
        <v>0.029411764705882214</v>
      </c>
      <c r="I157" s="16">
        <f t="shared" si="12"/>
        <v>-0.35294117647058826</v>
      </c>
      <c r="J157" s="16">
        <f t="shared" si="12"/>
        <v>0.5909090909090908</v>
      </c>
      <c r="K157" s="10"/>
      <c r="L157" s="10"/>
      <c r="M157" s="10"/>
      <c r="N157" s="10"/>
      <c r="O157" s="10"/>
      <c r="P157" s="10"/>
    </row>
    <row r="158" spans="1:16" s="35" customFormat="1" ht="12.75">
      <c r="A158" s="20" t="s">
        <v>50</v>
      </c>
      <c r="B158" s="21" t="s">
        <v>105</v>
      </c>
      <c r="C158" s="28" t="s">
        <v>381</v>
      </c>
      <c r="D158" s="23" t="s">
        <v>382</v>
      </c>
      <c r="E158" s="15">
        <v>0.29</v>
      </c>
      <c r="F158" s="19">
        <v>0.22</v>
      </c>
      <c r="G158" s="19">
        <v>0.25</v>
      </c>
      <c r="H158" s="16">
        <f t="shared" si="11"/>
        <v>-0.13793103448275856</v>
      </c>
      <c r="I158" s="16">
        <f t="shared" si="12"/>
        <v>-0.24137931034482754</v>
      </c>
      <c r="J158" s="16">
        <f t="shared" si="12"/>
        <v>0.13636363636363635</v>
      </c>
      <c r="K158" s="10"/>
      <c r="L158" s="10"/>
      <c r="M158" s="10"/>
      <c r="N158" s="10"/>
      <c r="O158" s="10"/>
      <c r="P158" s="10"/>
    </row>
    <row r="159" spans="1:10" ht="12.75">
      <c r="A159" s="11" t="s">
        <v>50</v>
      </c>
      <c r="B159" s="32" t="s">
        <v>105</v>
      </c>
      <c r="C159" s="37" t="s">
        <v>383</v>
      </c>
      <c r="D159" s="32" t="s">
        <v>384</v>
      </c>
      <c r="E159" s="33">
        <v>3.66</v>
      </c>
      <c r="F159" s="19">
        <v>2.89</v>
      </c>
      <c r="G159" s="19">
        <v>2.77</v>
      </c>
      <c r="H159" s="16">
        <f t="shared" si="11"/>
        <v>-0.24316939890710385</v>
      </c>
      <c r="I159" s="16">
        <f t="shared" si="12"/>
        <v>-0.21038251366120217</v>
      </c>
      <c r="J159" s="16">
        <f t="shared" si="12"/>
        <v>-0.041522491349481</v>
      </c>
    </row>
    <row r="160" spans="1:16" s="35" customFormat="1" ht="12.75">
      <c r="A160" s="11" t="s">
        <v>110</v>
      </c>
      <c r="B160" s="32" t="s">
        <v>271</v>
      </c>
      <c r="C160" s="37" t="s">
        <v>385</v>
      </c>
      <c r="D160" s="32" t="s">
        <v>386</v>
      </c>
      <c r="E160" s="33">
        <v>2.78</v>
      </c>
      <c r="F160" s="39">
        <v>3.75</v>
      </c>
      <c r="G160" s="15">
        <v>3.05</v>
      </c>
      <c r="H160" s="16">
        <f t="shared" si="11"/>
        <v>0.09712230215827339</v>
      </c>
      <c r="I160" s="16">
        <f t="shared" si="12"/>
        <v>0.3489208633093526</v>
      </c>
      <c r="J160" s="16">
        <f t="shared" si="12"/>
        <v>-0.1866666666666667</v>
      </c>
      <c r="K160" s="10"/>
      <c r="L160" s="10"/>
      <c r="M160" s="10"/>
      <c r="N160" s="10"/>
      <c r="O160" s="10"/>
      <c r="P160" s="10"/>
    </row>
    <row r="161" spans="1:10" ht="12.75">
      <c r="A161" s="20" t="s">
        <v>191</v>
      </c>
      <c r="B161" s="32" t="s">
        <v>217</v>
      </c>
      <c r="C161" s="40" t="s">
        <v>387</v>
      </c>
      <c r="D161" s="23" t="s">
        <v>388</v>
      </c>
      <c r="E161" s="15">
        <v>0.12</v>
      </c>
      <c r="F161" s="19">
        <v>0.12</v>
      </c>
      <c r="G161" s="15">
        <v>0.11</v>
      </c>
      <c r="H161" s="16">
        <f t="shared" si="11"/>
        <v>-0.0833333333333333</v>
      </c>
      <c r="I161" s="16">
        <f t="shared" si="12"/>
        <v>0</v>
      </c>
      <c r="J161" s="16">
        <f t="shared" si="12"/>
        <v>-0.0833333333333333</v>
      </c>
    </row>
    <row r="162" spans="1:16" s="35" customFormat="1" ht="12.75">
      <c r="A162" s="11" t="s">
        <v>34</v>
      </c>
      <c r="B162" s="32" t="s">
        <v>389</v>
      </c>
      <c r="C162" s="38" t="s">
        <v>390</v>
      </c>
      <c r="D162" s="23" t="s">
        <v>391</v>
      </c>
      <c r="E162" s="15">
        <v>0.81</v>
      </c>
      <c r="F162" s="19">
        <v>0.71</v>
      </c>
      <c r="G162" s="15">
        <v>0.69</v>
      </c>
      <c r="H162" s="16">
        <f t="shared" si="11"/>
        <v>-0.14814814814814828</v>
      </c>
      <c r="I162" s="16">
        <f t="shared" si="12"/>
        <v>-0.1234567901234569</v>
      </c>
      <c r="J162" s="16">
        <f t="shared" si="12"/>
        <v>-0.028169014084507067</v>
      </c>
      <c r="K162" s="10"/>
      <c r="L162" s="10"/>
      <c r="M162" s="10"/>
      <c r="N162" s="10"/>
      <c r="O162" s="10"/>
      <c r="P162" s="10"/>
    </row>
    <row r="163" spans="1:10" ht="12.75">
      <c r="A163" s="11" t="s">
        <v>18</v>
      </c>
      <c r="B163" s="32" t="s">
        <v>243</v>
      </c>
      <c r="C163" s="38" t="s">
        <v>392</v>
      </c>
      <c r="D163" s="23" t="s">
        <v>393</v>
      </c>
      <c r="E163" s="15">
        <v>0.48</v>
      </c>
      <c r="F163" s="19">
        <v>0.45</v>
      </c>
      <c r="G163" s="15">
        <v>0.5</v>
      </c>
      <c r="H163" s="16">
        <f t="shared" si="11"/>
        <v>0.041666666666666706</v>
      </c>
      <c r="I163" s="16">
        <f t="shared" si="12"/>
        <v>-0.062499999999999944</v>
      </c>
      <c r="J163" s="16">
        <f t="shared" si="12"/>
        <v>0.11111111111111108</v>
      </c>
    </row>
    <row r="164" spans="1:16" s="35" customFormat="1" ht="12.75">
      <c r="A164" s="11" t="s">
        <v>18</v>
      </c>
      <c r="B164" s="23" t="s">
        <v>117</v>
      </c>
      <c r="C164" s="22" t="s">
        <v>394</v>
      </c>
      <c r="D164" s="23" t="s">
        <v>395</v>
      </c>
      <c r="E164" s="15">
        <v>0.46</v>
      </c>
      <c r="F164" s="39">
        <v>0.39</v>
      </c>
      <c r="G164" s="19">
        <v>0.35</v>
      </c>
      <c r="H164" s="16">
        <f>(-1)*(E164-G164)/E164</f>
        <v>-0.2391304347826088</v>
      </c>
      <c r="I164" s="16">
        <f>(-1)*(E164-F164)/E164</f>
        <v>-0.15217391304347827</v>
      </c>
      <c r="J164" s="16">
        <f>(-1)*(F164-G164)/F164</f>
        <v>-0.10256410256410266</v>
      </c>
      <c r="K164" s="10"/>
      <c r="L164" s="10"/>
      <c r="M164" s="10"/>
      <c r="N164" s="10"/>
      <c r="O164" s="10"/>
      <c r="P164" s="10"/>
    </row>
    <row r="165" spans="1:10" ht="12.75">
      <c r="A165" s="11" t="s">
        <v>14</v>
      </c>
      <c r="B165" s="32" t="s">
        <v>22</v>
      </c>
      <c r="C165" s="32" t="s">
        <v>396</v>
      </c>
      <c r="D165" s="32" t="s">
        <v>397</v>
      </c>
      <c r="E165" s="33">
        <v>4.34</v>
      </c>
      <c r="F165" s="19">
        <v>3.81</v>
      </c>
      <c r="G165" s="15">
        <v>3.73</v>
      </c>
      <c r="H165" s="16">
        <f t="shared" si="11"/>
        <v>-0.14055299539170504</v>
      </c>
      <c r="I165" s="16">
        <f t="shared" si="12"/>
        <v>-0.12211981566820272</v>
      </c>
      <c r="J165" s="16">
        <f t="shared" si="12"/>
        <v>-0.020997375328084007</v>
      </c>
    </row>
    <row r="166" spans="1:16" s="35" customFormat="1" ht="12.75">
      <c r="A166" s="11" t="s">
        <v>191</v>
      </c>
      <c r="B166" s="32" t="s">
        <v>217</v>
      </c>
      <c r="C166" s="38" t="s">
        <v>398</v>
      </c>
      <c r="D166" s="23" t="s">
        <v>399</v>
      </c>
      <c r="E166" s="15">
        <v>0.12</v>
      </c>
      <c r="F166" s="19">
        <v>0.11</v>
      </c>
      <c r="G166" s="19">
        <v>0.11</v>
      </c>
      <c r="H166" s="16">
        <f t="shared" si="11"/>
        <v>-0.0833333333333333</v>
      </c>
      <c r="I166" s="16">
        <f t="shared" si="12"/>
        <v>-0.0833333333333333</v>
      </c>
      <c r="J166" s="16">
        <f t="shared" si="12"/>
        <v>0</v>
      </c>
      <c r="K166" s="10"/>
      <c r="L166" s="10"/>
      <c r="M166" s="10"/>
      <c r="N166" s="10"/>
      <c r="O166" s="10"/>
      <c r="P166" s="10"/>
    </row>
    <row r="167" spans="1:16" s="35" customFormat="1" ht="12.75">
      <c r="A167" s="11" t="s">
        <v>10</v>
      </c>
      <c r="B167" s="32" t="s">
        <v>31</v>
      </c>
      <c r="C167" s="32" t="s">
        <v>400</v>
      </c>
      <c r="D167" s="32" t="s">
        <v>401</v>
      </c>
      <c r="E167" s="33">
        <v>1.26</v>
      </c>
      <c r="F167" s="19">
        <v>1.07</v>
      </c>
      <c r="G167" s="15">
        <v>1.36</v>
      </c>
      <c r="H167" s="16">
        <f t="shared" si="11"/>
        <v>0.07936507936507943</v>
      </c>
      <c r="I167" s="16">
        <f t="shared" si="12"/>
        <v>-0.15079365079365076</v>
      </c>
      <c r="J167" s="16">
        <f t="shared" si="12"/>
        <v>0.2710280373831776</v>
      </c>
      <c r="K167" s="10"/>
      <c r="L167" s="10"/>
      <c r="M167" s="10"/>
      <c r="N167" s="10"/>
      <c r="O167" s="10"/>
      <c r="P167" s="10"/>
    </row>
    <row r="168" spans="1:10" ht="12.75">
      <c r="A168" s="20" t="s">
        <v>50</v>
      </c>
      <c r="B168" s="32" t="s">
        <v>105</v>
      </c>
      <c r="C168" s="38" t="s">
        <v>402</v>
      </c>
      <c r="D168" s="23" t="s">
        <v>403</v>
      </c>
      <c r="E168" s="15">
        <v>0.08</v>
      </c>
      <c r="F168" s="19">
        <v>0.07</v>
      </c>
      <c r="G168" s="15">
        <v>0.07</v>
      </c>
      <c r="H168" s="16">
        <f t="shared" si="11"/>
        <v>-0.12499999999999993</v>
      </c>
      <c r="I168" s="16">
        <f t="shared" si="12"/>
        <v>-0.12499999999999993</v>
      </c>
      <c r="J168" s="16">
        <f t="shared" si="12"/>
        <v>0</v>
      </c>
    </row>
    <row r="169" spans="1:16" s="35" customFormat="1" ht="12.75">
      <c r="A169" s="43" t="s">
        <v>50</v>
      </c>
      <c r="B169" s="44" t="s">
        <v>240</v>
      </c>
      <c r="C169" s="45" t="s">
        <v>404</v>
      </c>
      <c r="D169" s="44" t="s">
        <v>405</v>
      </c>
      <c r="E169" s="33">
        <v>0.134</v>
      </c>
      <c r="F169" s="18">
        <v>0.126</v>
      </c>
      <c r="G169" s="15">
        <v>0.12</v>
      </c>
      <c r="H169" s="16">
        <f t="shared" si="11"/>
        <v>-0.1044776119402986</v>
      </c>
      <c r="I169" s="16">
        <f t="shared" si="12"/>
        <v>-0.05970149253731348</v>
      </c>
      <c r="J169" s="16">
        <f t="shared" si="12"/>
        <v>-0.04761904761904766</v>
      </c>
      <c r="K169" s="10"/>
      <c r="L169" s="10"/>
      <c r="M169" s="10"/>
      <c r="N169" s="10"/>
      <c r="O169" s="10"/>
      <c r="P169" s="10"/>
    </row>
    <row r="170" spans="5:10" ht="12.75">
      <c r="E170" s="46">
        <f>SUM(E2:E169)</f>
        <v>671.1170000000002</v>
      </c>
      <c r="F170" s="46">
        <f>SUM(F2:F169)</f>
        <v>592.6310000000002</v>
      </c>
      <c r="G170" s="46">
        <f>SUM(G2:G169)</f>
        <v>586.677</v>
      </c>
      <c r="H170" s="47">
        <f t="shared" si="11"/>
        <v>-0.12582008800253927</v>
      </c>
      <c r="I170" s="47">
        <f t="shared" si="12"/>
        <v>-0.1169483115462728</v>
      </c>
      <c r="J170" s="47">
        <f t="shared" si="12"/>
        <v>-0.010046723846710983</v>
      </c>
    </row>
    <row r="175" spans="4:5" ht="12.75">
      <c r="D175" s="50"/>
      <c r="E175" s="51"/>
    </row>
    <row r="178" spans="4:5" ht="12.75">
      <c r="D178" s="52"/>
      <c r="E178" s="53"/>
    </row>
    <row r="179" spans="4:5" ht="12.75">
      <c r="D179" s="52"/>
      <c r="E179" s="53"/>
    </row>
    <row r="180" spans="4:5" ht="12.75">
      <c r="D180" s="52"/>
      <c r="E180" s="53"/>
    </row>
    <row r="181" spans="4:5" ht="12.75">
      <c r="D181" s="52"/>
      <c r="E181" s="53"/>
    </row>
    <row r="183" spans="4:5" ht="12.75">
      <c r="D183" s="52"/>
      <c r="E183" s="53"/>
    </row>
    <row r="184" spans="4:5" ht="12.75">
      <c r="D184" s="52"/>
      <c r="E184" s="53"/>
    </row>
    <row r="185" spans="4:5" ht="12.75">
      <c r="D185" s="52"/>
      <c r="E185" s="53"/>
    </row>
    <row r="207" spans="1:16" s="35" customFormat="1" ht="12.75">
      <c r="A207" s="10"/>
      <c r="B207" s="10"/>
      <c r="C207" s="10"/>
      <c r="D207" s="10"/>
      <c r="E207" s="48"/>
      <c r="F207" s="48"/>
      <c r="G207" s="48"/>
      <c r="H207" s="48"/>
      <c r="I207" s="48"/>
      <c r="J207" s="49"/>
      <c r="K207" s="10"/>
      <c r="L207" s="10"/>
      <c r="M207" s="10"/>
      <c r="N207" s="10"/>
      <c r="O207" s="10"/>
      <c r="P207" s="10"/>
    </row>
    <row r="208" spans="1:16" s="35" customFormat="1" ht="12.75">
      <c r="A208" s="10"/>
      <c r="B208" s="10"/>
      <c r="C208" s="10"/>
      <c r="D208" s="10"/>
      <c r="E208" s="48"/>
      <c r="F208" s="48"/>
      <c r="G208" s="48"/>
      <c r="H208" s="48"/>
      <c r="I208" s="48"/>
      <c r="J208" s="49"/>
      <c r="K208" s="10"/>
      <c r="L208" s="10"/>
      <c r="M208" s="10"/>
      <c r="N208" s="10"/>
      <c r="O208" s="10"/>
      <c r="P208" s="10"/>
    </row>
    <row r="209" spans="1:16" s="35" customFormat="1" ht="12.75">
      <c r="A209" s="10"/>
      <c r="B209" s="10"/>
      <c r="C209" s="10"/>
      <c r="D209" s="10"/>
      <c r="E209" s="48"/>
      <c r="F209" s="48"/>
      <c r="G209" s="48"/>
      <c r="H209" s="48"/>
      <c r="I209" s="48"/>
      <c r="J209" s="49"/>
      <c r="K209" s="10"/>
      <c r="L209" s="10"/>
      <c r="M209" s="10"/>
      <c r="N209" s="10"/>
      <c r="O209" s="10"/>
      <c r="P209" s="10"/>
    </row>
    <row r="211" spans="1:16" s="35" customFormat="1" ht="12.75">
      <c r="A211" s="10"/>
      <c r="B211" s="10"/>
      <c r="C211" s="10"/>
      <c r="D211" s="10"/>
      <c r="E211" s="48"/>
      <c r="F211" s="48"/>
      <c r="G211" s="48"/>
      <c r="H211" s="48"/>
      <c r="I211" s="48"/>
      <c r="J211" s="49"/>
      <c r="K211" s="10"/>
      <c r="L211" s="10"/>
      <c r="M211" s="10"/>
      <c r="N211" s="10"/>
      <c r="O211" s="10"/>
      <c r="P211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dnruser</dc:creator>
  <cp:keywords/>
  <dc:description/>
  <cp:lastModifiedBy>dnruser</cp:lastModifiedBy>
  <dcterms:created xsi:type="dcterms:W3CDTF">2009-01-30T19:11:44Z</dcterms:created>
  <dcterms:modified xsi:type="dcterms:W3CDTF">2009-01-30T19:12:29Z</dcterms:modified>
  <cp:category/>
  <cp:version/>
  <cp:contentType/>
  <cp:contentStatus/>
</cp:coreProperties>
</file>