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450" windowHeight="7110" activeTab="0"/>
  </bookViews>
  <sheets>
    <sheet name="Summary" sheetId="1" r:id="rId1"/>
    <sheet name="All permittees &gt; 100,000 gpd" sheetId="2" r:id="rId2"/>
  </sheets>
  <definedNames/>
  <calcPr fullCalcOnLoad="1"/>
</workbook>
</file>

<file path=xl/sharedStrings.xml><?xml version="1.0" encoding="utf-8"?>
<sst xmlns="http://schemas.openxmlformats.org/spreadsheetml/2006/main" count="689" uniqueCount="413">
  <si>
    <t>Basin</t>
  </si>
  <si>
    <t>County</t>
  </si>
  <si>
    <t>Permit Number</t>
  </si>
  <si>
    <t>Facility Name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</si>
  <si>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</si>
  <si>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</si>
  <si>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</si>
  <si>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</si>
  <si>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</si>
  <si>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</si>
  <si>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</si>
  <si>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</si>
  <si>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</si>
  <si>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</si>
  <si>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</si>
  <si>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</si>
  <si>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</si>
  <si>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</si>
  <si>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</si>
  <si>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</si>
  <si>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</si>
  <si>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</si>
  <si>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</si>
  <si>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</si>
  <si>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</si>
  <si>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</si>
  <si>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</si>
  <si>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</si>
  <si>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</si>
  <si>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</si>
  <si>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</si>
  <si>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</si>
  <si>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</si>
  <si>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</si>
  <si>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</si>
  <si>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</si>
  <si>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</si>
  <si>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</si>
  <si>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</si>
  <si>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</si>
  <si>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</si>
  <si>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</si>
  <si>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</si>
  <si>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</si>
  <si>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</si>
  <si>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</si>
  <si>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</si>
  <si>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</si>
  <si>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</si>
  <si>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</si>
  <si>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</si>
  <si>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</si>
  <si>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</si>
  <si>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</si>
  <si>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</si>
  <si>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</si>
  <si>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</si>
  <si>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</si>
  <si>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</si>
  <si>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</si>
  <si>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</si>
  <si>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</si>
  <si>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</si>
  <si>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</si>
  <si>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</si>
  <si>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</si>
  <si>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OCMULGEE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</si>
  <si>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</si>
  <si>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</si>
  <si>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</si>
  <si>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</si>
  <si>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</si>
  <si>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</si>
  <si>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</si>
  <si>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</si>
  <si>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</si>
  <si>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</si>
  <si>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</si>
  <si>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</si>
  <si>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</si>
  <si>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</si>
  <si>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</si>
  <si>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</si>
  <si>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</si>
  <si>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</si>
  <si>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</si>
  <si>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</si>
  <si>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</si>
  <si>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</si>
  <si>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</si>
  <si>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</si>
  <si>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</si>
  <si>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</si>
  <si>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</si>
  <si>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</si>
  <si>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</si>
  <si>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</si>
  <si>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</si>
  <si>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</si>
  <si>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</si>
  <si>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</si>
  <si>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</si>
  <si>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</si>
  <si>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</si>
  <si>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</si>
  <si>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FLINT</t>
  </si>
  <si>
    <t>CLAYTON</t>
  </si>
  <si>
    <t>GA0630000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</si>
  <si>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</si>
  <si>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</si>
  <si>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</si>
  <si>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</si>
  <si>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</si>
  <si>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</si>
  <si>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</si>
  <si>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</si>
  <si>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</si>
  <si>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</si>
  <si>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</si>
  <si>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</si>
  <si>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</si>
  <si>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</si>
  <si>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</si>
  <si>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</si>
  <si>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</si>
  <si>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</si>
  <si>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</si>
  <si>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</si>
  <si>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</si>
  <si>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</si>
  <si>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</si>
  <si>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</si>
  <si>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</si>
  <si>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</si>
  <si>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</si>
  <si>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</si>
  <si>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</si>
  <si>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</si>
  <si>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</si>
  <si>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</si>
  <si>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</si>
  <si>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</si>
  <si>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</si>
  <si>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</si>
  <si>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</si>
  <si>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</si>
  <si>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</si>
  <si>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</si>
  <si>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</si>
  <si>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</si>
  <si>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</si>
  <si>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</si>
  <si>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</si>
  <si>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</si>
  <si>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</si>
  <si>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</si>
  <si>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</si>
  <si>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</si>
  <si>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</si>
  <si>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</si>
  <si>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</si>
  <si>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</si>
  <si>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</si>
  <si>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</si>
  <si>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</si>
  <si>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</si>
  <si>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</si>
  <si>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</si>
  <si>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</si>
  <si>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</si>
  <si>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</si>
  <si>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</si>
  <si>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</si>
  <si>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</si>
  <si>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</si>
  <si>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</si>
  <si>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</si>
  <si>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</si>
  <si>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</si>
  <si>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</si>
  <si>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</si>
  <si>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</si>
  <si>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</si>
  <si>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</si>
  <si>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</si>
  <si>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</si>
  <si>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</si>
  <si>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</si>
  <si>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</si>
  <si>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</si>
  <si>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</si>
  <si>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</si>
  <si>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</si>
  <si>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</si>
  <si>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</si>
  <si>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</si>
  <si>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</si>
  <si>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</si>
  <si>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</si>
  <si>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</si>
  <si>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</si>
  <si>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</si>
  <si>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</si>
  <si>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</si>
  <si>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</si>
  <si>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</si>
  <si>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</si>
  <si>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</si>
  <si>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</si>
  <si>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</si>
  <si>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</si>
  <si>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</si>
  <si>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</si>
  <si>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</si>
  <si>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</si>
  <si>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</si>
  <si>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</si>
  <si>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</si>
  <si>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</si>
  <si>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</si>
  <si>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</si>
  <si>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</si>
  <si>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</si>
  <si>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</si>
  <si>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</si>
  <si>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</si>
  <si>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</si>
  <si>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</si>
  <si>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</si>
  <si>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</si>
  <si>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</si>
  <si>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</si>
  <si>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</si>
  <si>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</si>
  <si>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</si>
  <si>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</si>
  <si>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</si>
  <si>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</si>
  <si>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</si>
  <si>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</si>
  <si>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</si>
  <si>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</si>
  <si>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</si>
  <si>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</si>
  <si>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</si>
  <si>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</si>
  <si>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</si>
  <si>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</si>
  <si>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</si>
  <si>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</si>
  <si>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</si>
  <si>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</si>
  <si>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</si>
  <si>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</si>
  <si>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</si>
  <si>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</si>
  <si>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</si>
  <si>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</si>
  <si>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</si>
  <si>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</si>
  <si>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</si>
  <si>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</si>
  <si>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</si>
  <si>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</si>
  <si>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</si>
  <si>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</si>
  <si>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</si>
  <si>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</si>
  <si>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</si>
  <si>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</si>
  <si>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</si>
  <si>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</si>
  <si>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</si>
  <si>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</si>
  <si>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</si>
  <si>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</si>
  <si>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</si>
  <si>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</si>
  <si>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</si>
  <si>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</si>
  <si>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</si>
  <si>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</si>
  <si>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</si>
  <si>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</si>
  <si>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</si>
  <si>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</si>
  <si>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</si>
  <si>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</si>
  <si>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</si>
  <si>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</si>
  <si>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</si>
  <si>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</si>
  <si>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</si>
  <si>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</si>
  <si>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</si>
  <si>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</si>
  <si>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</si>
  <si>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</si>
  <si>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</si>
  <si>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</si>
  <si>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</si>
  <si>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</si>
  <si>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</si>
  <si>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</si>
  <si>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</si>
  <si>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</si>
  <si>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</si>
  <si>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</si>
  <si>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</si>
  <si>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</si>
  <si>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</si>
  <si>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</si>
  <si>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</si>
  <si>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</si>
  <si>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</si>
  <si>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</si>
  <si>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</si>
  <si>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</si>
  <si>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</si>
  <si>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</si>
  <si>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</si>
  <si>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</si>
  <si>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</si>
  <si>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</si>
  <si>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</si>
  <si>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</si>
  <si>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</si>
  <si>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</si>
  <si>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</si>
  <si>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</si>
  <si>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</si>
  <si>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</si>
  <si>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</si>
  <si>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</si>
  <si>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</si>
  <si>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</si>
  <si>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</si>
  <si>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</si>
  <si>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</si>
  <si>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</si>
  <si>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</si>
  <si>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</si>
  <si>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</si>
  <si>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</si>
  <si>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</si>
  <si>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</si>
  <si>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</si>
  <si>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</si>
  <si>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</si>
  <si>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</si>
  <si>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</si>
  <si>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</si>
  <si>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</si>
  <si>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</si>
  <si>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</si>
  <si>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</si>
  <si>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</si>
  <si>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</si>
  <si>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</si>
  <si>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</si>
  <si>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</si>
  <si>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</si>
  <si>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</si>
  <si>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</si>
  <si>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</si>
  <si>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</si>
  <si>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</si>
  <si>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</si>
  <si>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</si>
  <si>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</si>
  <si>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</si>
  <si>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</si>
  <si>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</si>
  <si>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</si>
  <si>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</si>
  <si>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</si>
  <si>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</si>
  <si>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</si>
  <si>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</si>
  <si>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</si>
  <si>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</si>
  <si>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</si>
  <si>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</si>
  <si>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</si>
  <si>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</si>
  <si>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</si>
  <si>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</si>
  <si>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</si>
  <si>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</si>
  <si>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</si>
  <si>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</si>
  <si>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</si>
  <si>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</si>
  <si>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</si>
  <si>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</si>
  <si>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 xml:space="preserve">GA2950054   </t>
  </si>
  <si>
    <t>YATES BLEACHERY</t>
  </si>
  <si>
    <t>GA2810001</t>
  </si>
  <si>
    <t>YOUNG HARRIS</t>
  </si>
  <si>
    <t>CLAYTON COUNTY WATER  AUTH</t>
  </si>
  <si>
    <t>Chattachoochee and Flint</t>
  </si>
  <si>
    <t>Coosa, Tallapoosa and Tennessee</t>
  </si>
  <si>
    <t>BASIN</t>
  </si>
  <si>
    <t>All Basins</t>
  </si>
  <si>
    <t>Percent Change From 2007 to 2008</t>
  </si>
  <si>
    <t>Average July 2007 Usage Reported (MGD)</t>
  </si>
  <si>
    <t>Average July 2008 Usage Reported (MGD)</t>
  </si>
  <si>
    <t>JULY 2008 WATER USE (MGD)</t>
  </si>
  <si>
    <t>JULY 2007 WATER USE (MGD)</t>
  </si>
  <si>
    <t>% REDUCTION IN USE FROM JULY 2007</t>
  </si>
  <si>
    <t>Oconee and Ocmulgee</t>
  </si>
  <si>
    <t>Savannah</t>
  </si>
  <si>
    <t>REDUCTION IN WATER USE FROM JULY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</si>
</sst>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9" fontId="1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2" fontId="0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9" fontId="1" fillId="0" borderId="2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4" fontId="1" fillId="0" borderId="2" xfId="21" applyNumberFormat="1" applyFont="1" applyFill="1" applyBorder="1" applyAlignment="1">
      <alignment horizontal="left" wrapText="1"/>
      <protection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9" fontId="1" fillId="0" borderId="2" xfId="0" applyNumberFormat="1" applyFont="1" applyFill="1" applyBorder="1" applyAlignment="1">
      <alignment horizontal="left" wrapText="1"/>
    </xf>
    <xf numFmtId="9" fontId="0" fillId="0" borderId="2" xfId="0" applyNumberFormat="1" applyBorder="1" applyAlignment="1">
      <alignment horizontal="left"/>
    </xf>
    <xf numFmtId="2" fontId="0" fillId="3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left" wrapText="1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4" xfId="0" applyNumberFormat="1" applyFont="1" applyFill="1" applyBorder="1" applyAlignment="1">
      <alignment horizontal="center" wrapText="1"/>
    </xf>
    <xf numFmtId="9" fontId="0" fillId="0" borderId="4" xfId="0" applyNumberFormat="1" applyFill="1" applyBorder="1" applyAlignment="1">
      <alignment horizontal="left"/>
    </xf>
    <xf numFmtId="9" fontId="1" fillId="0" borderId="4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9" fontId="1" fillId="0" borderId="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1" fillId="0" borderId="4" xfId="0" applyNumberFormat="1" applyFont="1" applyFill="1" applyBorder="1" applyAlignment="1">
      <alignment horizontal="left" wrapText="1"/>
    </xf>
    <xf numFmtId="1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9" fontId="1" fillId="0" borderId="6" xfId="0" applyNumberFormat="1" applyFont="1" applyFill="1" applyBorder="1" applyAlignment="1">
      <alignment horizontal="left" wrapText="1"/>
    </xf>
    <xf numFmtId="2" fontId="0" fillId="3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2" fontId="0" fillId="0" borderId="5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9" fontId="1" fillId="0" borderId="7" xfId="0" applyNumberFormat="1" applyFont="1" applyFill="1" applyBorder="1" applyAlignment="1">
      <alignment horizontal="left" wrapText="1"/>
    </xf>
    <xf numFmtId="9" fontId="0" fillId="0" borderId="5" xfId="0" applyNumberForma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2" fontId="0" fillId="0" borderId="8" xfId="0" applyNumberFormat="1" applyFont="1" applyFill="1" applyBorder="1" applyAlignment="1">
      <alignment horizontal="center" wrapText="1"/>
    </xf>
    <xf numFmtId="4" fontId="1" fillId="0" borderId="9" xfId="21" applyNumberFormat="1" applyFont="1" applyFill="1" applyBorder="1" applyAlignment="1">
      <alignment horizontal="left" wrapText="1"/>
      <protection/>
    </xf>
    <xf numFmtId="2" fontId="0" fillId="0" borderId="10" xfId="0" applyNumberFormat="1" applyFont="1" applyBorder="1" applyAlignment="1">
      <alignment horizontal="center"/>
    </xf>
    <xf numFmtId="2" fontId="1" fillId="0" borderId="2" xfId="21" applyNumberFormat="1" applyFont="1" applyFill="1" applyBorder="1" applyAlignment="1">
      <alignment horizontal="center" wrapText="1"/>
      <protection/>
    </xf>
    <xf numFmtId="0" fontId="0" fillId="0" borderId="9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C8" sqref="C8"/>
    </sheetView>
  </sheetViews>
  <sheetFormatPr defaultColWidth="9.140625" defaultRowHeight="12.75"/>
  <cols>
    <col min="1" max="1" width="30.7109375" style="0" customWidth="1"/>
    <col min="2" max="2" width="12.7109375" style="46" customWidth="1"/>
    <col min="3" max="4" width="12.57421875" style="46" customWidth="1"/>
    <col min="5" max="5" width="15.140625" style="46" customWidth="1"/>
  </cols>
  <sheetData>
    <row r="1" spans="1:5" s="47" customFormat="1" ht="54.75" customHeight="1">
      <c r="A1" s="7" t="s">
        <v>402</v>
      </c>
      <c r="B1" s="5" t="s">
        <v>408</v>
      </c>
      <c r="C1" s="5" t="s">
        <v>407</v>
      </c>
      <c r="D1" s="5" t="s">
        <v>412</v>
      </c>
      <c r="E1" s="5" t="s">
        <v>409</v>
      </c>
    </row>
    <row r="2" spans="1:8" ht="12.75">
      <c r="A2" s="48" t="s">
        <v>400</v>
      </c>
      <c r="B2" s="49">
        <v>480.19</v>
      </c>
      <c r="C2" s="49">
        <v>408.55</v>
      </c>
      <c r="D2" s="49">
        <f>(B2-C2)</f>
        <v>71.63999999999999</v>
      </c>
      <c r="E2" s="50">
        <f>(B2-C2)/B2</f>
        <v>0.14919094525083818</v>
      </c>
      <c r="F2" s="8"/>
      <c r="G2" s="8"/>
      <c r="H2" s="8"/>
    </row>
    <row r="3" spans="1:8" ht="12.75">
      <c r="A3" s="48" t="s">
        <v>401</v>
      </c>
      <c r="B3" s="83">
        <v>204.11</v>
      </c>
      <c r="C3" s="83">
        <v>182.98</v>
      </c>
      <c r="D3" s="49">
        <f>(B3-C3)</f>
        <v>21.130000000000024</v>
      </c>
      <c r="E3" s="50">
        <f>(B3-C3)/B3</f>
        <v>0.10352261035716047</v>
      </c>
      <c r="F3" s="62"/>
      <c r="G3" s="62"/>
      <c r="H3" s="63"/>
    </row>
    <row r="4" spans="1:5" ht="12.75">
      <c r="A4" s="48" t="s">
        <v>410</v>
      </c>
      <c r="B4" s="49">
        <v>105.71</v>
      </c>
      <c r="C4" s="49">
        <v>95.24</v>
      </c>
      <c r="D4" s="49">
        <f>(B4-C4)</f>
        <v>10.469999999999999</v>
      </c>
      <c r="E4" s="50">
        <f>(B4-C4)/B4</f>
        <v>0.09904455586037271</v>
      </c>
    </row>
    <row r="5" spans="1:5" ht="12.75">
      <c r="A5" s="48" t="s">
        <v>411</v>
      </c>
      <c r="B5" s="49">
        <v>14.22</v>
      </c>
      <c r="C5" s="49">
        <v>13.65</v>
      </c>
      <c r="D5" s="49">
        <f>(B5-C5)</f>
        <v>0.5700000000000003</v>
      </c>
      <c r="E5" s="50">
        <f>(B5-C5)/B5</f>
        <v>0.040084388185654025</v>
      </c>
    </row>
    <row r="6" spans="1:5" ht="12.75">
      <c r="A6" s="53" t="s">
        <v>403</v>
      </c>
      <c r="B6" s="54">
        <f>SUM(B2:B5)</f>
        <v>804.23</v>
      </c>
      <c r="C6" s="54">
        <f>SUM(C2:C5)</f>
        <v>700.42</v>
      </c>
      <c r="D6" s="54">
        <f>(B6-C6)</f>
        <v>103.81000000000006</v>
      </c>
      <c r="E6" s="52">
        <f>(B6-C6)/B6</f>
        <v>0.12907998955522682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workbookViewId="0" topLeftCell="A145">
      <selection activeCell="E156" sqref="E156"/>
    </sheetView>
  </sheetViews>
  <sheetFormatPr defaultColWidth="9.140625" defaultRowHeight="12.75"/>
  <cols>
    <col min="1" max="1" width="18.140625" style="9" customWidth="1"/>
    <col min="2" max="2" width="14.28125" style="9" customWidth="1"/>
    <col min="3" max="3" width="13.8515625" style="9" customWidth="1"/>
    <col min="4" max="4" width="45.8515625" style="9" customWidth="1"/>
    <col min="5" max="5" width="8.57421875" style="46" customWidth="1"/>
    <col min="6" max="6" width="9.140625" style="11" customWidth="1"/>
    <col min="7" max="7" width="11.28125" style="61" customWidth="1"/>
  </cols>
  <sheetData>
    <row r="1" spans="1:7" ht="76.5">
      <c r="A1" s="1" t="s">
        <v>0</v>
      </c>
      <c r="B1" s="2" t="s">
        <v>1</v>
      </c>
      <c r="C1" s="3" t="s">
        <v>2</v>
      </c>
      <c r="D1" s="4" t="s">
        <v>3</v>
      </c>
      <c r="E1" s="6" t="s">
        <v>405</v>
      </c>
      <c r="F1" s="5" t="s">
        <v>406</v>
      </c>
      <c r="G1" s="58" t="s">
        <v>404</v>
      </c>
    </row>
    <row r="2" spans="1:7" ht="12.75">
      <c r="A2" s="9" t="s">
        <v>4</v>
      </c>
      <c r="B2" s="10" t="s">
        <v>5</v>
      </c>
      <c r="C2" s="10" t="s">
        <v>6</v>
      </c>
      <c r="D2" s="10" t="s">
        <v>7</v>
      </c>
      <c r="E2" s="62">
        <v>0.86</v>
      </c>
      <c r="F2" s="11">
        <v>0.85</v>
      </c>
      <c r="G2" s="59">
        <f aca="true" t="shared" si="0" ref="G2:G65">(-1)*(E2-F2)/E2</f>
        <v>-0.011627906976744196</v>
      </c>
    </row>
    <row r="3" spans="1:7" ht="12.75">
      <c r="A3" s="9" t="s">
        <v>8</v>
      </c>
      <c r="B3" s="10" t="s">
        <v>9</v>
      </c>
      <c r="C3" s="38" t="s">
        <v>10</v>
      </c>
      <c r="D3" s="10" t="s">
        <v>11</v>
      </c>
      <c r="E3" s="62">
        <v>16.94</v>
      </c>
      <c r="F3" s="12">
        <v>14.66</v>
      </c>
      <c r="G3" s="59">
        <f t="shared" si="0"/>
        <v>-0.13459268004722555</v>
      </c>
    </row>
    <row r="4" spans="1:7" ht="12.75">
      <c r="A4" s="9" t="s">
        <v>12</v>
      </c>
      <c r="B4" s="10" t="s">
        <v>13</v>
      </c>
      <c r="C4" s="10" t="s">
        <v>14</v>
      </c>
      <c r="D4" s="10" t="s">
        <v>15</v>
      </c>
      <c r="E4" s="62">
        <v>100.04</v>
      </c>
      <c r="F4" s="12">
        <v>87.45</v>
      </c>
      <c r="G4" s="59">
        <f t="shared" si="0"/>
        <v>-0.12584966013594565</v>
      </c>
    </row>
    <row r="5" spans="1:7" ht="12.75">
      <c r="A5" s="14" t="s">
        <v>8</v>
      </c>
      <c r="B5" s="14" t="s">
        <v>16</v>
      </c>
      <c r="C5" s="15" t="s">
        <v>17</v>
      </c>
      <c r="D5" s="16" t="s">
        <v>18</v>
      </c>
      <c r="E5" s="13">
        <v>0.59</v>
      </c>
      <c r="F5" s="17">
        <v>0.54</v>
      </c>
      <c r="G5" s="59">
        <f t="shared" si="0"/>
        <v>-0.08474576271186429</v>
      </c>
    </row>
    <row r="6" spans="1:7" ht="12.75">
      <c r="A6" s="14" t="s">
        <v>12</v>
      </c>
      <c r="B6" s="14" t="s">
        <v>19</v>
      </c>
      <c r="C6" s="15" t="s">
        <v>20</v>
      </c>
      <c r="D6" s="16" t="s">
        <v>21</v>
      </c>
      <c r="E6" s="13">
        <v>0.93</v>
      </c>
      <c r="F6" s="11">
        <v>0.8348</v>
      </c>
      <c r="G6" s="59">
        <f t="shared" si="0"/>
        <v>-0.10236559139784952</v>
      </c>
    </row>
    <row r="7" spans="1:7" ht="12.75">
      <c r="A7" s="14" t="s">
        <v>12</v>
      </c>
      <c r="B7" s="14" t="s">
        <v>22</v>
      </c>
      <c r="C7" s="15" t="s">
        <v>23</v>
      </c>
      <c r="D7" s="10" t="s">
        <v>24</v>
      </c>
      <c r="E7" s="13">
        <v>0.58</v>
      </c>
      <c r="F7" s="11">
        <v>0.54</v>
      </c>
      <c r="G7" s="59">
        <f t="shared" si="0"/>
        <v>-0.06896551724137918</v>
      </c>
    </row>
    <row r="8" spans="1:7" ht="12.75">
      <c r="A8" s="14" t="s">
        <v>4</v>
      </c>
      <c r="B8" s="10" t="s">
        <v>25</v>
      </c>
      <c r="C8" s="19" t="s">
        <v>26</v>
      </c>
      <c r="D8" s="16" t="s">
        <v>27</v>
      </c>
      <c r="E8" s="66">
        <v>0.2</v>
      </c>
      <c r="F8" s="11">
        <v>0.13</v>
      </c>
      <c r="G8" s="59">
        <f t="shared" si="0"/>
        <v>-0.35000000000000003</v>
      </c>
    </row>
    <row r="9" spans="1:7" ht="12.75">
      <c r="A9" s="9" t="s">
        <v>28</v>
      </c>
      <c r="B9" s="10" t="s">
        <v>29</v>
      </c>
      <c r="C9" s="19" t="s">
        <v>30</v>
      </c>
      <c r="D9" s="9" t="s">
        <v>31</v>
      </c>
      <c r="E9" s="13">
        <v>0.71</v>
      </c>
      <c r="F9" s="11">
        <v>0.65</v>
      </c>
      <c r="G9" s="59">
        <f t="shared" si="0"/>
        <v>-0.08450704225352106</v>
      </c>
    </row>
    <row r="10" spans="1:7" ht="12.75">
      <c r="A10" s="14" t="s">
        <v>8</v>
      </c>
      <c r="B10" s="10" t="s">
        <v>16</v>
      </c>
      <c r="C10" s="19" t="s">
        <v>32</v>
      </c>
      <c r="D10" s="16" t="s">
        <v>33</v>
      </c>
      <c r="E10" s="13">
        <v>1.25</v>
      </c>
      <c r="F10" s="17">
        <v>0.99</v>
      </c>
      <c r="G10" s="59">
        <f t="shared" si="0"/>
        <v>-0.20800000000000002</v>
      </c>
    </row>
    <row r="11" spans="1:7" ht="12.75">
      <c r="A11" s="9" t="s">
        <v>4</v>
      </c>
      <c r="B11" s="10" t="s">
        <v>5</v>
      </c>
      <c r="C11" s="10" t="s">
        <v>34</v>
      </c>
      <c r="D11" s="10" t="s">
        <v>35</v>
      </c>
      <c r="E11" s="13">
        <v>6.94</v>
      </c>
      <c r="F11" s="12">
        <v>5.83</v>
      </c>
      <c r="G11" s="59">
        <f t="shared" si="0"/>
        <v>-0.15994236311239196</v>
      </c>
    </row>
    <row r="12" spans="1:7" ht="12.75">
      <c r="A12" s="20" t="s">
        <v>4</v>
      </c>
      <c r="B12" s="10" t="s">
        <v>36</v>
      </c>
      <c r="C12" s="10" t="s">
        <v>37</v>
      </c>
      <c r="D12" s="10" t="s">
        <v>38</v>
      </c>
      <c r="E12" s="13">
        <v>0.19</v>
      </c>
      <c r="F12" s="11">
        <v>0.17</v>
      </c>
      <c r="G12" s="59">
        <f t="shared" si="0"/>
        <v>-0.1052631578947368</v>
      </c>
    </row>
    <row r="13" spans="1:7" ht="12.75">
      <c r="A13" s="9" t="s">
        <v>4</v>
      </c>
      <c r="B13" s="10" t="s">
        <v>39</v>
      </c>
      <c r="C13" s="43" t="s">
        <v>40</v>
      </c>
      <c r="D13" s="9" t="s">
        <v>41</v>
      </c>
      <c r="E13" s="13">
        <v>0.23</v>
      </c>
      <c r="F13" s="11">
        <v>0.213</v>
      </c>
      <c r="G13" s="59">
        <f t="shared" si="0"/>
        <v>-0.07391304347826093</v>
      </c>
    </row>
    <row r="14" spans="1:7" ht="12.75">
      <c r="A14" s="9" t="s">
        <v>4</v>
      </c>
      <c r="B14" s="9" t="s">
        <v>36</v>
      </c>
      <c r="C14" s="27" t="s">
        <v>42</v>
      </c>
      <c r="D14" s="9" t="s">
        <v>43</v>
      </c>
      <c r="E14" s="13">
        <v>0.59</v>
      </c>
      <c r="F14" s="11">
        <v>0.64</v>
      </c>
      <c r="G14" s="59">
        <f t="shared" si="0"/>
        <v>0.08474576271186449</v>
      </c>
    </row>
    <row r="15" spans="1:7" ht="12.75">
      <c r="A15" s="9" t="s">
        <v>44</v>
      </c>
      <c r="B15" s="10" t="s">
        <v>45</v>
      </c>
      <c r="C15" s="19" t="s">
        <v>46</v>
      </c>
      <c r="D15" s="9" t="s">
        <v>47</v>
      </c>
      <c r="E15" s="13">
        <v>0.49</v>
      </c>
      <c r="F15" s="11">
        <v>0.44</v>
      </c>
      <c r="G15" s="59">
        <f t="shared" si="0"/>
        <v>-0.10204081632653059</v>
      </c>
    </row>
    <row r="16" spans="1:7" ht="12.75">
      <c r="A16" s="9" t="s">
        <v>44</v>
      </c>
      <c r="B16" s="10" t="s">
        <v>48</v>
      </c>
      <c r="C16" s="19" t="s">
        <v>49</v>
      </c>
      <c r="D16" s="9" t="s">
        <v>50</v>
      </c>
      <c r="E16" s="13">
        <v>0.81</v>
      </c>
      <c r="F16" s="11">
        <v>0.84</v>
      </c>
      <c r="G16" s="59">
        <f t="shared" si="0"/>
        <v>0.03703703703703693</v>
      </c>
    </row>
    <row r="17" spans="1:7" ht="12.75">
      <c r="A17" s="9" t="s">
        <v>51</v>
      </c>
      <c r="B17" s="10" t="s">
        <v>52</v>
      </c>
      <c r="C17" s="19" t="s">
        <v>53</v>
      </c>
      <c r="D17" s="16" t="s">
        <v>54</v>
      </c>
      <c r="E17" s="13">
        <v>0.52</v>
      </c>
      <c r="F17" s="11">
        <v>0.46</v>
      </c>
      <c r="G17" s="59">
        <f t="shared" si="0"/>
        <v>-0.11538461538461538</v>
      </c>
    </row>
    <row r="18" spans="1:7" ht="12.75">
      <c r="A18" s="14" t="s">
        <v>8</v>
      </c>
      <c r="B18" s="10" t="s">
        <v>55</v>
      </c>
      <c r="C18" s="19" t="s">
        <v>56</v>
      </c>
      <c r="D18" s="16" t="s">
        <v>57</v>
      </c>
      <c r="E18" s="13">
        <v>2.18</v>
      </c>
      <c r="F18" s="17">
        <v>1.937</v>
      </c>
      <c r="G18" s="59">
        <f t="shared" si="0"/>
        <v>-0.11146788990825691</v>
      </c>
    </row>
    <row r="19" spans="1:7" ht="12.75">
      <c r="A19" s="9" t="s">
        <v>51</v>
      </c>
      <c r="B19" s="10" t="s">
        <v>58</v>
      </c>
      <c r="C19" s="19" t="s">
        <v>59</v>
      </c>
      <c r="D19" s="9" t="s">
        <v>60</v>
      </c>
      <c r="E19" s="13">
        <v>0.64</v>
      </c>
      <c r="F19" s="11">
        <v>0.7</v>
      </c>
      <c r="G19" s="59">
        <f t="shared" si="0"/>
        <v>0.0937499999999999</v>
      </c>
    </row>
    <row r="20" spans="1:7" ht="12.75">
      <c r="A20" s="14" t="s">
        <v>51</v>
      </c>
      <c r="B20" s="10" t="s">
        <v>58</v>
      </c>
      <c r="C20" s="19" t="s">
        <v>61</v>
      </c>
      <c r="D20" s="16" t="s">
        <v>62</v>
      </c>
      <c r="E20" s="13">
        <v>0.12</v>
      </c>
      <c r="F20" s="11">
        <v>0.11</v>
      </c>
      <c r="G20" s="59">
        <f t="shared" si="0"/>
        <v>-0.0833333333333333</v>
      </c>
    </row>
    <row r="21" spans="1:7" ht="12.75">
      <c r="A21" s="9" t="s">
        <v>12</v>
      </c>
      <c r="B21" s="10" t="s">
        <v>63</v>
      </c>
      <c r="C21" s="10" t="s">
        <v>64</v>
      </c>
      <c r="D21" s="10" t="s">
        <v>65</v>
      </c>
      <c r="E21" s="13">
        <v>1.38</v>
      </c>
      <c r="F21" s="12">
        <v>1.24</v>
      </c>
      <c r="G21" s="59">
        <f t="shared" si="0"/>
        <v>-0.10144927536231878</v>
      </c>
    </row>
    <row r="22" spans="1:7" ht="12.75">
      <c r="A22" s="9" t="s">
        <v>4</v>
      </c>
      <c r="B22" s="10" t="s">
        <v>67</v>
      </c>
      <c r="C22" s="10" t="s">
        <v>68</v>
      </c>
      <c r="D22" s="10" t="s">
        <v>69</v>
      </c>
      <c r="E22" s="13">
        <v>10.22</v>
      </c>
      <c r="F22" s="12">
        <v>10.32</v>
      </c>
      <c r="G22" s="59">
        <f t="shared" si="0"/>
        <v>0.009784735812133037</v>
      </c>
    </row>
    <row r="23" spans="1:7" ht="12.75">
      <c r="A23" s="9" t="s">
        <v>4</v>
      </c>
      <c r="B23" s="10" t="s">
        <v>25</v>
      </c>
      <c r="C23" s="10" t="s">
        <v>70</v>
      </c>
      <c r="D23" s="10" t="s">
        <v>71</v>
      </c>
      <c r="E23" s="13">
        <v>2.33</v>
      </c>
      <c r="F23" s="12">
        <v>2.75</v>
      </c>
      <c r="G23" s="59">
        <f t="shared" si="0"/>
        <v>0.18025751072961368</v>
      </c>
    </row>
    <row r="24" spans="1:7" ht="12.75">
      <c r="A24" s="16" t="s">
        <v>12</v>
      </c>
      <c r="B24" s="21" t="s">
        <v>19</v>
      </c>
      <c r="C24" s="21" t="s">
        <v>72</v>
      </c>
      <c r="D24" s="21" t="s">
        <v>73</v>
      </c>
      <c r="E24" s="76">
        <v>0.197</v>
      </c>
      <c r="F24" s="22">
        <v>0.21</v>
      </c>
      <c r="G24" s="59">
        <f t="shared" si="0"/>
        <v>0.06598984771573596</v>
      </c>
    </row>
    <row r="25" spans="1:7" ht="12.75">
      <c r="A25" s="16" t="s">
        <v>12</v>
      </c>
      <c r="B25" s="21" t="s">
        <v>19</v>
      </c>
      <c r="C25" s="21" t="s">
        <v>74</v>
      </c>
      <c r="D25" s="21" t="s">
        <v>75</v>
      </c>
      <c r="E25" s="76">
        <v>0.151</v>
      </c>
      <c r="F25" s="22">
        <v>0.13</v>
      </c>
      <c r="G25" s="59">
        <f t="shared" si="0"/>
        <v>-0.13907284768211914</v>
      </c>
    </row>
    <row r="26" spans="1:7" ht="12.75">
      <c r="A26" s="16" t="s">
        <v>12</v>
      </c>
      <c r="B26" s="10" t="s">
        <v>52</v>
      </c>
      <c r="C26" s="10" t="s">
        <v>76</v>
      </c>
      <c r="D26" s="10" t="s">
        <v>77</v>
      </c>
      <c r="E26" s="13">
        <v>3.12</v>
      </c>
      <c r="F26" s="12">
        <v>3.22</v>
      </c>
      <c r="G26" s="59">
        <f t="shared" si="0"/>
        <v>0.032051282051282076</v>
      </c>
    </row>
    <row r="27" spans="1:7" ht="12.75">
      <c r="A27" s="9" t="s">
        <v>51</v>
      </c>
      <c r="B27" s="10" t="s">
        <v>52</v>
      </c>
      <c r="C27" s="38" t="s">
        <v>78</v>
      </c>
      <c r="D27" s="10" t="s">
        <v>79</v>
      </c>
      <c r="E27" s="13">
        <v>4.92</v>
      </c>
      <c r="F27" s="12">
        <v>5.2</v>
      </c>
      <c r="G27" s="59">
        <f t="shared" si="0"/>
        <v>0.05691056910569111</v>
      </c>
    </row>
    <row r="28" spans="1:7" ht="12.75">
      <c r="A28" s="9" t="s">
        <v>4</v>
      </c>
      <c r="B28" s="10" t="s">
        <v>5</v>
      </c>
      <c r="C28" s="10" t="s">
        <v>80</v>
      </c>
      <c r="D28" s="10" t="s">
        <v>81</v>
      </c>
      <c r="E28" s="13">
        <v>8.88</v>
      </c>
      <c r="F28" s="12">
        <v>7.5</v>
      </c>
      <c r="G28" s="59">
        <f t="shared" si="0"/>
        <v>-0.15540540540540548</v>
      </c>
    </row>
    <row r="29" spans="1:7" ht="12.75">
      <c r="A29" s="9" t="s">
        <v>44</v>
      </c>
      <c r="B29" s="10" t="s">
        <v>82</v>
      </c>
      <c r="C29" s="38" t="s">
        <v>83</v>
      </c>
      <c r="D29" s="10" t="s">
        <v>84</v>
      </c>
      <c r="E29" s="13">
        <v>5.95</v>
      </c>
      <c r="F29" s="34">
        <v>5.36</v>
      </c>
      <c r="G29" s="59">
        <f t="shared" si="0"/>
        <v>-0.09915966386554619</v>
      </c>
    </row>
    <row r="30" spans="1:7" ht="12.75">
      <c r="A30" s="14" t="s">
        <v>4</v>
      </c>
      <c r="B30" s="10" t="s">
        <v>39</v>
      </c>
      <c r="C30" s="43" t="s">
        <v>85</v>
      </c>
      <c r="D30" s="16" t="s">
        <v>86</v>
      </c>
      <c r="E30" s="13">
        <v>0.68</v>
      </c>
      <c r="F30" s="39">
        <v>0.76</v>
      </c>
      <c r="G30" s="59">
        <f t="shared" si="0"/>
        <v>0.11764705882352934</v>
      </c>
    </row>
    <row r="31" spans="1:7" ht="12.75">
      <c r="A31" s="9" t="s">
        <v>4</v>
      </c>
      <c r="B31" s="10" t="s">
        <v>87</v>
      </c>
      <c r="C31" s="38" t="s">
        <v>88</v>
      </c>
      <c r="D31" s="10" t="s">
        <v>89</v>
      </c>
      <c r="E31" s="13">
        <v>2.38</v>
      </c>
      <c r="F31" s="34">
        <v>2.21</v>
      </c>
      <c r="G31" s="59">
        <f t="shared" si="0"/>
        <v>-0.0714285714285714</v>
      </c>
    </row>
    <row r="32" spans="1:7" ht="12.75">
      <c r="A32" s="9" t="s">
        <v>4</v>
      </c>
      <c r="B32" s="10" t="s">
        <v>90</v>
      </c>
      <c r="C32" s="38" t="s">
        <v>91</v>
      </c>
      <c r="D32" s="10" t="s">
        <v>92</v>
      </c>
      <c r="E32" s="13">
        <v>3.18</v>
      </c>
      <c r="F32" s="34">
        <v>3.16</v>
      </c>
      <c r="G32" s="59">
        <f t="shared" si="0"/>
        <v>-0.0062893081761006345</v>
      </c>
    </row>
    <row r="33" spans="1:7" ht="12.75">
      <c r="A33" s="14" t="s">
        <v>4</v>
      </c>
      <c r="B33" s="14" t="s">
        <v>93</v>
      </c>
      <c r="C33" s="35" t="s">
        <v>94</v>
      </c>
      <c r="D33" s="16" t="s">
        <v>95</v>
      </c>
      <c r="E33" s="13">
        <v>0.62</v>
      </c>
      <c r="F33" s="39">
        <v>0.58</v>
      </c>
      <c r="G33" s="59">
        <f t="shared" si="0"/>
        <v>-0.06451612903225812</v>
      </c>
    </row>
    <row r="34" spans="1:7" ht="12.75">
      <c r="A34" s="9" t="s">
        <v>4</v>
      </c>
      <c r="B34" s="10" t="s">
        <v>25</v>
      </c>
      <c r="C34" s="10" t="s">
        <v>96</v>
      </c>
      <c r="D34" s="10" t="s">
        <v>97</v>
      </c>
      <c r="E34" s="13">
        <v>16.5</v>
      </c>
      <c r="F34" s="12">
        <v>15.81</v>
      </c>
      <c r="G34" s="59">
        <f t="shared" si="0"/>
        <v>-0.04181818181818179</v>
      </c>
    </row>
    <row r="35" spans="1:7" ht="12.75">
      <c r="A35" s="16" t="s">
        <v>12</v>
      </c>
      <c r="B35" s="10" t="s">
        <v>13</v>
      </c>
      <c r="C35" s="21" t="s">
        <v>98</v>
      </c>
      <c r="D35" s="23" t="s">
        <v>99</v>
      </c>
      <c r="E35" s="11">
        <v>0.169</v>
      </c>
      <c r="F35" s="22">
        <v>0.36</v>
      </c>
      <c r="G35" s="59">
        <f t="shared" si="0"/>
        <v>1.1301775147928992</v>
      </c>
    </row>
    <row r="36" spans="1:7" ht="12.75">
      <c r="A36" s="21" t="s">
        <v>44</v>
      </c>
      <c r="B36" s="24" t="s">
        <v>100</v>
      </c>
      <c r="C36" s="24" t="s">
        <v>101</v>
      </c>
      <c r="D36" s="24" t="s">
        <v>102</v>
      </c>
      <c r="E36" s="13">
        <v>1.21</v>
      </c>
      <c r="F36" s="12">
        <v>0.96</v>
      </c>
      <c r="G36" s="59">
        <f t="shared" si="0"/>
        <v>-0.2066115702479339</v>
      </c>
    </row>
    <row r="37" spans="1:7" ht="12.75">
      <c r="A37" s="9" t="s">
        <v>12</v>
      </c>
      <c r="B37" s="10" t="s">
        <v>22</v>
      </c>
      <c r="C37" s="19" t="s">
        <v>103</v>
      </c>
      <c r="D37" s="9" t="s">
        <v>104</v>
      </c>
      <c r="E37" s="13">
        <v>0.57</v>
      </c>
      <c r="F37" s="17">
        <v>0.57</v>
      </c>
      <c r="G37" s="59">
        <f t="shared" si="0"/>
        <v>0</v>
      </c>
    </row>
    <row r="38" spans="1:7" s="44" customFormat="1" ht="12.75">
      <c r="A38" s="20" t="s">
        <v>66</v>
      </c>
      <c r="B38" s="10" t="s">
        <v>106</v>
      </c>
      <c r="C38" s="10" t="s">
        <v>107</v>
      </c>
      <c r="D38" s="10" t="s">
        <v>399</v>
      </c>
      <c r="E38" s="13">
        <v>28.11</v>
      </c>
      <c r="F38" s="12">
        <v>25.91</v>
      </c>
      <c r="G38" s="59">
        <f t="shared" si="0"/>
        <v>-0.0782639630024902</v>
      </c>
    </row>
    <row r="39" spans="1:7" ht="12.75">
      <c r="A39" s="9" t="s">
        <v>28</v>
      </c>
      <c r="B39" s="10" t="s">
        <v>108</v>
      </c>
      <c r="C39" s="38" t="s">
        <v>109</v>
      </c>
      <c r="D39" s="10" t="s">
        <v>110</v>
      </c>
      <c r="E39" s="13">
        <v>1.28</v>
      </c>
      <c r="F39" s="12">
        <v>1.24</v>
      </c>
      <c r="G39" s="59">
        <f t="shared" si="0"/>
        <v>-0.03125000000000003</v>
      </c>
    </row>
    <row r="40" spans="1:7" ht="12.75">
      <c r="A40" s="69" t="s">
        <v>12</v>
      </c>
      <c r="B40" s="45" t="s">
        <v>111</v>
      </c>
      <c r="C40" s="70" t="s">
        <v>112</v>
      </c>
      <c r="D40" s="33" t="s">
        <v>113</v>
      </c>
      <c r="E40" s="18">
        <v>0.65</v>
      </c>
      <c r="F40" s="11">
        <v>0.48</v>
      </c>
      <c r="G40" s="59">
        <f t="shared" si="0"/>
        <v>-0.2615384615384616</v>
      </c>
    </row>
    <row r="41" spans="1:9" s="44" customFormat="1" ht="12.75">
      <c r="A41" s="16" t="s">
        <v>12</v>
      </c>
      <c r="B41" s="10" t="s">
        <v>19</v>
      </c>
      <c r="C41" s="38" t="s">
        <v>114</v>
      </c>
      <c r="D41" s="10" t="s">
        <v>115</v>
      </c>
      <c r="E41" s="13">
        <v>1</v>
      </c>
      <c r="F41" s="17">
        <v>0.86</v>
      </c>
      <c r="G41" s="59">
        <f t="shared" si="0"/>
        <v>-0.14</v>
      </c>
      <c r="H41" s="13"/>
      <c r="I41" s="62"/>
    </row>
    <row r="42" spans="1:9" s="44" customFormat="1" ht="12.75">
      <c r="A42" s="16" t="s">
        <v>12</v>
      </c>
      <c r="B42" s="10" t="s">
        <v>19</v>
      </c>
      <c r="C42" s="38" t="s">
        <v>116</v>
      </c>
      <c r="D42" s="10" t="s">
        <v>117</v>
      </c>
      <c r="E42" s="13">
        <v>72.1</v>
      </c>
      <c r="F42" s="12">
        <v>59.5</v>
      </c>
      <c r="G42" s="59">
        <f>(-1)*(E42-F42)/E42</f>
        <v>-0.17475728155339798</v>
      </c>
      <c r="H42" s="13"/>
      <c r="I42" s="81"/>
    </row>
    <row r="43" spans="1:7" ht="12.75">
      <c r="A43" s="9" t="s">
        <v>12</v>
      </c>
      <c r="B43" s="10" t="s">
        <v>13</v>
      </c>
      <c r="C43" s="38" t="s">
        <v>118</v>
      </c>
      <c r="D43" s="10" t="s">
        <v>119</v>
      </c>
      <c r="E43" s="13">
        <v>4.85</v>
      </c>
      <c r="F43" s="34">
        <v>3.34</v>
      </c>
      <c r="G43" s="59">
        <f t="shared" si="0"/>
        <v>-0.311340206185567</v>
      </c>
    </row>
    <row r="44" spans="1:7" ht="12.75">
      <c r="A44" s="9" t="s">
        <v>8</v>
      </c>
      <c r="B44" s="10" t="s">
        <v>120</v>
      </c>
      <c r="C44" s="10" t="s">
        <v>121</v>
      </c>
      <c r="D44" s="10" t="s">
        <v>122</v>
      </c>
      <c r="E44" s="13">
        <v>0.121</v>
      </c>
      <c r="F44" s="40">
        <v>0.1403</v>
      </c>
      <c r="G44" s="59">
        <f t="shared" si="0"/>
        <v>0.15950413223140505</v>
      </c>
    </row>
    <row r="45" spans="1:7" ht="12.75">
      <c r="A45" s="9" t="s">
        <v>28</v>
      </c>
      <c r="B45" s="10" t="s">
        <v>55</v>
      </c>
      <c r="C45" s="10" t="s">
        <v>123</v>
      </c>
      <c r="D45" s="10" t="s">
        <v>124</v>
      </c>
      <c r="E45" s="13">
        <v>1.38</v>
      </c>
      <c r="F45" s="40">
        <v>1.19</v>
      </c>
      <c r="G45" s="59">
        <f t="shared" si="0"/>
        <v>-0.13768115942028983</v>
      </c>
    </row>
    <row r="46" spans="1:7" ht="12.75">
      <c r="A46" s="14" t="s">
        <v>44</v>
      </c>
      <c r="B46" s="14" t="s">
        <v>45</v>
      </c>
      <c r="C46" s="71" t="s">
        <v>125</v>
      </c>
      <c r="D46" s="16" t="s">
        <v>126</v>
      </c>
      <c r="E46" s="13">
        <v>0.35</v>
      </c>
      <c r="F46" s="64">
        <v>0.26</v>
      </c>
      <c r="G46" s="59">
        <f t="shared" si="0"/>
        <v>-0.25714285714285706</v>
      </c>
    </row>
    <row r="47" spans="1:7" ht="12.75">
      <c r="A47" s="9" t="s">
        <v>12</v>
      </c>
      <c r="B47" s="10" t="s">
        <v>22</v>
      </c>
      <c r="C47" s="38" t="s">
        <v>127</v>
      </c>
      <c r="D47" s="10" t="s">
        <v>128</v>
      </c>
      <c r="E47" s="13">
        <v>1.94</v>
      </c>
      <c r="F47" s="39">
        <v>2.17</v>
      </c>
      <c r="G47" s="59">
        <f t="shared" si="0"/>
        <v>0.11855670103092783</v>
      </c>
    </row>
    <row r="48" spans="1:7" ht="12.75">
      <c r="A48" s="9" t="s">
        <v>66</v>
      </c>
      <c r="B48" s="10" t="s">
        <v>129</v>
      </c>
      <c r="C48" s="38" t="s">
        <v>130</v>
      </c>
      <c r="D48" s="10" t="s">
        <v>131</v>
      </c>
      <c r="E48" s="13">
        <v>3.12</v>
      </c>
      <c r="F48" s="34">
        <v>3.01</v>
      </c>
      <c r="G48" s="59">
        <f t="shared" si="0"/>
        <v>-0.03525641025641036</v>
      </c>
    </row>
    <row r="49" spans="1:7" ht="12.75">
      <c r="A49" s="16" t="s">
        <v>12</v>
      </c>
      <c r="B49" s="10" t="s">
        <v>132</v>
      </c>
      <c r="C49" s="38" t="s">
        <v>133</v>
      </c>
      <c r="D49" s="10" t="s">
        <v>134</v>
      </c>
      <c r="E49" s="13">
        <v>8.05</v>
      </c>
      <c r="F49" s="34">
        <v>6.17</v>
      </c>
      <c r="G49" s="59">
        <f t="shared" si="0"/>
        <v>-0.23354037267080752</v>
      </c>
    </row>
    <row r="50" spans="1:7" ht="12.75">
      <c r="A50" s="9" t="s">
        <v>28</v>
      </c>
      <c r="B50" s="10" t="s">
        <v>135</v>
      </c>
      <c r="C50" s="43" t="s">
        <v>136</v>
      </c>
      <c r="D50" s="9" t="s">
        <v>137</v>
      </c>
      <c r="E50" s="13">
        <v>0.18</v>
      </c>
      <c r="F50" s="34">
        <v>0.179</v>
      </c>
      <c r="G50" s="59">
        <f t="shared" si="0"/>
        <v>-0.005555555555555561</v>
      </c>
    </row>
    <row r="51" spans="1:7" ht="12.75">
      <c r="A51" s="9" t="s">
        <v>44</v>
      </c>
      <c r="B51" s="21" t="s">
        <v>100</v>
      </c>
      <c r="C51" s="41" t="s">
        <v>138</v>
      </c>
      <c r="D51" s="23" t="s">
        <v>139</v>
      </c>
      <c r="E51" s="76">
        <v>0.406</v>
      </c>
      <c r="F51" s="42">
        <v>0.4</v>
      </c>
      <c r="G51" s="59">
        <f t="shared" si="0"/>
        <v>-0.01477832512315272</v>
      </c>
    </row>
    <row r="52" spans="1:7" ht="12.75">
      <c r="A52" s="9" t="s">
        <v>12</v>
      </c>
      <c r="B52" s="10" t="s">
        <v>140</v>
      </c>
      <c r="C52" s="38" t="s">
        <v>141</v>
      </c>
      <c r="D52" s="10" t="s">
        <v>142</v>
      </c>
      <c r="E52" s="13">
        <v>6.28</v>
      </c>
      <c r="F52" s="34">
        <v>6.18</v>
      </c>
      <c r="G52" s="59">
        <f t="shared" si="0"/>
        <v>-0.015923566878980975</v>
      </c>
    </row>
    <row r="53" spans="1:7" ht="12.75">
      <c r="A53" s="9" t="s">
        <v>44</v>
      </c>
      <c r="B53" s="10" t="s">
        <v>143</v>
      </c>
      <c r="C53" s="10" t="s">
        <v>144</v>
      </c>
      <c r="D53" s="10" t="s">
        <v>145</v>
      </c>
      <c r="E53" s="13">
        <v>1.93</v>
      </c>
      <c r="F53" s="34">
        <v>2.23</v>
      </c>
      <c r="G53" s="59">
        <f t="shared" si="0"/>
        <v>0.15544041450777205</v>
      </c>
    </row>
    <row r="54" spans="1:7" ht="12.75">
      <c r="A54" s="9" t="s">
        <v>12</v>
      </c>
      <c r="B54" s="10" t="s">
        <v>146</v>
      </c>
      <c r="C54" s="19" t="s">
        <v>147</v>
      </c>
      <c r="D54" s="9" t="s">
        <v>148</v>
      </c>
      <c r="E54" s="13">
        <v>1.18</v>
      </c>
      <c r="F54" s="40">
        <v>0.86</v>
      </c>
      <c r="G54" s="59">
        <f t="shared" si="0"/>
        <v>-0.2711864406779661</v>
      </c>
    </row>
    <row r="55" spans="1:7" ht="12.75">
      <c r="A55" s="16" t="s">
        <v>4</v>
      </c>
      <c r="B55" s="10" t="s">
        <v>149</v>
      </c>
      <c r="C55" s="43" t="s">
        <v>150</v>
      </c>
      <c r="D55" s="10" t="s">
        <v>151</v>
      </c>
      <c r="E55" s="13">
        <v>0.712</v>
      </c>
      <c r="F55" s="39">
        <v>0.68</v>
      </c>
      <c r="G55" s="59">
        <f t="shared" si="0"/>
        <v>-0.04494382022471899</v>
      </c>
    </row>
    <row r="56" spans="1:7" ht="12.75">
      <c r="A56" s="9" t="s">
        <v>4</v>
      </c>
      <c r="B56" s="10" t="s">
        <v>152</v>
      </c>
      <c r="C56" s="38" t="s">
        <v>153</v>
      </c>
      <c r="D56" s="10" t="s">
        <v>154</v>
      </c>
      <c r="E56" s="13">
        <v>31.58</v>
      </c>
      <c r="F56" s="34">
        <v>25.81</v>
      </c>
      <c r="G56" s="59">
        <f t="shared" si="0"/>
        <v>-0.18271057631412285</v>
      </c>
    </row>
    <row r="57" spans="1:7" s="44" customFormat="1" ht="12.75">
      <c r="A57" s="14" t="s">
        <v>8</v>
      </c>
      <c r="B57" s="25" t="s">
        <v>120</v>
      </c>
      <c r="C57" s="51" t="s">
        <v>155</v>
      </c>
      <c r="D57" s="9" t="s">
        <v>156</v>
      </c>
      <c r="E57" s="62">
        <v>0.10341</v>
      </c>
      <c r="F57" s="39">
        <v>0.122</v>
      </c>
      <c r="G57" s="59">
        <f t="shared" si="0"/>
        <v>0.17976984817715883</v>
      </c>
    </row>
    <row r="58" spans="1:7" ht="12.75">
      <c r="A58" s="16" t="s">
        <v>4</v>
      </c>
      <c r="B58" s="10" t="s">
        <v>157</v>
      </c>
      <c r="C58" s="38" t="s">
        <v>158</v>
      </c>
      <c r="D58" s="10" t="s">
        <v>159</v>
      </c>
      <c r="E58" s="13">
        <v>0.413</v>
      </c>
      <c r="F58" s="40">
        <v>0.52</v>
      </c>
      <c r="G58" s="59">
        <f t="shared" si="0"/>
        <v>0.25907990314769985</v>
      </c>
    </row>
    <row r="59" spans="1:7" ht="12.75">
      <c r="A59" s="9" t="s">
        <v>12</v>
      </c>
      <c r="B59" s="10" t="s">
        <v>160</v>
      </c>
      <c r="C59" s="38" t="s">
        <v>161</v>
      </c>
      <c r="D59" s="10" t="s">
        <v>162</v>
      </c>
      <c r="E59" s="13">
        <v>82.09</v>
      </c>
      <c r="F59" s="34">
        <v>68.76</v>
      </c>
      <c r="G59" s="59">
        <f t="shared" si="0"/>
        <v>-0.16238275063954194</v>
      </c>
    </row>
    <row r="60" spans="1:7" ht="12.75">
      <c r="A60" s="9" t="s">
        <v>12</v>
      </c>
      <c r="B60" s="10" t="s">
        <v>22</v>
      </c>
      <c r="C60" s="38" t="s">
        <v>163</v>
      </c>
      <c r="D60" s="10" t="s">
        <v>164</v>
      </c>
      <c r="E60" s="13">
        <v>1.7</v>
      </c>
      <c r="F60" s="12">
        <v>1.35</v>
      </c>
      <c r="G60" s="59">
        <f t="shared" si="0"/>
        <v>-0.2058823529411764</v>
      </c>
    </row>
    <row r="61" spans="1:7" ht="12.75">
      <c r="A61" s="9" t="s">
        <v>12</v>
      </c>
      <c r="B61" s="24" t="s">
        <v>165</v>
      </c>
      <c r="C61" s="37" t="s">
        <v>166</v>
      </c>
      <c r="D61" s="24" t="s">
        <v>167</v>
      </c>
      <c r="E61" s="13">
        <v>11.62</v>
      </c>
      <c r="F61" s="12">
        <v>12.04</v>
      </c>
      <c r="G61" s="59">
        <f t="shared" si="0"/>
        <v>0.03614457831325301</v>
      </c>
    </row>
    <row r="62" spans="1:7" ht="12.75">
      <c r="A62" s="9" t="s">
        <v>12</v>
      </c>
      <c r="B62" s="24" t="s">
        <v>13</v>
      </c>
      <c r="C62" s="37" t="s">
        <v>168</v>
      </c>
      <c r="D62" s="24" t="s">
        <v>169</v>
      </c>
      <c r="E62" s="13">
        <v>6.54</v>
      </c>
      <c r="F62" s="34">
        <v>5.08</v>
      </c>
      <c r="G62" s="59">
        <f t="shared" si="0"/>
        <v>-0.22324159021406728</v>
      </c>
    </row>
    <row r="63" spans="1:7" ht="12.75">
      <c r="A63" s="9" t="s">
        <v>28</v>
      </c>
      <c r="B63" s="24" t="s">
        <v>170</v>
      </c>
      <c r="C63" s="37" t="s">
        <v>171</v>
      </c>
      <c r="D63" s="24" t="s">
        <v>172</v>
      </c>
      <c r="E63" s="13">
        <v>1.78</v>
      </c>
      <c r="F63" s="34">
        <v>1.65</v>
      </c>
      <c r="G63" s="59">
        <f t="shared" si="0"/>
        <v>-0.0730337078651686</v>
      </c>
    </row>
    <row r="64" spans="1:7" ht="12.75">
      <c r="A64" s="9" t="s">
        <v>4</v>
      </c>
      <c r="B64" s="24" t="s">
        <v>173</v>
      </c>
      <c r="C64" s="37" t="s">
        <v>174</v>
      </c>
      <c r="D64" s="24" t="s">
        <v>175</v>
      </c>
      <c r="E64" s="13">
        <v>3.29</v>
      </c>
      <c r="F64" s="34">
        <v>2.81</v>
      </c>
      <c r="G64" s="59">
        <f t="shared" si="0"/>
        <v>-0.1458966565349544</v>
      </c>
    </row>
    <row r="65" spans="1:7" ht="12.75">
      <c r="A65" s="9" t="s">
        <v>4</v>
      </c>
      <c r="B65" s="24" t="s">
        <v>5</v>
      </c>
      <c r="C65" s="37" t="s">
        <v>176</v>
      </c>
      <c r="D65" s="24" t="s">
        <v>177</v>
      </c>
      <c r="E65" s="13">
        <v>0.281119</v>
      </c>
      <c r="F65" s="39">
        <v>0.25</v>
      </c>
      <c r="G65" s="59">
        <f t="shared" si="0"/>
        <v>-0.11069689348638835</v>
      </c>
    </row>
    <row r="66" spans="1:7" ht="12.75">
      <c r="A66" s="9" t="s">
        <v>12</v>
      </c>
      <c r="B66" s="24" t="s">
        <v>178</v>
      </c>
      <c r="C66" s="37" t="s">
        <v>179</v>
      </c>
      <c r="D66" s="24" t="s">
        <v>180</v>
      </c>
      <c r="E66" s="13">
        <v>0.1248</v>
      </c>
      <c r="F66" s="39">
        <v>0.16</v>
      </c>
      <c r="G66" s="59">
        <f aca="true" t="shared" si="1" ref="G66:G129">(-1)*(E66-F66)/E66</f>
        <v>0.28205128205128216</v>
      </c>
    </row>
    <row r="67" spans="1:7" ht="12.75">
      <c r="A67" s="16" t="s">
        <v>4</v>
      </c>
      <c r="B67" s="24" t="s">
        <v>157</v>
      </c>
      <c r="C67" s="37" t="s">
        <v>181</v>
      </c>
      <c r="D67" s="24" t="s">
        <v>182</v>
      </c>
      <c r="E67" s="13">
        <v>1.56</v>
      </c>
      <c r="F67" s="39">
        <v>1.59</v>
      </c>
      <c r="G67" s="59">
        <f t="shared" si="1"/>
        <v>0.019230769230769246</v>
      </c>
    </row>
    <row r="68" spans="1:7" ht="12.75">
      <c r="A68" s="9" t="s">
        <v>12</v>
      </c>
      <c r="B68" s="24" t="s">
        <v>13</v>
      </c>
      <c r="C68" s="37" t="s">
        <v>183</v>
      </c>
      <c r="D68" s="24" t="s">
        <v>184</v>
      </c>
      <c r="E68" s="13">
        <v>0.913</v>
      </c>
      <c r="F68" s="39">
        <v>0.64</v>
      </c>
      <c r="G68" s="59">
        <f t="shared" si="1"/>
        <v>-0.29901423877327493</v>
      </c>
    </row>
    <row r="69" spans="1:7" ht="12.75">
      <c r="A69" s="9" t="s">
        <v>105</v>
      </c>
      <c r="B69" s="24" t="s">
        <v>185</v>
      </c>
      <c r="C69" s="24" t="s">
        <v>186</v>
      </c>
      <c r="D69" s="24" t="s">
        <v>187</v>
      </c>
      <c r="E69" s="13">
        <v>10.26</v>
      </c>
      <c r="F69" s="34">
        <v>10.21</v>
      </c>
      <c r="G69" s="59">
        <f t="shared" si="1"/>
        <v>-0.004873294346978454</v>
      </c>
    </row>
    <row r="70" spans="1:7" ht="12.75">
      <c r="A70" s="16" t="s">
        <v>105</v>
      </c>
      <c r="B70" s="24" t="s">
        <v>185</v>
      </c>
      <c r="C70" s="37" t="s">
        <v>188</v>
      </c>
      <c r="D70" s="24" t="s">
        <v>189</v>
      </c>
      <c r="E70" s="13">
        <v>1.61</v>
      </c>
      <c r="F70" s="34">
        <v>1.51</v>
      </c>
      <c r="G70" s="59">
        <f t="shared" si="1"/>
        <v>-0.06211180124223608</v>
      </c>
    </row>
    <row r="71" spans="1:7" ht="12.75">
      <c r="A71" s="14" t="s">
        <v>12</v>
      </c>
      <c r="B71" s="24" t="s">
        <v>190</v>
      </c>
      <c r="C71" s="36" t="s">
        <v>191</v>
      </c>
      <c r="D71" s="16" t="s">
        <v>192</v>
      </c>
      <c r="E71" s="13">
        <v>0.24</v>
      </c>
      <c r="F71" s="40">
        <v>0.21</v>
      </c>
      <c r="G71" s="59">
        <f t="shared" si="1"/>
        <v>-0.125</v>
      </c>
    </row>
    <row r="72" spans="1:7" ht="12.75">
      <c r="A72" s="16" t="s">
        <v>4</v>
      </c>
      <c r="B72" s="24" t="s">
        <v>39</v>
      </c>
      <c r="C72" s="24" t="s">
        <v>193</v>
      </c>
      <c r="D72" s="24" t="s">
        <v>194</v>
      </c>
      <c r="E72" s="13">
        <v>4.67</v>
      </c>
      <c r="F72" s="34">
        <v>5.24</v>
      </c>
      <c r="G72" s="59">
        <f t="shared" si="1"/>
        <v>0.12205567451820135</v>
      </c>
    </row>
    <row r="73" spans="1:7" ht="12.75">
      <c r="A73" s="16" t="s">
        <v>12</v>
      </c>
      <c r="B73" s="24" t="s">
        <v>140</v>
      </c>
      <c r="C73" s="24" t="s">
        <v>195</v>
      </c>
      <c r="D73" s="24" t="s">
        <v>196</v>
      </c>
      <c r="E73" s="13">
        <v>13.4</v>
      </c>
      <c r="F73" s="34">
        <v>9.99</v>
      </c>
      <c r="G73" s="59">
        <f t="shared" si="1"/>
        <v>-0.2544776119402985</v>
      </c>
    </row>
    <row r="74" spans="1:7" ht="12.75">
      <c r="A74" s="14" t="s">
        <v>44</v>
      </c>
      <c r="B74" s="24" t="s">
        <v>82</v>
      </c>
      <c r="C74" s="26" t="s">
        <v>197</v>
      </c>
      <c r="D74" s="16" t="s">
        <v>198</v>
      </c>
      <c r="E74" s="13">
        <v>1.03</v>
      </c>
      <c r="F74" s="39">
        <v>1.13</v>
      </c>
      <c r="G74" s="59">
        <f t="shared" si="1"/>
        <v>0.09708737864077657</v>
      </c>
    </row>
    <row r="75" spans="1:7" ht="12.75">
      <c r="A75" s="20" t="s">
        <v>28</v>
      </c>
      <c r="B75" s="24" t="s">
        <v>199</v>
      </c>
      <c r="C75" s="26" t="s">
        <v>200</v>
      </c>
      <c r="D75" s="16" t="s">
        <v>201</v>
      </c>
      <c r="E75" s="13">
        <v>0.68</v>
      </c>
      <c r="F75" s="40">
        <v>0.63</v>
      </c>
      <c r="G75" s="59">
        <f t="shared" si="1"/>
        <v>-0.07352941176470594</v>
      </c>
    </row>
    <row r="76" spans="1:7" ht="12.75">
      <c r="A76" s="14" t="s">
        <v>28</v>
      </c>
      <c r="B76" s="24" t="s">
        <v>199</v>
      </c>
      <c r="C76" s="26" t="s">
        <v>202</v>
      </c>
      <c r="D76" s="16" t="s">
        <v>203</v>
      </c>
      <c r="E76" s="13">
        <v>0.1239</v>
      </c>
      <c r="F76" s="39">
        <v>0.079</v>
      </c>
      <c r="G76" s="59">
        <f t="shared" si="1"/>
        <v>-0.3623890234059725</v>
      </c>
    </row>
    <row r="77" spans="1:7" ht="12.75">
      <c r="A77" s="9" t="s">
        <v>12</v>
      </c>
      <c r="B77" s="24" t="s">
        <v>190</v>
      </c>
      <c r="C77" s="24" t="s">
        <v>204</v>
      </c>
      <c r="D77" s="24" t="s">
        <v>205</v>
      </c>
      <c r="E77" s="13">
        <v>20.96</v>
      </c>
      <c r="F77" s="34">
        <v>18.08</v>
      </c>
      <c r="G77" s="59">
        <f t="shared" si="1"/>
        <v>-0.13740458015267187</v>
      </c>
    </row>
    <row r="78" spans="1:7" ht="12.75">
      <c r="A78" s="16" t="s">
        <v>12</v>
      </c>
      <c r="B78" s="10" t="s">
        <v>13</v>
      </c>
      <c r="C78" s="21" t="s">
        <v>206</v>
      </c>
      <c r="D78" s="23" t="s">
        <v>207</v>
      </c>
      <c r="E78" s="76">
        <v>0.26</v>
      </c>
      <c r="F78" s="42">
        <v>0.42</v>
      </c>
      <c r="G78" s="59">
        <f t="shared" si="1"/>
        <v>0.6153846153846153</v>
      </c>
    </row>
    <row r="79" spans="1:7" ht="12.75">
      <c r="A79" s="9" t="s">
        <v>4</v>
      </c>
      <c r="B79" s="21" t="s">
        <v>5</v>
      </c>
      <c r="C79" s="21" t="s">
        <v>208</v>
      </c>
      <c r="D79" s="23" t="s">
        <v>209</v>
      </c>
      <c r="E79" s="76">
        <v>0.281</v>
      </c>
      <c r="F79" s="42">
        <v>0.08</v>
      </c>
      <c r="G79" s="59">
        <f t="shared" si="1"/>
        <v>-0.7153024911032028</v>
      </c>
    </row>
    <row r="80" spans="1:7" ht="12.75">
      <c r="A80" s="20" t="s">
        <v>105</v>
      </c>
      <c r="B80" s="24" t="s">
        <v>210</v>
      </c>
      <c r="C80" s="26" t="s">
        <v>211</v>
      </c>
      <c r="D80" s="16" t="s">
        <v>212</v>
      </c>
      <c r="E80" s="65">
        <v>0.177</v>
      </c>
      <c r="F80" s="40">
        <v>0.19</v>
      </c>
      <c r="G80" s="59">
        <f t="shared" si="1"/>
        <v>0.07344632768361589</v>
      </c>
    </row>
    <row r="81" spans="1:7" ht="12.75">
      <c r="A81" s="9" t="s">
        <v>12</v>
      </c>
      <c r="B81" s="24" t="s">
        <v>63</v>
      </c>
      <c r="C81" s="24" t="s">
        <v>213</v>
      </c>
      <c r="D81" s="24" t="s">
        <v>214</v>
      </c>
      <c r="E81" s="13">
        <v>87.53</v>
      </c>
      <c r="F81" s="34">
        <v>71.51</v>
      </c>
      <c r="G81" s="59">
        <f t="shared" si="1"/>
        <v>-0.1830229635553524</v>
      </c>
    </row>
    <row r="82" spans="1:7" ht="12.75">
      <c r="A82" s="14" t="s">
        <v>12</v>
      </c>
      <c r="B82" s="24" t="s">
        <v>22</v>
      </c>
      <c r="C82" s="26" t="s">
        <v>215</v>
      </c>
      <c r="D82" s="16" t="s">
        <v>216</v>
      </c>
      <c r="E82" s="13">
        <v>0.16</v>
      </c>
      <c r="F82" s="39">
        <v>0.13</v>
      </c>
      <c r="G82" s="59">
        <f t="shared" si="1"/>
        <v>-0.1875</v>
      </c>
    </row>
    <row r="83" spans="1:7" ht="12.75">
      <c r="A83" s="14" t="s">
        <v>66</v>
      </c>
      <c r="B83" s="24" t="s">
        <v>217</v>
      </c>
      <c r="C83" s="26" t="s">
        <v>218</v>
      </c>
      <c r="D83" s="16" t="s">
        <v>219</v>
      </c>
      <c r="E83" s="13">
        <v>0.55</v>
      </c>
      <c r="F83" s="39">
        <v>0.39</v>
      </c>
      <c r="G83" s="59">
        <f t="shared" si="1"/>
        <v>-0.29090909090909095</v>
      </c>
    </row>
    <row r="84" spans="1:7" ht="12.75">
      <c r="A84" s="9" t="s">
        <v>51</v>
      </c>
      <c r="B84" s="24" t="s">
        <v>58</v>
      </c>
      <c r="C84" s="26" t="s">
        <v>220</v>
      </c>
      <c r="D84" s="16" t="s">
        <v>221</v>
      </c>
      <c r="E84" s="13">
        <v>0.7</v>
      </c>
      <c r="F84" s="39">
        <v>0.99</v>
      </c>
      <c r="G84" s="59">
        <f t="shared" si="1"/>
        <v>0.41428571428571437</v>
      </c>
    </row>
    <row r="85" spans="1:7" ht="12.75">
      <c r="A85" s="14" t="s">
        <v>28</v>
      </c>
      <c r="B85" s="24" t="s">
        <v>222</v>
      </c>
      <c r="C85" s="26" t="s">
        <v>223</v>
      </c>
      <c r="D85" s="16" t="s">
        <v>224</v>
      </c>
      <c r="E85" s="13">
        <v>0.46</v>
      </c>
      <c r="F85" s="40">
        <v>0.35</v>
      </c>
      <c r="G85" s="59">
        <f t="shared" si="1"/>
        <v>-0.2391304347826088</v>
      </c>
    </row>
    <row r="86" spans="1:7" ht="12.75">
      <c r="A86" s="9" t="s">
        <v>28</v>
      </c>
      <c r="B86" s="24" t="s">
        <v>222</v>
      </c>
      <c r="C86" s="26" t="s">
        <v>225</v>
      </c>
      <c r="D86" s="9" t="s">
        <v>226</v>
      </c>
      <c r="E86" s="13">
        <v>0.99</v>
      </c>
      <c r="F86" s="39">
        <v>0.93</v>
      </c>
      <c r="G86" s="59">
        <f t="shared" si="1"/>
        <v>-0.060606060606060545</v>
      </c>
    </row>
    <row r="87" spans="1:7" ht="12.75">
      <c r="A87" s="9" t="s">
        <v>12</v>
      </c>
      <c r="B87" s="24" t="s">
        <v>178</v>
      </c>
      <c r="C87" s="26" t="s">
        <v>227</v>
      </c>
      <c r="D87" s="16" t="s">
        <v>228</v>
      </c>
      <c r="E87" s="13">
        <v>1.11</v>
      </c>
      <c r="F87" s="40">
        <v>1.04</v>
      </c>
      <c r="G87" s="59">
        <f t="shared" si="1"/>
        <v>-0.06306306306306311</v>
      </c>
    </row>
    <row r="88" spans="1:7" ht="12.75">
      <c r="A88" s="16" t="s">
        <v>12</v>
      </c>
      <c r="B88" s="24" t="s">
        <v>111</v>
      </c>
      <c r="C88" s="26" t="s">
        <v>229</v>
      </c>
      <c r="D88" s="16" t="s">
        <v>230</v>
      </c>
      <c r="E88" s="13">
        <v>0.398</v>
      </c>
      <c r="F88" s="39">
        <v>0.36</v>
      </c>
      <c r="G88" s="59">
        <f t="shared" si="1"/>
        <v>-0.09547738693467345</v>
      </c>
    </row>
    <row r="89" spans="1:7" ht="12.75">
      <c r="A89" s="9" t="s">
        <v>66</v>
      </c>
      <c r="B89" s="24" t="s">
        <v>217</v>
      </c>
      <c r="C89" s="24" t="s">
        <v>231</v>
      </c>
      <c r="D89" s="24" t="s">
        <v>232</v>
      </c>
      <c r="E89" s="13">
        <v>17.999</v>
      </c>
      <c r="F89" s="34">
        <v>17.91</v>
      </c>
      <c r="G89" s="59">
        <f t="shared" si="1"/>
        <v>-0.0049447191510638725</v>
      </c>
    </row>
    <row r="90" spans="1:7" ht="12.75">
      <c r="A90" s="9" t="s">
        <v>44</v>
      </c>
      <c r="B90" s="24" t="s">
        <v>233</v>
      </c>
      <c r="C90" s="26" t="s">
        <v>234</v>
      </c>
      <c r="D90" s="9" t="s">
        <v>235</v>
      </c>
      <c r="E90" s="13">
        <v>0.49</v>
      </c>
      <c r="F90" s="39">
        <v>0.45</v>
      </c>
      <c r="G90" s="59">
        <f t="shared" si="1"/>
        <v>-0.08163265306122446</v>
      </c>
    </row>
    <row r="91" spans="1:7" ht="12.75">
      <c r="A91" s="16" t="s">
        <v>12</v>
      </c>
      <c r="B91" s="24" t="s">
        <v>236</v>
      </c>
      <c r="C91" s="26" t="s">
        <v>237</v>
      </c>
      <c r="D91" s="16" t="s">
        <v>238</v>
      </c>
      <c r="E91" s="13">
        <v>0.41</v>
      </c>
      <c r="F91" s="64">
        <v>0.57</v>
      </c>
      <c r="G91" s="59">
        <f t="shared" si="1"/>
        <v>0.39024390243902435</v>
      </c>
    </row>
    <row r="92" spans="1:7" ht="12.75">
      <c r="A92" s="14" t="s">
        <v>8</v>
      </c>
      <c r="B92" s="24" t="s">
        <v>55</v>
      </c>
      <c r="C92" s="26" t="s">
        <v>239</v>
      </c>
      <c r="D92" s="16" t="s">
        <v>240</v>
      </c>
      <c r="E92" s="13">
        <v>0.156</v>
      </c>
      <c r="F92" s="17">
        <v>0.09</v>
      </c>
      <c r="G92" s="59">
        <f t="shared" si="1"/>
        <v>-0.4230769230769231</v>
      </c>
    </row>
    <row r="93" spans="1:7" ht="12.75">
      <c r="A93" s="16" t="s">
        <v>8</v>
      </c>
      <c r="B93" s="24" t="s">
        <v>55</v>
      </c>
      <c r="C93" s="24" t="s">
        <v>241</v>
      </c>
      <c r="D93" s="24" t="s">
        <v>242</v>
      </c>
      <c r="E93" s="13">
        <v>2.2</v>
      </c>
      <c r="F93" s="12">
        <v>1.99</v>
      </c>
      <c r="G93" s="59">
        <f t="shared" si="1"/>
        <v>-0.09545454545454553</v>
      </c>
    </row>
    <row r="94" spans="1:7" ht="12.75">
      <c r="A94" s="9" t="s">
        <v>4</v>
      </c>
      <c r="B94" s="24" t="s">
        <v>36</v>
      </c>
      <c r="C94" s="24" t="s">
        <v>243</v>
      </c>
      <c r="D94" s="24" t="s">
        <v>244</v>
      </c>
      <c r="E94" s="13">
        <v>1.4</v>
      </c>
      <c r="F94" s="12">
        <v>1.56</v>
      </c>
      <c r="G94" s="59">
        <f t="shared" si="1"/>
        <v>0.1142857142857144</v>
      </c>
    </row>
    <row r="95" spans="1:7" ht="12.75">
      <c r="A95" s="9" t="s">
        <v>8</v>
      </c>
      <c r="B95" s="24" t="s">
        <v>55</v>
      </c>
      <c r="C95" s="24" t="s">
        <v>245</v>
      </c>
      <c r="D95" s="24" t="s">
        <v>246</v>
      </c>
      <c r="E95" s="13">
        <v>1.35</v>
      </c>
      <c r="F95" s="12">
        <v>1.1</v>
      </c>
      <c r="G95" s="59">
        <f t="shared" si="1"/>
        <v>-0.18518518518518517</v>
      </c>
    </row>
    <row r="96" spans="1:7" ht="12.75">
      <c r="A96" s="9" t="s">
        <v>4</v>
      </c>
      <c r="B96" s="24" t="s">
        <v>100</v>
      </c>
      <c r="C96" s="24" t="s">
        <v>247</v>
      </c>
      <c r="D96" s="24" t="s">
        <v>248</v>
      </c>
      <c r="E96" s="13">
        <v>2.55</v>
      </c>
      <c r="F96" s="12">
        <v>2.49</v>
      </c>
      <c r="G96" s="59">
        <f t="shared" si="1"/>
        <v>-0.02352941176470573</v>
      </c>
    </row>
    <row r="97" spans="1:7" ht="12.75">
      <c r="A97" s="9" t="s">
        <v>12</v>
      </c>
      <c r="B97" s="24" t="s">
        <v>236</v>
      </c>
      <c r="C97" s="24" t="s">
        <v>249</v>
      </c>
      <c r="D97" s="24" t="s">
        <v>250</v>
      </c>
      <c r="E97" s="13">
        <v>8.63</v>
      </c>
      <c r="F97" s="12">
        <v>7.83</v>
      </c>
      <c r="G97" s="59">
        <f t="shared" si="1"/>
        <v>-0.09269988412514492</v>
      </c>
    </row>
    <row r="98" spans="1:7" ht="12.75">
      <c r="A98" s="9" t="s">
        <v>28</v>
      </c>
      <c r="B98" s="24" t="s">
        <v>199</v>
      </c>
      <c r="C98" s="26" t="s">
        <v>251</v>
      </c>
      <c r="D98" s="9" t="s">
        <v>252</v>
      </c>
      <c r="E98" s="13">
        <v>1.13</v>
      </c>
      <c r="F98" s="11">
        <v>1.19</v>
      </c>
      <c r="G98" s="59">
        <f t="shared" si="1"/>
        <v>0.05309734513274342</v>
      </c>
    </row>
    <row r="99" spans="1:7" ht="12.75">
      <c r="A99" s="16" t="s">
        <v>12</v>
      </c>
      <c r="B99" s="24" t="s">
        <v>63</v>
      </c>
      <c r="C99" s="26" t="s">
        <v>253</v>
      </c>
      <c r="D99" s="24" t="s">
        <v>254</v>
      </c>
      <c r="E99" s="13">
        <v>2.58</v>
      </c>
      <c r="F99" s="11">
        <v>1.86</v>
      </c>
      <c r="G99" s="59">
        <f t="shared" si="1"/>
        <v>-0.27906976744186046</v>
      </c>
    </row>
    <row r="100" spans="1:7" ht="12.75">
      <c r="A100" s="14" t="s">
        <v>28</v>
      </c>
      <c r="B100" s="24" t="s">
        <v>255</v>
      </c>
      <c r="C100" s="26" t="s">
        <v>256</v>
      </c>
      <c r="D100" s="16" t="s">
        <v>257</v>
      </c>
      <c r="E100" s="13">
        <v>0.405536</v>
      </c>
      <c r="F100" s="17">
        <v>0.39</v>
      </c>
      <c r="G100" s="59">
        <f t="shared" si="1"/>
        <v>-0.038309792472184946</v>
      </c>
    </row>
    <row r="101" spans="1:7" ht="12.75">
      <c r="A101" s="9" t="s">
        <v>28</v>
      </c>
      <c r="B101" s="24" t="s">
        <v>255</v>
      </c>
      <c r="C101" s="26" t="s">
        <v>258</v>
      </c>
      <c r="D101" s="16" t="s">
        <v>259</v>
      </c>
      <c r="E101" s="13">
        <v>0.46</v>
      </c>
      <c r="F101" s="11">
        <v>0.44</v>
      </c>
      <c r="G101" s="59">
        <f t="shared" si="1"/>
        <v>-0.04347826086956525</v>
      </c>
    </row>
    <row r="102" spans="1:7" s="44" customFormat="1" ht="12.75">
      <c r="A102" s="16" t="s">
        <v>12</v>
      </c>
      <c r="B102" s="21" t="s">
        <v>190</v>
      </c>
      <c r="C102" s="21" t="s">
        <v>260</v>
      </c>
      <c r="D102" s="23" t="s">
        <v>261</v>
      </c>
      <c r="E102" s="76">
        <v>0.011</v>
      </c>
      <c r="F102" s="22">
        <v>0.57</v>
      </c>
      <c r="G102" s="59">
        <f t="shared" si="1"/>
        <v>50.81818181818181</v>
      </c>
    </row>
    <row r="103" spans="1:7" ht="12.75">
      <c r="A103" s="16" t="s">
        <v>66</v>
      </c>
      <c r="B103" s="24" t="s">
        <v>217</v>
      </c>
      <c r="C103" s="26" t="s">
        <v>262</v>
      </c>
      <c r="D103" s="16" t="s">
        <v>263</v>
      </c>
      <c r="E103" s="13">
        <v>0.6585</v>
      </c>
      <c r="F103" s="11">
        <v>0.55</v>
      </c>
      <c r="G103" s="59">
        <f t="shared" si="1"/>
        <v>-0.16476841305998471</v>
      </c>
    </row>
    <row r="104" spans="1:7" ht="12.75">
      <c r="A104" s="14" t="s">
        <v>66</v>
      </c>
      <c r="B104" s="24" t="s">
        <v>264</v>
      </c>
      <c r="C104" s="26" t="s">
        <v>265</v>
      </c>
      <c r="D104" s="16" t="s">
        <v>266</v>
      </c>
      <c r="E104" s="62">
        <v>1.004</v>
      </c>
      <c r="F104" s="17">
        <v>1.01</v>
      </c>
      <c r="G104" s="59">
        <f t="shared" si="1"/>
        <v>0.005976095617529886</v>
      </c>
    </row>
    <row r="105" spans="1:7" ht="12.75">
      <c r="A105" s="20" t="s">
        <v>12</v>
      </c>
      <c r="B105" s="24" t="s">
        <v>190</v>
      </c>
      <c r="C105" s="26" t="s">
        <v>267</v>
      </c>
      <c r="D105" s="16" t="s">
        <v>268</v>
      </c>
      <c r="E105" s="13">
        <v>0.16</v>
      </c>
      <c r="F105" s="17">
        <v>0.2</v>
      </c>
      <c r="G105" s="59">
        <f t="shared" si="1"/>
        <v>0.25000000000000006</v>
      </c>
    </row>
    <row r="106" spans="1:7" ht="12.75">
      <c r="A106" s="14" t="s">
        <v>12</v>
      </c>
      <c r="B106" s="24" t="s">
        <v>146</v>
      </c>
      <c r="C106" s="26" t="s">
        <v>269</v>
      </c>
      <c r="D106" s="16" t="s">
        <v>270</v>
      </c>
      <c r="E106" s="13">
        <v>0.123793</v>
      </c>
      <c r="F106" s="11">
        <v>0.14</v>
      </c>
      <c r="G106" s="59">
        <f t="shared" si="1"/>
        <v>0.1309201651143442</v>
      </c>
    </row>
    <row r="107" spans="1:7" ht="12.75">
      <c r="A107" s="14" t="s">
        <v>4</v>
      </c>
      <c r="B107" s="24" t="s">
        <v>93</v>
      </c>
      <c r="C107" s="26" t="s">
        <v>271</v>
      </c>
      <c r="D107" s="16" t="s">
        <v>272</v>
      </c>
      <c r="E107" s="13">
        <v>0.253641</v>
      </c>
      <c r="F107" s="11">
        <v>0.29</v>
      </c>
      <c r="G107" s="59">
        <f t="shared" si="1"/>
        <v>0.1433482757125227</v>
      </c>
    </row>
    <row r="108" spans="1:7" ht="12.75">
      <c r="A108" s="9" t="s">
        <v>8</v>
      </c>
      <c r="B108" s="24" t="s">
        <v>273</v>
      </c>
      <c r="C108" s="24" t="s">
        <v>274</v>
      </c>
      <c r="D108" s="24" t="s">
        <v>120</v>
      </c>
      <c r="E108" s="13">
        <v>1.46</v>
      </c>
      <c r="F108" s="12">
        <v>1.42</v>
      </c>
      <c r="G108" s="59">
        <f t="shared" si="1"/>
        <v>-0.02739726027397263</v>
      </c>
    </row>
    <row r="109" spans="1:7" ht="12.75">
      <c r="A109" s="9" t="s">
        <v>105</v>
      </c>
      <c r="B109" s="24" t="s">
        <v>210</v>
      </c>
      <c r="C109" s="26" t="s">
        <v>275</v>
      </c>
      <c r="D109" s="16" t="s">
        <v>276</v>
      </c>
      <c r="E109" s="13">
        <v>0.53</v>
      </c>
      <c r="F109" s="17">
        <v>0.58</v>
      </c>
      <c r="G109" s="59">
        <f t="shared" si="1"/>
        <v>0.0943396226415093</v>
      </c>
    </row>
    <row r="110" spans="1:9" s="44" customFormat="1" ht="12.75">
      <c r="A110" s="16" t="s">
        <v>12</v>
      </c>
      <c r="B110" s="24" t="s">
        <v>19</v>
      </c>
      <c r="C110" s="37" t="s">
        <v>277</v>
      </c>
      <c r="D110" s="24" t="s">
        <v>278</v>
      </c>
      <c r="E110" s="13">
        <v>10.48</v>
      </c>
      <c r="F110" s="34">
        <v>7.03</v>
      </c>
      <c r="G110" s="59">
        <f>(-1)*(E110-F110)/E110</f>
        <v>-0.3291984732824427</v>
      </c>
      <c r="H110" s="13"/>
      <c r="I110" s="81"/>
    </row>
    <row r="111" spans="1:7" ht="12.75">
      <c r="A111" s="9" t="s">
        <v>28</v>
      </c>
      <c r="B111" s="24" t="s">
        <v>279</v>
      </c>
      <c r="C111" s="37" t="s">
        <v>280</v>
      </c>
      <c r="D111" s="24" t="s">
        <v>281</v>
      </c>
      <c r="E111" s="13">
        <v>0.14</v>
      </c>
      <c r="F111" s="39">
        <v>0.17</v>
      </c>
      <c r="G111" s="59">
        <f t="shared" si="1"/>
        <v>0.21428571428571425</v>
      </c>
    </row>
    <row r="112" spans="1:7" ht="12.75">
      <c r="A112" s="9" t="s">
        <v>44</v>
      </c>
      <c r="B112" s="24" t="s">
        <v>48</v>
      </c>
      <c r="C112" s="36" t="s">
        <v>282</v>
      </c>
      <c r="D112" s="9" t="s">
        <v>283</v>
      </c>
      <c r="E112" s="13">
        <v>0.66</v>
      </c>
      <c r="F112" s="39">
        <v>0.63</v>
      </c>
      <c r="G112" s="59">
        <f t="shared" si="1"/>
        <v>-0.04545454545454549</v>
      </c>
    </row>
    <row r="113" spans="1:7" ht="12.75">
      <c r="A113" s="16" t="s">
        <v>66</v>
      </c>
      <c r="B113" s="24" t="s">
        <v>217</v>
      </c>
      <c r="C113" s="36" t="s">
        <v>284</v>
      </c>
      <c r="D113" s="16" t="s">
        <v>285</v>
      </c>
      <c r="E113" s="13">
        <v>1.35</v>
      </c>
      <c r="F113" s="34">
        <v>1.22</v>
      </c>
      <c r="G113" s="59">
        <f t="shared" si="1"/>
        <v>-0.09629629629629638</v>
      </c>
    </row>
    <row r="114" spans="1:7" ht="12.75">
      <c r="A114" s="14" t="s">
        <v>4</v>
      </c>
      <c r="B114" s="24" t="s">
        <v>93</v>
      </c>
      <c r="C114" s="36" t="s">
        <v>286</v>
      </c>
      <c r="D114" s="16" t="s">
        <v>287</v>
      </c>
      <c r="E114" s="13">
        <v>0.12</v>
      </c>
      <c r="F114" s="39">
        <v>0.12</v>
      </c>
      <c r="G114" s="59">
        <f t="shared" si="1"/>
        <v>0</v>
      </c>
    </row>
    <row r="115" spans="1:7" s="44" customFormat="1" ht="12.75">
      <c r="A115" s="9" t="s">
        <v>4</v>
      </c>
      <c r="B115" s="21" t="s">
        <v>93</v>
      </c>
      <c r="C115" s="41" t="s">
        <v>288</v>
      </c>
      <c r="D115" s="23" t="s">
        <v>289</v>
      </c>
      <c r="E115" s="76">
        <v>1.511</v>
      </c>
      <c r="F115" s="42">
        <v>0.96</v>
      </c>
      <c r="G115" s="59">
        <f t="shared" si="1"/>
        <v>-0.36465916611515553</v>
      </c>
    </row>
    <row r="116" spans="1:7" ht="12.75">
      <c r="A116" s="9" t="s">
        <v>66</v>
      </c>
      <c r="B116" s="24" t="s">
        <v>264</v>
      </c>
      <c r="C116" s="37" t="s">
        <v>290</v>
      </c>
      <c r="D116" s="24" t="s">
        <v>291</v>
      </c>
      <c r="E116" s="13">
        <v>2.2</v>
      </c>
      <c r="F116" s="34">
        <v>2.29</v>
      </c>
      <c r="G116" s="59">
        <f t="shared" si="1"/>
        <v>0.04090909090909084</v>
      </c>
    </row>
    <row r="117" spans="1:7" ht="12.75">
      <c r="A117" s="9" t="s">
        <v>4</v>
      </c>
      <c r="B117" s="24" t="s">
        <v>93</v>
      </c>
      <c r="C117" s="24" t="s">
        <v>292</v>
      </c>
      <c r="D117" s="24" t="s">
        <v>293</v>
      </c>
      <c r="E117" s="13">
        <v>4.02</v>
      </c>
      <c r="F117" s="12">
        <v>3.33</v>
      </c>
      <c r="G117" s="59">
        <f t="shared" si="1"/>
        <v>-0.171641791044776</v>
      </c>
    </row>
    <row r="118" spans="1:7" s="44" customFormat="1" ht="12.75">
      <c r="A118" s="9" t="s">
        <v>51</v>
      </c>
      <c r="B118" s="24" t="s">
        <v>52</v>
      </c>
      <c r="C118" s="24" t="s">
        <v>294</v>
      </c>
      <c r="D118" s="24" t="s">
        <v>295</v>
      </c>
      <c r="E118" s="13">
        <v>0.16</v>
      </c>
      <c r="F118" s="11">
        <v>0.0693</v>
      </c>
      <c r="G118" s="59">
        <f t="shared" si="1"/>
        <v>-0.566875</v>
      </c>
    </row>
    <row r="119" spans="1:7" ht="12.75">
      <c r="A119" s="16" t="s">
        <v>12</v>
      </c>
      <c r="B119" s="24" t="s">
        <v>132</v>
      </c>
      <c r="C119" s="24" t="s">
        <v>296</v>
      </c>
      <c r="D119" s="24" t="s">
        <v>297</v>
      </c>
      <c r="E119" s="13">
        <v>4.21</v>
      </c>
      <c r="F119" s="12">
        <v>4.19</v>
      </c>
      <c r="G119" s="59">
        <f t="shared" si="1"/>
        <v>-0.004750593824227927</v>
      </c>
    </row>
    <row r="120" spans="1:7" ht="12.75">
      <c r="A120" s="9" t="s">
        <v>66</v>
      </c>
      <c r="B120" s="24" t="s">
        <v>129</v>
      </c>
      <c r="C120" s="24" t="s">
        <v>298</v>
      </c>
      <c r="D120" s="24" t="s">
        <v>299</v>
      </c>
      <c r="E120" s="13">
        <v>5.95</v>
      </c>
      <c r="F120" s="12">
        <v>4.17</v>
      </c>
      <c r="G120" s="59">
        <f t="shared" si="1"/>
        <v>-0.29915966386554627</v>
      </c>
    </row>
    <row r="121" spans="1:7" ht="12.75">
      <c r="A121" s="9" t="s">
        <v>8</v>
      </c>
      <c r="B121" s="24" t="s">
        <v>55</v>
      </c>
      <c r="C121" s="24" t="s">
        <v>300</v>
      </c>
      <c r="D121" s="24" t="s">
        <v>301</v>
      </c>
      <c r="E121" s="13">
        <v>0.2154</v>
      </c>
      <c r="F121" s="17">
        <v>0.2</v>
      </c>
      <c r="G121" s="59">
        <f t="shared" si="1"/>
        <v>-0.0714948932219127</v>
      </c>
    </row>
    <row r="122" spans="1:7" ht="12.75">
      <c r="A122" s="16" t="s">
        <v>12</v>
      </c>
      <c r="B122" s="24" t="s">
        <v>13</v>
      </c>
      <c r="C122" s="37" t="s">
        <v>302</v>
      </c>
      <c r="D122" s="24" t="s">
        <v>303</v>
      </c>
      <c r="E122" s="13">
        <v>30.23</v>
      </c>
      <c r="F122" s="34">
        <v>24.12</v>
      </c>
      <c r="G122" s="59">
        <f t="shared" si="1"/>
        <v>-0.20211710221634135</v>
      </c>
    </row>
    <row r="123" spans="1:7" s="44" customFormat="1" ht="12.75">
      <c r="A123" s="9" t="s">
        <v>44</v>
      </c>
      <c r="B123" s="24" t="s">
        <v>45</v>
      </c>
      <c r="C123" s="36" t="s">
        <v>304</v>
      </c>
      <c r="D123" s="9" t="s">
        <v>305</v>
      </c>
      <c r="E123" s="13">
        <v>0.96</v>
      </c>
      <c r="F123" s="39">
        <v>0.84</v>
      </c>
      <c r="G123" s="59">
        <f t="shared" si="1"/>
        <v>-0.125</v>
      </c>
    </row>
    <row r="124" spans="1:7" s="44" customFormat="1" ht="12.75">
      <c r="A124" s="16" t="s">
        <v>8</v>
      </c>
      <c r="B124" s="24" t="s">
        <v>8</v>
      </c>
      <c r="C124" s="26" t="s">
        <v>306</v>
      </c>
      <c r="D124" s="16" t="s">
        <v>307</v>
      </c>
      <c r="E124" s="68">
        <v>3.45</v>
      </c>
      <c r="F124" s="12">
        <v>2.12</v>
      </c>
      <c r="G124" s="59">
        <f t="shared" si="1"/>
        <v>-0.3855072463768116</v>
      </c>
    </row>
    <row r="125" spans="1:7" s="44" customFormat="1" ht="12.75">
      <c r="A125" s="14" t="s">
        <v>66</v>
      </c>
      <c r="B125" s="24" t="s">
        <v>129</v>
      </c>
      <c r="C125" s="26" t="s">
        <v>308</v>
      </c>
      <c r="D125" s="16" t="s">
        <v>309</v>
      </c>
      <c r="E125" s="67">
        <v>0.25</v>
      </c>
      <c r="F125" s="17">
        <v>0.27</v>
      </c>
      <c r="G125" s="59">
        <f t="shared" si="1"/>
        <v>0.08000000000000007</v>
      </c>
    </row>
    <row r="126" spans="1:7" s="44" customFormat="1" ht="12.75">
      <c r="A126" s="9" t="s">
        <v>12</v>
      </c>
      <c r="B126" s="24" t="s">
        <v>13</v>
      </c>
      <c r="C126" s="26" t="s">
        <v>310</v>
      </c>
      <c r="D126" s="9" t="s">
        <v>311</v>
      </c>
      <c r="E126" s="13">
        <v>0.34</v>
      </c>
      <c r="F126" s="17">
        <v>0.33</v>
      </c>
      <c r="G126" s="59">
        <f t="shared" si="1"/>
        <v>-0.029411764705882377</v>
      </c>
    </row>
    <row r="127" spans="1:7" s="44" customFormat="1" ht="12.75">
      <c r="A127" s="16" t="s">
        <v>4</v>
      </c>
      <c r="B127" s="24" t="s">
        <v>149</v>
      </c>
      <c r="C127" s="26" t="s">
        <v>312</v>
      </c>
      <c r="D127" s="16" t="s">
        <v>313</v>
      </c>
      <c r="E127" s="13">
        <v>11.47</v>
      </c>
      <c r="F127" s="12">
        <v>9.59</v>
      </c>
      <c r="G127" s="59">
        <f t="shared" si="1"/>
        <v>-0.16390584132519623</v>
      </c>
    </row>
    <row r="128" spans="1:7" ht="12.75">
      <c r="A128" s="14" t="s">
        <v>4</v>
      </c>
      <c r="B128" s="24" t="s">
        <v>36</v>
      </c>
      <c r="C128" s="26" t="s">
        <v>314</v>
      </c>
      <c r="D128" s="16" t="s">
        <v>315</v>
      </c>
      <c r="E128" s="68">
        <v>0.53</v>
      </c>
      <c r="F128" s="11">
        <v>0.49</v>
      </c>
      <c r="G128" s="59">
        <f t="shared" si="1"/>
        <v>-0.07547169811320761</v>
      </c>
    </row>
    <row r="129" spans="1:7" ht="12.75">
      <c r="A129" s="9" t="s">
        <v>4</v>
      </c>
      <c r="B129" s="24" t="s">
        <v>87</v>
      </c>
      <c r="C129" s="24" t="s">
        <v>316</v>
      </c>
      <c r="D129" s="24" t="s">
        <v>317</v>
      </c>
      <c r="E129" s="13">
        <v>2.28</v>
      </c>
      <c r="F129" s="12">
        <v>2.17</v>
      </c>
      <c r="G129" s="59">
        <f t="shared" si="1"/>
        <v>-0.04824561403508767</v>
      </c>
    </row>
    <row r="130" spans="1:7" ht="12.75">
      <c r="A130" s="14" t="s">
        <v>66</v>
      </c>
      <c r="B130" s="24" t="s">
        <v>129</v>
      </c>
      <c r="C130" s="26" t="s">
        <v>318</v>
      </c>
      <c r="D130" s="16" t="s">
        <v>319</v>
      </c>
      <c r="E130" s="68">
        <v>0.1</v>
      </c>
      <c r="F130" s="40">
        <v>0.13</v>
      </c>
      <c r="G130" s="59">
        <f aca="true" t="shared" si="2" ref="G130:G170">(-1)*(E130-F130)/E130</f>
        <v>0.3</v>
      </c>
    </row>
    <row r="131" spans="1:9" s="44" customFormat="1" ht="12.75">
      <c r="A131" s="16" t="s">
        <v>12</v>
      </c>
      <c r="B131" s="24" t="s">
        <v>19</v>
      </c>
      <c r="C131" s="24" t="s">
        <v>320</v>
      </c>
      <c r="D131" s="24" t="s">
        <v>321</v>
      </c>
      <c r="E131" s="13">
        <v>1.36</v>
      </c>
      <c r="F131" s="12">
        <v>1.06</v>
      </c>
      <c r="G131" s="59">
        <f t="shared" si="2"/>
        <v>-0.22058823529411767</v>
      </c>
      <c r="H131" s="13"/>
      <c r="I131" s="81"/>
    </row>
    <row r="132" spans="1:7" ht="12.75">
      <c r="A132" s="9" t="s">
        <v>44</v>
      </c>
      <c r="B132" s="9" t="s">
        <v>82</v>
      </c>
      <c r="C132" s="27" t="s">
        <v>322</v>
      </c>
      <c r="D132" s="9" t="s">
        <v>323</v>
      </c>
      <c r="E132" s="13">
        <v>0.67</v>
      </c>
      <c r="F132" s="11">
        <v>0.48</v>
      </c>
      <c r="G132" s="59">
        <f t="shared" si="2"/>
        <v>-0.2835820895522389</v>
      </c>
    </row>
    <row r="133" spans="1:7" ht="12.75">
      <c r="A133" s="9" t="s">
        <v>66</v>
      </c>
      <c r="B133" s="24" t="s">
        <v>324</v>
      </c>
      <c r="C133" s="24" t="s">
        <v>325</v>
      </c>
      <c r="D133" s="24" t="s">
        <v>326</v>
      </c>
      <c r="E133" s="68">
        <v>12.19</v>
      </c>
      <c r="F133" s="12">
        <v>10.87</v>
      </c>
      <c r="G133" s="59">
        <f t="shared" si="2"/>
        <v>-0.10828547990155868</v>
      </c>
    </row>
    <row r="134" spans="1:7" ht="12.75">
      <c r="A134" s="9" t="s">
        <v>4</v>
      </c>
      <c r="B134" s="24" t="s">
        <v>87</v>
      </c>
      <c r="C134" s="24" t="s">
        <v>327</v>
      </c>
      <c r="D134" s="24" t="s">
        <v>328</v>
      </c>
      <c r="E134" s="13">
        <v>1.56</v>
      </c>
      <c r="F134" s="12">
        <v>1.33</v>
      </c>
      <c r="G134" s="59">
        <f t="shared" si="2"/>
        <v>-0.1474358974358974</v>
      </c>
    </row>
    <row r="135" spans="1:7" ht="12.75">
      <c r="A135" s="9" t="s">
        <v>4</v>
      </c>
      <c r="B135" s="24" t="s">
        <v>39</v>
      </c>
      <c r="C135" s="24" t="s">
        <v>329</v>
      </c>
      <c r="D135" s="24" t="s">
        <v>330</v>
      </c>
      <c r="E135" s="68">
        <v>7.9</v>
      </c>
      <c r="F135" s="12">
        <v>7.83</v>
      </c>
      <c r="G135" s="59">
        <f t="shared" si="2"/>
        <v>-0.008860759493670921</v>
      </c>
    </row>
    <row r="136" spans="1:7" ht="12.75">
      <c r="A136" s="9" t="s">
        <v>105</v>
      </c>
      <c r="B136" s="24" t="s">
        <v>210</v>
      </c>
      <c r="C136" s="24" t="s">
        <v>331</v>
      </c>
      <c r="D136" s="24" t="s">
        <v>332</v>
      </c>
      <c r="E136" s="68">
        <v>0.222</v>
      </c>
      <c r="F136" s="17">
        <v>0.22</v>
      </c>
      <c r="G136" s="59">
        <f t="shared" si="2"/>
        <v>-0.009009009009009018</v>
      </c>
    </row>
    <row r="137" spans="1:7" ht="12.75">
      <c r="A137" s="9" t="s">
        <v>12</v>
      </c>
      <c r="B137" s="24" t="s">
        <v>13</v>
      </c>
      <c r="C137" s="24" t="s">
        <v>333</v>
      </c>
      <c r="D137" s="24" t="s">
        <v>334</v>
      </c>
      <c r="E137" s="13">
        <v>2.02</v>
      </c>
      <c r="F137" s="34">
        <v>1.63</v>
      </c>
      <c r="G137" s="59">
        <f t="shared" si="2"/>
        <v>-0.19306930693069313</v>
      </c>
    </row>
    <row r="138" spans="1:7" ht="12.75">
      <c r="A138" s="9" t="s">
        <v>28</v>
      </c>
      <c r="B138" s="24" t="s">
        <v>199</v>
      </c>
      <c r="C138" s="26" t="s">
        <v>335</v>
      </c>
      <c r="D138" s="9" t="s">
        <v>336</v>
      </c>
      <c r="E138" s="68">
        <v>0.35</v>
      </c>
      <c r="F138" s="11">
        <v>0.37</v>
      </c>
      <c r="G138" s="59">
        <f t="shared" si="2"/>
        <v>0.0571428571428572</v>
      </c>
    </row>
    <row r="139" spans="1:7" ht="12.75">
      <c r="A139" s="16" t="s">
        <v>105</v>
      </c>
      <c r="B139" s="24" t="s">
        <v>132</v>
      </c>
      <c r="C139" s="26" t="s">
        <v>337</v>
      </c>
      <c r="D139" s="24" t="s">
        <v>338</v>
      </c>
      <c r="E139" s="68">
        <v>0.48</v>
      </c>
      <c r="F139" s="39">
        <v>0.27</v>
      </c>
      <c r="G139" s="59">
        <f t="shared" si="2"/>
        <v>-0.43749999999999994</v>
      </c>
    </row>
    <row r="140" spans="1:7" ht="12.75">
      <c r="A140" s="9" t="s">
        <v>44</v>
      </c>
      <c r="B140" s="21" t="s">
        <v>108</v>
      </c>
      <c r="C140" s="21" t="s">
        <v>339</v>
      </c>
      <c r="D140" s="74" t="s">
        <v>340</v>
      </c>
      <c r="E140" s="76">
        <v>0.144</v>
      </c>
      <c r="F140" s="75">
        <v>0.09</v>
      </c>
      <c r="G140" s="59">
        <f t="shared" si="2"/>
        <v>-0.375</v>
      </c>
    </row>
    <row r="141" spans="1:8" s="44" customFormat="1" ht="12.75">
      <c r="A141" s="16" t="s">
        <v>12</v>
      </c>
      <c r="B141" s="24" t="s">
        <v>19</v>
      </c>
      <c r="C141" s="24" t="s">
        <v>341</v>
      </c>
      <c r="D141" s="24" t="s">
        <v>342</v>
      </c>
      <c r="E141" s="68">
        <v>4.4</v>
      </c>
      <c r="F141" s="12">
        <v>3.72</v>
      </c>
      <c r="G141" s="59">
        <f t="shared" si="2"/>
        <v>-0.15454545454545457</v>
      </c>
      <c r="H141" s="68"/>
    </row>
    <row r="142" spans="1:7" ht="12.75">
      <c r="A142" s="9" t="s">
        <v>66</v>
      </c>
      <c r="B142" s="24" t="s">
        <v>264</v>
      </c>
      <c r="C142" s="26" t="s">
        <v>343</v>
      </c>
      <c r="D142" s="9" t="s">
        <v>344</v>
      </c>
      <c r="E142" s="68">
        <v>0.64</v>
      </c>
      <c r="F142" s="11">
        <v>0.54</v>
      </c>
      <c r="G142" s="59">
        <f t="shared" si="2"/>
        <v>-0.15624999999999997</v>
      </c>
    </row>
    <row r="143" spans="1:7" ht="12.75">
      <c r="A143" s="9" t="s">
        <v>51</v>
      </c>
      <c r="B143" s="24" t="s">
        <v>52</v>
      </c>
      <c r="C143" s="21" t="s">
        <v>345</v>
      </c>
      <c r="D143" s="23" t="s">
        <v>346</v>
      </c>
      <c r="E143" s="68">
        <v>0.05</v>
      </c>
      <c r="F143" s="22">
        <v>0.04</v>
      </c>
      <c r="G143" s="59">
        <f t="shared" si="2"/>
        <v>-0.20000000000000004</v>
      </c>
    </row>
    <row r="144" spans="1:7" ht="12.75">
      <c r="A144" s="16" t="s">
        <v>12</v>
      </c>
      <c r="B144" s="10" t="s">
        <v>13</v>
      </c>
      <c r="C144" s="21" t="s">
        <v>347</v>
      </c>
      <c r="D144" s="74" t="s">
        <v>348</v>
      </c>
      <c r="E144" s="76">
        <v>0.19</v>
      </c>
      <c r="F144" s="75">
        <v>0</v>
      </c>
      <c r="G144" s="59">
        <f t="shared" si="2"/>
        <v>-1</v>
      </c>
    </row>
    <row r="145" spans="1:7" ht="12.75">
      <c r="A145" s="16" t="s">
        <v>8</v>
      </c>
      <c r="B145" s="24" t="s">
        <v>16</v>
      </c>
      <c r="C145" s="26" t="s">
        <v>349</v>
      </c>
      <c r="D145" s="16" t="s">
        <v>350</v>
      </c>
      <c r="E145" s="68">
        <v>0.31</v>
      </c>
      <c r="F145" s="39">
        <v>0.26</v>
      </c>
      <c r="G145" s="59">
        <f t="shared" si="2"/>
        <v>-0.16129032258064513</v>
      </c>
    </row>
    <row r="146" spans="1:7" ht="12.75">
      <c r="A146" s="16" t="s">
        <v>66</v>
      </c>
      <c r="B146" s="24" t="s">
        <v>217</v>
      </c>
      <c r="C146" s="26" t="s">
        <v>351</v>
      </c>
      <c r="D146" s="16" t="s">
        <v>352</v>
      </c>
      <c r="E146" s="68">
        <v>1</v>
      </c>
      <c r="F146" s="11">
        <v>0.76</v>
      </c>
      <c r="G146" s="59">
        <f t="shared" si="2"/>
        <v>-0.24</v>
      </c>
    </row>
    <row r="147" spans="1:7" ht="12.75">
      <c r="A147" s="9" t="s">
        <v>4</v>
      </c>
      <c r="B147" s="24" t="s">
        <v>93</v>
      </c>
      <c r="C147" s="24" t="s">
        <v>353</v>
      </c>
      <c r="D147" s="24" t="s">
        <v>354</v>
      </c>
      <c r="E147" s="68">
        <v>2.19</v>
      </c>
      <c r="F147" s="12">
        <v>2.16</v>
      </c>
      <c r="G147" s="59">
        <f t="shared" si="2"/>
        <v>-0.013698630136986212</v>
      </c>
    </row>
    <row r="148" spans="1:7" ht="12.75">
      <c r="A148" s="14" t="s">
        <v>51</v>
      </c>
      <c r="B148" s="14" t="s">
        <v>58</v>
      </c>
      <c r="C148" s="15" t="s">
        <v>355</v>
      </c>
      <c r="D148" s="16" t="s">
        <v>51</v>
      </c>
      <c r="E148" s="68">
        <v>0.61</v>
      </c>
      <c r="F148" s="11">
        <v>0.59</v>
      </c>
      <c r="G148" s="59">
        <f t="shared" si="2"/>
        <v>-0.03278688524590167</v>
      </c>
    </row>
    <row r="149" spans="1:7" ht="12.75">
      <c r="A149" s="16" t="s">
        <v>12</v>
      </c>
      <c r="B149" s="10" t="s">
        <v>13</v>
      </c>
      <c r="C149" s="41" t="s">
        <v>356</v>
      </c>
      <c r="D149" s="77" t="s">
        <v>357</v>
      </c>
      <c r="E149" s="76">
        <v>0.15</v>
      </c>
      <c r="F149" s="78">
        <v>0.15</v>
      </c>
      <c r="G149" s="59">
        <f t="shared" si="2"/>
        <v>0</v>
      </c>
    </row>
    <row r="150" spans="1:7" ht="12.75">
      <c r="A150" s="14" t="s">
        <v>51</v>
      </c>
      <c r="B150" s="14" t="s">
        <v>52</v>
      </c>
      <c r="C150" s="35" t="s">
        <v>358</v>
      </c>
      <c r="D150" s="16" t="s">
        <v>359</v>
      </c>
      <c r="E150" s="68">
        <v>0.327</v>
      </c>
      <c r="F150" s="11">
        <v>0.28</v>
      </c>
      <c r="G150" s="59">
        <f t="shared" si="2"/>
        <v>-0.14373088685015287</v>
      </c>
    </row>
    <row r="151" spans="1:7" ht="12.75">
      <c r="A151" s="9" t="s">
        <v>28</v>
      </c>
      <c r="B151" s="24" t="s">
        <v>279</v>
      </c>
      <c r="C151" s="37" t="s">
        <v>360</v>
      </c>
      <c r="D151" s="24" t="s">
        <v>361</v>
      </c>
      <c r="E151" s="68">
        <v>3.22</v>
      </c>
      <c r="F151" s="34">
        <v>3.28</v>
      </c>
      <c r="G151" s="59">
        <f t="shared" si="2"/>
        <v>0.018633540372670686</v>
      </c>
    </row>
    <row r="152" spans="1:7" ht="12.75">
      <c r="A152" s="9" t="s">
        <v>44</v>
      </c>
      <c r="B152" s="24" t="s">
        <v>233</v>
      </c>
      <c r="C152" s="37" t="s">
        <v>362</v>
      </c>
      <c r="D152" s="24" t="s">
        <v>363</v>
      </c>
      <c r="E152" s="68">
        <v>0.618548</v>
      </c>
      <c r="F152" s="11">
        <v>0.65</v>
      </c>
      <c r="G152" s="59">
        <f t="shared" si="2"/>
        <v>0.0508481152634881</v>
      </c>
    </row>
    <row r="153" spans="1:7" ht="12.75">
      <c r="A153" s="14" t="s">
        <v>4</v>
      </c>
      <c r="B153" s="24" t="s">
        <v>93</v>
      </c>
      <c r="C153" s="36" t="s">
        <v>364</v>
      </c>
      <c r="D153" s="16" t="s">
        <v>365</v>
      </c>
      <c r="E153" s="68">
        <v>0.48</v>
      </c>
      <c r="F153" s="11">
        <v>0.49</v>
      </c>
      <c r="G153" s="59">
        <f t="shared" si="2"/>
        <v>0.020833333333333353</v>
      </c>
    </row>
    <row r="154" spans="1:7" ht="12.75">
      <c r="A154" s="16" t="s">
        <v>12</v>
      </c>
      <c r="B154" s="24" t="s">
        <v>13</v>
      </c>
      <c r="C154" s="37" t="s">
        <v>366</v>
      </c>
      <c r="D154" s="24" t="s">
        <v>367</v>
      </c>
      <c r="E154" s="68">
        <v>0.92</v>
      </c>
      <c r="F154" s="28">
        <v>0.806451</v>
      </c>
      <c r="G154" s="59">
        <f t="shared" si="2"/>
        <v>-0.12342282608695652</v>
      </c>
    </row>
    <row r="155" spans="1:7" ht="12.75">
      <c r="A155" s="9" t="s">
        <v>51</v>
      </c>
      <c r="B155" s="24" t="s">
        <v>52</v>
      </c>
      <c r="C155" s="37" t="s">
        <v>368</v>
      </c>
      <c r="D155" s="24" t="s">
        <v>369</v>
      </c>
      <c r="E155" s="68">
        <v>1.48</v>
      </c>
      <c r="F155" s="12">
        <v>1.44</v>
      </c>
      <c r="G155" s="59">
        <f t="shared" si="2"/>
        <v>-0.027027027027027053</v>
      </c>
    </row>
    <row r="156" spans="1:7" ht="12.75">
      <c r="A156" s="9" t="s">
        <v>4</v>
      </c>
      <c r="B156" s="21" t="s">
        <v>87</v>
      </c>
      <c r="C156" s="41" t="s">
        <v>370</v>
      </c>
      <c r="D156" s="23" t="s">
        <v>371</v>
      </c>
      <c r="E156" s="68">
        <v>0.09</v>
      </c>
      <c r="F156" s="22">
        <v>0.07</v>
      </c>
      <c r="G156" s="59">
        <f t="shared" si="2"/>
        <v>-0.22222222222222213</v>
      </c>
    </row>
    <row r="157" spans="1:7" ht="12.75">
      <c r="A157" s="9" t="s">
        <v>4</v>
      </c>
      <c r="B157" s="24" t="s">
        <v>25</v>
      </c>
      <c r="C157" s="37" t="s">
        <v>372</v>
      </c>
      <c r="D157" s="24" t="s">
        <v>373</v>
      </c>
      <c r="E157" s="68">
        <v>0.379</v>
      </c>
      <c r="F157" s="11">
        <v>0.32</v>
      </c>
      <c r="G157" s="59">
        <f t="shared" si="2"/>
        <v>-0.15567282321899736</v>
      </c>
    </row>
    <row r="158" spans="1:7" ht="12.75">
      <c r="A158" s="14" t="s">
        <v>44</v>
      </c>
      <c r="B158" s="14" t="s">
        <v>100</v>
      </c>
      <c r="C158" s="35" t="s">
        <v>374</v>
      </c>
      <c r="D158" s="16" t="s">
        <v>375</v>
      </c>
      <c r="E158" s="68">
        <v>0.26</v>
      </c>
      <c r="F158" s="11">
        <v>0.26</v>
      </c>
      <c r="G158" s="59">
        <f t="shared" si="2"/>
        <v>0</v>
      </c>
    </row>
    <row r="159" spans="1:7" ht="12.75">
      <c r="A159" s="9" t="s">
        <v>44</v>
      </c>
      <c r="B159" s="24" t="s">
        <v>100</v>
      </c>
      <c r="C159" s="55" t="s">
        <v>376</v>
      </c>
      <c r="D159" s="24" t="s">
        <v>377</v>
      </c>
      <c r="E159" s="68">
        <v>4.35</v>
      </c>
      <c r="F159" s="12">
        <v>3.72</v>
      </c>
      <c r="G159" s="59">
        <f t="shared" si="2"/>
        <v>-0.14482758620689642</v>
      </c>
    </row>
    <row r="160" spans="1:7" ht="12.75">
      <c r="A160" s="9" t="s">
        <v>66</v>
      </c>
      <c r="B160" s="24" t="s">
        <v>264</v>
      </c>
      <c r="C160" s="72" t="s">
        <v>378</v>
      </c>
      <c r="D160" s="24" t="s">
        <v>379</v>
      </c>
      <c r="E160" s="68">
        <v>4.12</v>
      </c>
      <c r="F160" s="73">
        <v>3.68</v>
      </c>
      <c r="G160" s="59">
        <f t="shared" si="2"/>
        <v>-0.10679611650485435</v>
      </c>
    </row>
    <row r="161" spans="1:7" ht="12.75">
      <c r="A161" s="20" t="s">
        <v>105</v>
      </c>
      <c r="B161" s="24" t="s">
        <v>210</v>
      </c>
      <c r="C161" s="56" t="s">
        <v>380</v>
      </c>
      <c r="D161" s="16" t="s">
        <v>381</v>
      </c>
      <c r="E161" s="68">
        <v>0.14</v>
      </c>
      <c r="F161" s="40">
        <v>0.15</v>
      </c>
      <c r="G161" s="59">
        <f t="shared" si="2"/>
        <v>0.07142857142857129</v>
      </c>
    </row>
    <row r="162" spans="1:7" ht="12.75">
      <c r="A162" s="9" t="s">
        <v>28</v>
      </c>
      <c r="B162" s="24" t="s">
        <v>382</v>
      </c>
      <c r="C162" s="36" t="s">
        <v>383</v>
      </c>
      <c r="D162" s="9" t="s">
        <v>384</v>
      </c>
      <c r="E162" s="68">
        <v>0.93</v>
      </c>
      <c r="F162" s="11">
        <v>0.91</v>
      </c>
      <c r="G162" s="59">
        <f t="shared" si="2"/>
        <v>-0.02150537634408604</v>
      </c>
    </row>
    <row r="163" spans="1:7" ht="12.75">
      <c r="A163" s="9" t="s">
        <v>12</v>
      </c>
      <c r="B163" s="24" t="s">
        <v>236</v>
      </c>
      <c r="C163" s="26" t="s">
        <v>385</v>
      </c>
      <c r="D163" s="9" t="s">
        <v>386</v>
      </c>
      <c r="E163" s="68">
        <v>0.6</v>
      </c>
      <c r="F163" s="57">
        <v>0.71</v>
      </c>
      <c r="G163" s="59">
        <f t="shared" si="2"/>
        <v>0.18333333333333332</v>
      </c>
    </row>
    <row r="164" spans="1:7" ht="12.75">
      <c r="A164" s="9" t="s">
        <v>12</v>
      </c>
      <c r="B164" s="9" t="s">
        <v>111</v>
      </c>
      <c r="C164" s="27" t="s">
        <v>387</v>
      </c>
      <c r="D164" s="16" t="s">
        <v>388</v>
      </c>
      <c r="E164" s="68">
        <v>0.46</v>
      </c>
      <c r="F164" s="11">
        <v>0.45</v>
      </c>
      <c r="G164" s="59">
        <f t="shared" si="2"/>
        <v>-0.021739130434782625</v>
      </c>
    </row>
    <row r="165" spans="1:7" ht="12.75">
      <c r="A165" s="9" t="s">
        <v>8</v>
      </c>
      <c r="B165" s="24" t="s">
        <v>16</v>
      </c>
      <c r="C165" s="24" t="s">
        <v>389</v>
      </c>
      <c r="D165" s="24" t="s">
        <v>390</v>
      </c>
      <c r="E165" s="68">
        <v>4.57</v>
      </c>
      <c r="F165" s="12">
        <v>4.73</v>
      </c>
      <c r="G165" s="59">
        <f t="shared" si="2"/>
        <v>0.035010940919037226</v>
      </c>
    </row>
    <row r="166" spans="1:7" ht="12.75">
      <c r="A166" s="9" t="s">
        <v>105</v>
      </c>
      <c r="B166" s="24" t="s">
        <v>210</v>
      </c>
      <c r="C166" s="26" t="s">
        <v>391</v>
      </c>
      <c r="D166" s="16" t="s">
        <v>392</v>
      </c>
      <c r="E166" s="68">
        <v>0.14</v>
      </c>
      <c r="F166" s="57">
        <v>0.16</v>
      </c>
      <c r="G166" s="59">
        <f t="shared" si="2"/>
        <v>0.14285714285714277</v>
      </c>
    </row>
    <row r="167" spans="1:7" s="44" customFormat="1" ht="12.75">
      <c r="A167" s="9" t="s">
        <v>4</v>
      </c>
      <c r="B167" s="24" t="s">
        <v>25</v>
      </c>
      <c r="C167" s="24" t="s">
        <v>393</v>
      </c>
      <c r="D167" s="24" t="s">
        <v>394</v>
      </c>
      <c r="E167" s="68">
        <v>1.4</v>
      </c>
      <c r="F167" s="12">
        <v>1.32</v>
      </c>
      <c r="G167" s="59">
        <f t="shared" si="2"/>
        <v>-0.05714285714285704</v>
      </c>
    </row>
    <row r="168" spans="1:7" ht="12.75">
      <c r="A168" s="14" t="s">
        <v>44</v>
      </c>
      <c r="B168" s="24" t="s">
        <v>100</v>
      </c>
      <c r="C168" s="26" t="s">
        <v>395</v>
      </c>
      <c r="D168" s="16" t="s">
        <v>396</v>
      </c>
      <c r="E168" s="68">
        <v>0.09</v>
      </c>
      <c r="F168" s="11">
        <v>0.06</v>
      </c>
      <c r="G168" s="59">
        <f t="shared" si="2"/>
        <v>-0.3333333333333333</v>
      </c>
    </row>
    <row r="169" spans="1:7" ht="12.75">
      <c r="A169" s="29" t="s">
        <v>44</v>
      </c>
      <c r="B169" s="30" t="s">
        <v>233</v>
      </c>
      <c r="C169" s="29" t="s">
        <v>397</v>
      </c>
      <c r="D169" s="30" t="s">
        <v>398</v>
      </c>
      <c r="E169" s="80">
        <v>0.130609</v>
      </c>
      <c r="F169" s="31">
        <v>0.12</v>
      </c>
      <c r="G169" s="79">
        <f t="shared" si="2"/>
        <v>-0.08122717423761001</v>
      </c>
    </row>
    <row r="170" spans="1:7" ht="12.75">
      <c r="A170" s="33"/>
      <c r="B170" s="8"/>
      <c r="C170" s="8"/>
      <c r="D170" s="8"/>
      <c r="E170" s="82">
        <f>SUM(E2:E169)</f>
        <v>804.2202560000004</v>
      </c>
      <c r="F170" s="32">
        <f>SUM(F2:F169)</f>
        <v>700.4208510000004</v>
      </c>
      <c r="G170" s="59">
        <f t="shared" si="2"/>
        <v>-0.12906837924758752</v>
      </c>
    </row>
    <row r="171" spans="1:7" s="44" customFormat="1" ht="12.75">
      <c r="A171" s="8"/>
      <c r="B171" s="8"/>
      <c r="C171" s="8"/>
      <c r="D171" s="8"/>
      <c r="E171" s="46"/>
      <c r="F171" s="32"/>
      <c r="G171" s="60"/>
    </row>
    <row r="172" spans="1:7" s="44" customFormat="1" ht="12.75">
      <c r="A172" s="8"/>
      <c r="B172" s="8"/>
      <c r="C172" s="8"/>
      <c r="D172" s="8"/>
      <c r="E172" s="46"/>
      <c r="F172" s="32"/>
      <c r="G172" s="60"/>
    </row>
    <row r="173" spans="1:7" s="44" customFormat="1" ht="12.75">
      <c r="A173" s="8"/>
      <c r="B173" s="8"/>
      <c r="C173" s="8"/>
      <c r="D173" s="8"/>
      <c r="E173" s="46"/>
      <c r="F173" s="32"/>
      <c r="G173" s="60"/>
    </row>
    <row r="174" spans="1:7" s="44" customFormat="1" ht="12.75">
      <c r="A174" s="8"/>
      <c r="B174" s="8"/>
      <c r="C174" s="8"/>
      <c r="D174" s="8"/>
      <c r="E174" s="46"/>
      <c r="F174" s="32"/>
      <c r="G174" s="60"/>
    </row>
    <row r="175" spans="1:7" ht="12.75">
      <c r="A175" s="8"/>
      <c r="B175" s="8"/>
      <c r="C175" s="8"/>
      <c r="D175" s="8"/>
      <c r="F175" s="32"/>
      <c r="G175" s="60"/>
    </row>
    <row r="176" spans="5:7" s="8" customFormat="1" ht="12.75">
      <c r="E176" s="46"/>
      <c r="F176" s="32"/>
      <c r="G176" s="60"/>
    </row>
    <row r="177" spans="5:7" s="8" customFormat="1" ht="12.75">
      <c r="E177" s="46"/>
      <c r="F177" s="32"/>
      <c r="G177" s="60"/>
    </row>
    <row r="178" spans="5:7" s="8" customFormat="1" ht="12.75">
      <c r="E178" s="46"/>
      <c r="F178" s="32"/>
      <c r="G178" s="60"/>
    </row>
    <row r="179" spans="5:7" s="8" customFormat="1" ht="12.75">
      <c r="E179" s="46"/>
      <c r="F179" s="32"/>
      <c r="G179" s="60"/>
    </row>
    <row r="180" spans="5:7" s="8" customFormat="1" ht="12.75">
      <c r="E180" s="46"/>
      <c r="F180" s="32"/>
      <c r="G180" s="60"/>
    </row>
    <row r="181" spans="5:7" s="8" customFormat="1" ht="12.75">
      <c r="E181" s="46"/>
      <c r="F181" s="32"/>
      <c r="G181" s="60"/>
    </row>
    <row r="182" spans="5:7" s="8" customFormat="1" ht="12.75">
      <c r="E182" s="46"/>
      <c r="F182" s="32"/>
      <c r="G182" s="60"/>
    </row>
    <row r="183" spans="5:7" s="8" customFormat="1" ht="12.75">
      <c r="E183" s="46"/>
      <c r="F183" s="32"/>
      <c r="G183" s="60"/>
    </row>
    <row r="184" spans="5:7" s="8" customFormat="1" ht="12.75">
      <c r="E184" s="46"/>
      <c r="F184" s="32"/>
      <c r="G184" s="60"/>
    </row>
    <row r="185" spans="5:7" s="8" customFormat="1" ht="12.75">
      <c r="E185" s="46"/>
      <c r="F185" s="32"/>
      <c r="G185" s="60"/>
    </row>
    <row r="186" spans="5:7" s="8" customFormat="1" ht="12.75">
      <c r="E186" s="46"/>
      <c r="F186" s="32"/>
      <c r="G186" s="60"/>
    </row>
    <row r="187" spans="5:7" s="8" customFormat="1" ht="12.75">
      <c r="E187" s="46"/>
      <c r="F187" s="32"/>
      <c r="G187" s="60"/>
    </row>
    <row r="188" spans="5:7" s="8" customFormat="1" ht="12.75">
      <c r="E188" s="46"/>
      <c r="F188" s="32"/>
      <c r="G188" s="60"/>
    </row>
    <row r="189" spans="5:7" s="8" customFormat="1" ht="12.75">
      <c r="E189" s="46"/>
      <c r="F189" s="32"/>
      <c r="G189" s="60"/>
    </row>
    <row r="190" spans="5:7" s="8" customFormat="1" ht="12.75">
      <c r="E190" s="46"/>
      <c r="F190" s="32"/>
      <c r="G190" s="60"/>
    </row>
    <row r="191" spans="5:7" s="8" customFormat="1" ht="12.75">
      <c r="E191" s="46"/>
      <c r="F191" s="32"/>
      <c r="G191" s="60"/>
    </row>
    <row r="192" spans="5:7" s="8" customFormat="1" ht="12.75">
      <c r="E192" s="46"/>
      <c r="F192" s="32"/>
      <c r="G192" s="60"/>
    </row>
    <row r="193" spans="5:7" s="8" customFormat="1" ht="12.75">
      <c r="E193" s="46"/>
      <c r="F193" s="32"/>
      <c r="G193" s="60"/>
    </row>
    <row r="194" spans="5:7" s="8" customFormat="1" ht="12.75">
      <c r="E194" s="46"/>
      <c r="F194" s="32"/>
      <c r="G194" s="60"/>
    </row>
    <row r="195" spans="5:7" s="8" customFormat="1" ht="12.75">
      <c r="E195" s="46"/>
      <c r="F195" s="32"/>
      <c r="G195" s="60"/>
    </row>
    <row r="196" spans="5:7" s="8" customFormat="1" ht="12.75">
      <c r="E196" s="46"/>
      <c r="F196" s="32"/>
      <c r="G196" s="60"/>
    </row>
    <row r="197" spans="5:7" s="8" customFormat="1" ht="12.75">
      <c r="E197" s="46"/>
      <c r="F197" s="32"/>
      <c r="G197" s="60"/>
    </row>
    <row r="198" spans="5:7" s="8" customFormat="1" ht="12.75">
      <c r="E198" s="46"/>
      <c r="F198" s="32"/>
      <c r="G198" s="60"/>
    </row>
    <row r="199" spans="5:7" s="8" customFormat="1" ht="12.75">
      <c r="E199" s="46"/>
      <c r="F199" s="32"/>
      <c r="G199" s="60"/>
    </row>
    <row r="200" spans="5:7" s="8" customFormat="1" ht="12.75">
      <c r="E200" s="46"/>
      <c r="F200" s="32"/>
      <c r="G200" s="60"/>
    </row>
    <row r="201" spans="5:7" s="8" customFormat="1" ht="12.75">
      <c r="E201" s="46"/>
      <c r="F201" s="32"/>
      <c r="G201" s="60"/>
    </row>
    <row r="202" spans="5:7" s="8" customFormat="1" ht="12.75">
      <c r="E202" s="46"/>
      <c r="F202" s="32"/>
      <c r="G202" s="60"/>
    </row>
    <row r="203" spans="5:7" s="8" customFormat="1" ht="12.75">
      <c r="E203" s="46"/>
      <c r="F203" s="32"/>
      <c r="G203" s="60"/>
    </row>
    <row r="204" spans="5:7" s="8" customFormat="1" ht="12.75">
      <c r="E204" s="46"/>
      <c r="F204" s="32"/>
      <c r="G204" s="60"/>
    </row>
    <row r="205" spans="5:7" s="8" customFormat="1" ht="12.75">
      <c r="E205" s="46"/>
      <c r="F205" s="32"/>
      <c r="G205" s="60"/>
    </row>
    <row r="206" spans="5:7" s="8" customFormat="1" ht="12.75">
      <c r="E206" s="46"/>
      <c r="F206" s="32"/>
      <c r="G206" s="60"/>
    </row>
    <row r="207" spans="5:7" s="8" customFormat="1" ht="12.75">
      <c r="E207" s="46"/>
      <c r="F207" s="32"/>
      <c r="G207" s="60"/>
    </row>
    <row r="208" spans="5:7" s="8" customFormat="1" ht="12.75">
      <c r="E208" s="46"/>
      <c r="F208" s="32"/>
      <c r="G208" s="60"/>
    </row>
    <row r="209" spans="5:7" s="8" customFormat="1" ht="12.75">
      <c r="E209" s="46"/>
      <c r="F209" s="32"/>
      <c r="G209" s="60"/>
    </row>
    <row r="210" spans="5:7" s="8" customFormat="1" ht="12.75">
      <c r="E210" s="46"/>
      <c r="F210" s="32"/>
      <c r="G210" s="60"/>
    </row>
    <row r="211" spans="5:7" s="8" customFormat="1" ht="12.75">
      <c r="E211" s="46"/>
      <c r="F211" s="32"/>
      <c r="G211" s="60"/>
    </row>
    <row r="212" spans="5:7" s="8" customFormat="1" ht="12.75">
      <c r="E212" s="46"/>
      <c r="F212" s="32"/>
      <c r="G212" s="60"/>
    </row>
    <row r="213" spans="5:7" s="8" customFormat="1" ht="12.75">
      <c r="E213" s="46"/>
      <c r="F213" s="32"/>
      <c r="G213" s="60"/>
    </row>
    <row r="214" spans="5:7" s="8" customFormat="1" ht="12.75">
      <c r="E214" s="46"/>
      <c r="F214" s="32"/>
      <c r="G214" s="60"/>
    </row>
    <row r="215" spans="5:7" s="8" customFormat="1" ht="12.75">
      <c r="E215" s="46"/>
      <c r="F215" s="32"/>
      <c r="G215" s="60"/>
    </row>
    <row r="216" spans="5:7" s="8" customFormat="1" ht="12.75">
      <c r="E216" s="46"/>
      <c r="F216" s="32"/>
      <c r="G216" s="60"/>
    </row>
    <row r="217" spans="5:7" s="8" customFormat="1" ht="12.75">
      <c r="E217" s="46"/>
      <c r="F217" s="32"/>
      <c r="G217" s="60"/>
    </row>
    <row r="218" spans="5:7" s="8" customFormat="1" ht="12.75">
      <c r="E218" s="46"/>
      <c r="F218" s="32"/>
      <c r="G218" s="60"/>
    </row>
    <row r="219" spans="5:7" s="8" customFormat="1" ht="12.75">
      <c r="E219" s="46"/>
      <c r="F219" s="32"/>
      <c r="G219" s="60"/>
    </row>
    <row r="220" spans="5:7" s="8" customFormat="1" ht="12.75">
      <c r="E220" s="46"/>
      <c r="F220" s="32"/>
      <c r="G220" s="60"/>
    </row>
    <row r="221" spans="5:7" s="8" customFormat="1" ht="12.75">
      <c r="E221" s="46"/>
      <c r="F221" s="32"/>
      <c r="G221" s="60"/>
    </row>
    <row r="222" spans="5:7" s="8" customFormat="1" ht="12.75">
      <c r="E222" s="46"/>
      <c r="F222" s="32"/>
      <c r="G222" s="60"/>
    </row>
    <row r="223" spans="1:7" s="8" customFormat="1" ht="12.75">
      <c r="A223" s="9"/>
      <c r="E223" s="46"/>
      <c r="F223" s="32"/>
      <c r="G223" s="60"/>
    </row>
    <row r="224" spans="1:7" s="8" customFormat="1" ht="12.75">
      <c r="A224" s="9"/>
      <c r="B224" s="9"/>
      <c r="C224" s="9"/>
      <c r="D224" s="9"/>
      <c r="E224" s="46"/>
      <c r="F224" s="11"/>
      <c r="G224" s="61"/>
    </row>
    <row r="225" spans="1:7" s="8" customFormat="1" ht="12.75">
      <c r="A225" s="9"/>
      <c r="B225" s="9"/>
      <c r="C225" s="9"/>
      <c r="D225" s="9"/>
      <c r="E225" s="46"/>
      <c r="F225" s="11"/>
      <c r="G225" s="61"/>
    </row>
    <row r="226" spans="1:7" s="8" customFormat="1" ht="12.75">
      <c r="A226" s="9"/>
      <c r="B226" s="9"/>
      <c r="C226" s="9"/>
      <c r="D226" s="9"/>
      <c r="E226" s="46"/>
      <c r="F226" s="11"/>
      <c r="G226" s="61"/>
    </row>
    <row r="227" spans="1:7" s="8" customFormat="1" ht="12.75">
      <c r="A227" s="9"/>
      <c r="B227" s="9"/>
      <c r="C227" s="9"/>
      <c r="D227" s="9"/>
      <c r="E227" s="46"/>
      <c r="F227" s="11"/>
      <c r="G227" s="61"/>
    </row>
    <row r="228" spans="1:7" s="8" customFormat="1" ht="12.75">
      <c r="A228" s="9"/>
      <c r="B228" s="9"/>
      <c r="C228" s="9"/>
      <c r="D228" s="9"/>
      <c r="E228" s="46"/>
      <c r="F228" s="11"/>
      <c r="G228" s="61"/>
    </row>
    <row r="229" spans="1:7" s="8" customFormat="1" ht="12.75">
      <c r="A229" s="9"/>
      <c r="B229" s="9"/>
      <c r="C229" s="9"/>
      <c r="D229" s="9"/>
      <c r="E229" s="46"/>
      <c r="F229" s="11"/>
      <c r="G229" s="61"/>
    </row>
  </sheetData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cp:lastPrinted>2008-08-20T13:59:58Z</cp:lastPrinted>
  <dcterms:created xsi:type="dcterms:W3CDTF">2008-07-29T17:12:45Z</dcterms:created>
  <dcterms:modified xsi:type="dcterms:W3CDTF">2008-09-08T15:00:57Z</dcterms:modified>
  <cp:category/>
  <cp:version/>
  <cp:contentType/>
  <cp:contentStatus/>
</cp:coreProperties>
</file>