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070" windowHeight="6930" activeTab="2"/>
  </bookViews>
  <sheets>
    <sheet name="Summary" sheetId="1" r:id="rId1"/>
    <sheet name="Facilities by Basin" sheetId="2" r:id="rId2"/>
    <sheet name="Facilities Alphabetical" sheetId="3" r:id="rId3"/>
    <sheet name="Bar Graph Sept 07 08 09" sheetId="4" r:id="rId4"/>
    <sheet name="Bar Graph All 55 Counties" sheetId="5" r:id="rId5"/>
    <sheet name="07 08 09 All" sheetId="6" r:id="rId6"/>
    <sheet name="Bar Graph Lanier Chatt" sheetId="7" r:id="rId7"/>
    <sheet name="Lanier Chatt Sept 07 08 09" sheetId="8" r:id="rId8"/>
    <sheet name="Level IVc over 1MGD" sheetId="9" r:id="rId9"/>
    <sheet name="55 County Level IV" sheetId="10" r:id="rId10"/>
    <sheet name="Lanier Chatt" sheetId="11" r:id="rId11"/>
    <sheet name="Coosa" sheetId="12" r:id="rId12"/>
  </sheets>
  <definedNames>
    <definedName name="_xlnm.Print_Titles" localSheetId="5">'07 08 09 All'!$1:$1</definedName>
    <definedName name="_xlnm.Print_Titles" localSheetId="9">'55 County Level IV'!$1:$1</definedName>
    <definedName name="_xlnm.Print_Titles" localSheetId="4">'Bar Graph All 55 Counties'!$1:$1</definedName>
    <definedName name="_xlnm.Print_Titles" localSheetId="2">'Facilities Alphabetical'!$1:$1</definedName>
    <definedName name="_xlnm.Print_Titles" localSheetId="1">'Facilities by Basin'!$1:$1</definedName>
  </definedNames>
  <calcPr fullCalcOnLoad="1"/>
</workbook>
</file>

<file path=xl/sharedStrings.xml><?xml version="1.0" encoding="utf-8"?>
<sst xmlns="http://schemas.openxmlformats.org/spreadsheetml/2006/main" count="4941" uniqueCount="543">
  <si>
    <t>Basin</t>
  </si>
  <si>
    <t>County</t>
  </si>
  <si>
    <t>Permit Number</t>
  </si>
  <si>
    <t>Facility Name</t>
  </si>
  <si>
    <t>Average June 2008 Usage Reported (MGD)</t>
  </si>
  <si>
    <t>COOSA</t>
  </si>
  <si>
    <t>BARTOW</t>
  </si>
  <si>
    <t xml:space="preserve">GA0150000   </t>
  </si>
  <si>
    <t>ADAIRSVILLE</t>
  </si>
  <si>
    <t>OCONEE</t>
  </si>
  <si>
    <t>CLARKE</t>
  </si>
  <si>
    <t xml:space="preserve">GA0590000   </t>
  </si>
  <si>
    <t>ATHENS-CLARKE CO WATER SYSTEM</t>
  </si>
  <si>
    <t>CHATTAHOOCHEE</t>
  </si>
  <si>
    <t>FULTON</t>
  </si>
  <si>
    <t>GA1210001</t>
  </si>
  <si>
    <t>ATLANTA</t>
  </si>
  <si>
    <t>BARROW</t>
  </si>
  <si>
    <t xml:space="preserve">GA0130000   </t>
  </si>
  <si>
    <t>AUBURN</t>
  </si>
  <si>
    <t>COBB</t>
  </si>
  <si>
    <t xml:space="preserve">GA0670001   </t>
  </si>
  <si>
    <t>AUSTELL</t>
  </si>
  <si>
    <t>HABERSHAM</t>
  </si>
  <si>
    <t>GA1370001</t>
  </si>
  <si>
    <t>BALDWIN</t>
  </si>
  <si>
    <t>CHEROKEE</t>
  </si>
  <si>
    <t xml:space="preserve">GA0570000   </t>
  </si>
  <si>
    <t>BALL GROUND</t>
  </si>
  <si>
    <t>SAVANNAH</t>
  </si>
  <si>
    <t>BANKS</t>
  </si>
  <si>
    <t xml:space="preserve">GA0110026   </t>
  </si>
  <si>
    <t>BANKS CO - MOUNTAIN CREEK</t>
  </si>
  <si>
    <t xml:space="preserve">GA0130031   </t>
  </si>
  <si>
    <t>BARROW COUNTY WATER SYSTEM</t>
  </si>
  <si>
    <t>GA0150001</t>
  </si>
  <si>
    <t>BARTOW COUNTY</t>
  </si>
  <si>
    <t>PICKENS</t>
  </si>
  <si>
    <t>GA2270003</t>
  </si>
  <si>
    <t>BENT TREE</t>
  </si>
  <si>
    <t>FLOYD</t>
  </si>
  <si>
    <t xml:space="preserve">GA1150003   </t>
  </si>
  <si>
    <t>BERRY COLLEGE</t>
  </si>
  <si>
    <t xml:space="preserve">GA2270004   </t>
  </si>
  <si>
    <t>BIG CANOE SUBDIVISION</t>
  </si>
  <si>
    <t>TENNESSEE</t>
  </si>
  <si>
    <t>UNION</t>
  </si>
  <si>
    <t xml:space="preserve">GA2910000   </t>
  </si>
  <si>
    <t>BLAIRSVILLE</t>
  </si>
  <si>
    <t>FANNIN</t>
  </si>
  <si>
    <t xml:space="preserve">GA1110000   </t>
  </si>
  <si>
    <t>BLUE RIDGE</t>
  </si>
  <si>
    <t>TALLAPOOSA</t>
  </si>
  <si>
    <t>CARROLL</t>
  </si>
  <si>
    <t xml:space="preserve">GA0450000   </t>
  </si>
  <si>
    <t>BOWDON</t>
  </si>
  <si>
    <t>JACKSON</t>
  </si>
  <si>
    <t xml:space="preserve">GA1570000   </t>
  </si>
  <si>
    <t>BRASELTON</t>
  </si>
  <si>
    <t>HARALSON</t>
  </si>
  <si>
    <t xml:space="preserve">GA1430000   </t>
  </si>
  <si>
    <t>BREMEN</t>
  </si>
  <si>
    <t xml:space="preserve">GA1430001   </t>
  </si>
  <si>
    <t>BUCHANAN</t>
  </si>
  <si>
    <t>GWINNETT</t>
  </si>
  <si>
    <t xml:space="preserve">GA1350000   </t>
  </si>
  <si>
    <t>BUFORD</t>
  </si>
  <si>
    <t>OCMULGEE</t>
  </si>
  <si>
    <t>GORDON</t>
  </si>
  <si>
    <t xml:space="preserve">GA1290000   </t>
  </si>
  <si>
    <t>CALHOUN</t>
  </si>
  <si>
    <t xml:space="preserve">GA0570001   </t>
  </si>
  <si>
    <t>CANTON</t>
  </si>
  <si>
    <t>033-1214-02</t>
  </si>
  <si>
    <t>CARAUSTAR MILL GROUP, INC. - MILL 2</t>
  </si>
  <si>
    <t>033-1214-01</t>
  </si>
  <si>
    <t>CARAUSTAR MILL GROUP, INC. - SWEETWATER</t>
  </si>
  <si>
    <t xml:space="preserve">GA0450001   </t>
  </si>
  <si>
    <t>CARROLL COUNTY</t>
  </si>
  <si>
    <t xml:space="preserve">GA0450002   </t>
  </si>
  <si>
    <t>CARROLLTON</t>
  </si>
  <si>
    <t xml:space="preserve">GA0150002   </t>
  </si>
  <si>
    <t>CARTERSVILLE</t>
  </si>
  <si>
    <t>CATOOSA</t>
  </si>
  <si>
    <t xml:space="preserve">GA0470000   </t>
  </si>
  <si>
    <t>CATOOSA UTIL. DIST. AUTHORITY</t>
  </si>
  <si>
    <t xml:space="preserve">GA1150000   </t>
  </si>
  <si>
    <t>CAVE SPRING</t>
  </si>
  <si>
    <t>POLK</t>
  </si>
  <si>
    <t xml:space="preserve">GA2330000   </t>
  </si>
  <si>
    <t>CEDARTOWN</t>
  </si>
  <si>
    <t>MURRAY</t>
  </si>
  <si>
    <t xml:space="preserve">GA2130000   </t>
  </si>
  <si>
    <t>CHATSWORTH</t>
  </si>
  <si>
    <t>CHATTOOGA</t>
  </si>
  <si>
    <t xml:space="preserve">GA0550000   </t>
  </si>
  <si>
    <t>CHATTOOGA COUNTY</t>
  </si>
  <si>
    <t xml:space="preserve">GA0570002   </t>
  </si>
  <si>
    <t>CHEROKEE COUNTY</t>
  </si>
  <si>
    <t>060-1290-09</t>
  </si>
  <si>
    <t>CHEROKEE TOWN &amp; COUNTRY CLUB</t>
  </si>
  <si>
    <t>WALKER</t>
  </si>
  <si>
    <t>GA2950000</t>
  </si>
  <si>
    <t>CHICKAMUGA</t>
  </si>
  <si>
    <t xml:space="preserve">GA1370002   </t>
  </si>
  <si>
    <t>CLARKESVILLE</t>
  </si>
  <si>
    <t>FLINT</t>
  </si>
  <si>
    <t>CLAYTON</t>
  </si>
  <si>
    <t>GA0630000</t>
  </si>
  <si>
    <t>RABUN</t>
  </si>
  <si>
    <t xml:space="preserve">GA2410118   </t>
  </si>
  <si>
    <t>CLAYTON-RABUN CO.W&amp;S AUTHORITY</t>
  </si>
  <si>
    <t>WHITE</t>
  </si>
  <si>
    <t xml:space="preserve">GA3110000   </t>
  </si>
  <si>
    <t>CLEVELAND WATERWORKS</t>
  </si>
  <si>
    <t xml:space="preserve">GA0670002   </t>
  </si>
  <si>
    <t>COBB CO.-MARIETTA WATER AUTH.</t>
  </si>
  <si>
    <t xml:space="preserve">GA0670003   </t>
  </si>
  <si>
    <t>COBB COUNTY</t>
  </si>
  <si>
    <t xml:space="preserve">GA1210002   </t>
  </si>
  <si>
    <t>COLLEGE PARK</t>
  </si>
  <si>
    <t>MADISON</t>
  </si>
  <si>
    <t>GA1950002</t>
  </si>
  <si>
    <t>COMER</t>
  </si>
  <si>
    <t xml:space="preserve">GA1570001   </t>
  </si>
  <si>
    <t>COMMERCE</t>
  </si>
  <si>
    <t xml:space="preserve">GA2910006   </t>
  </si>
  <si>
    <t>COOSA WATER AUTHORITY</t>
  </si>
  <si>
    <t xml:space="preserve">GA1370003   </t>
  </si>
  <si>
    <t>CORNELIA</t>
  </si>
  <si>
    <t>NEWTON</t>
  </si>
  <si>
    <t xml:space="preserve">GA2170001   </t>
  </si>
  <si>
    <t>COVINGTON</t>
  </si>
  <si>
    <t>COWETA</t>
  </si>
  <si>
    <t xml:space="preserve">GA0770042   </t>
  </si>
  <si>
    <t>COWETA WATER &amp; SEWER AUTH.</t>
  </si>
  <si>
    <t>OGLETHORPE</t>
  </si>
  <si>
    <t xml:space="preserve">GA2210000   </t>
  </si>
  <si>
    <t>CRAWFORD</t>
  </si>
  <si>
    <t>146-1507-06</t>
  </si>
  <si>
    <t>CRYSTAL SPRINGS PRINT WORKS</t>
  </si>
  <si>
    <t>FORSYTH</t>
  </si>
  <si>
    <t xml:space="preserve">GA1170000   </t>
  </si>
  <si>
    <t>CUMMING</t>
  </si>
  <si>
    <t>DADE</t>
  </si>
  <si>
    <t xml:space="preserve">GA0830000   </t>
  </si>
  <si>
    <t>DADE COUNTY WATER AUTHORITY</t>
  </si>
  <si>
    <t>LUMPKIN</t>
  </si>
  <si>
    <t xml:space="preserve">GA1870000   </t>
  </si>
  <si>
    <t>DAHLONEGA</t>
  </si>
  <si>
    <t>PAULDING</t>
  </si>
  <si>
    <t>GA2230000</t>
  </si>
  <si>
    <t>DALLAS</t>
  </si>
  <si>
    <t>WHITFIELD</t>
  </si>
  <si>
    <t xml:space="preserve">GA3130000   </t>
  </si>
  <si>
    <t>DALTON UTILITIES</t>
  </si>
  <si>
    <t xml:space="preserve">GA1950003   </t>
  </si>
  <si>
    <t>DANIELSVILLE</t>
  </si>
  <si>
    <t>DAWSON</t>
  </si>
  <si>
    <t>GA0850000</t>
  </si>
  <si>
    <t>DAWSONVILLE</t>
  </si>
  <si>
    <t>DEKALB</t>
  </si>
  <si>
    <t xml:space="preserve">GA0890001   </t>
  </si>
  <si>
    <t>DEKALB COUNTY</t>
  </si>
  <si>
    <t xml:space="preserve">GA1370004   </t>
  </si>
  <si>
    <t>DEMOREST</t>
  </si>
  <si>
    <t>DOUGLAS</t>
  </si>
  <si>
    <t xml:space="preserve">GA0970000   </t>
  </si>
  <si>
    <t>DOUGLASVILLE-DOUGLAS CO. AUTH.</t>
  </si>
  <si>
    <t xml:space="preserve">GA1210003   </t>
  </si>
  <si>
    <t>EAST POINT</t>
  </si>
  <si>
    <t>ELBERT</t>
  </si>
  <si>
    <t xml:space="preserve">GA1050001   </t>
  </si>
  <si>
    <t>ELBERTON</t>
  </si>
  <si>
    <t>GILMER</t>
  </si>
  <si>
    <t xml:space="preserve">GA1230000   </t>
  </si>
  <si>
    <t>ELLIJAY-GILMER CO. WATER AUTH.</t>
  </si>
  <si>
    <t>GA0150025</t>
  </si>
  <si>
    <t>EMERSON</t>
  </si>
  <si>
    <t>HEARD</t>
  </si>
  <si>
    <t>GA1490006</t>
  </si>
  <si>
    <t>EPHESUS</t>
  </si>
  <si>
    <t>GA0850007</t>
  </si>
  <si>
    <t>ETOWAH</t>
  </si>
  <si>
    <t>GA1210004</t>
  </si>
  <si>
    <t>FAIRBURN</t>
  </si>
  <si>
    <t>FAYETTE</t>
  </si>
  <si>
    <t xml:space="preserve">GA1130001   </t>
  </si>
  <si>
    <t>FAYETTE COUNTY</t>
  </si>
  <si>
    <t xml:space="preserve">GA1130003   </t>
  </si>
  <si>
    <t>FAYETTEVILLE</t>
  </si>
  <si>
    <t>HALL</t>
  </si>
  <si>
    <t xml:space="preserve">GA1390000   </t>
  </si>
  <si>
    <t>FLOWERY BRANCH</t>
  </si>
  <si>
    <t>GA1150001</t>
  </si>
  <si>
    <t>FLOYD COUNTY WATER SYSTEM</t>
  </si>
  <si>
    <t xml:space="preserve">GA1170050   </t>
  </si>
  <si>
    <t>FORSYTH CO. WATER &amp; SEWER</t>
  </si>
  <si>
    <t xml:space="preserve">GA0470001   </t>
  </si>
  <si>
    <t>FORT OGLETHORPE</t>
  </si>
  <si>
    <t>FRANKLIN</t>
  </si>
  <si>
    <t xml:space="preserve">GA1190051   </t>
  </si>
  <si>
    <t>FRANKLIN COUNTY WATER SYSTEM</t>
  </si>
  <si>
    <t xml:space="preserve">GA1190002   </t>
  </si>
  <si>
    <t>FRANKLIN SPRINGS</t>
  </si>
  <si>
    <t xml:space="preserve">GA1390001   </t>
  </si>
  <si>
    <t>GAINESVILLE</t>
  </si>
  <si>
    <t>060-1209-04</t>
  </si>
  <si>
    <t>GCG MEMBERS' PURCHASING COMMITTEE, INC.</t>
  </si>
  <si>
    <t>008-1423-01</t>
  </si>
  <si>
    <t xml:space="preserve">GERDAU AMERISTEEL US,  INC. </t>
  </si>
  <si>
    <t>MERIWETHER</t>
  </si>
  <si>
    <t>GA1990000</t>
  </si>
  <si>
    <t>GREENVILLE</t>
  </si>
  <si>
    <t xml:space="preserve">GA1350004   </t>
  </si>
  <si>
    <t>GWINNETT CO. DEPT. OF WATER RESOURCES</t>
  </si>
  <si>
    <t xml:space="preserve">GA1370020   </t>
  </si>
  <si>
    <t>HABERSHAM COUNTY WATER AUTH.</t>
  </si>
  <si>
    <t>HENRY</t>
  </si>
  <si>
    <t xml:space="preserve">GA1510000   </t>
  </si>
  <si>
    <t>HAMPTON</t>
  </si>
  <si>
    <t xml:space="preserve">GA1430007   </t>
  </si>
  <si>
    <t>HARALSON COUNTY WATER AUTH.</t>
  </si>
  <si>
    <t>HART</t>
  </si>
  <si>
    <t xml:space="preserve">GA1470065   </t>
  </si>
  <si>
    <t>HART CO. WATER &amp; SEWER AUTH.</t>
  </si>
  <si>
    <t xml:space="preserve">GA1470000   </t>
  </si>
  <si>
    <t>HARTWELL</t>
  </si>
  <si>
    <t xml:space="preserve">GA1490000   </t>
  </si>
  <si>
    <t>HEARD COUNTY WATER AUTHORITY</t>
  </si>
  <si>
    <t>GA3110001</t>
  </si>
  <si>
    <t>HELEN</t>
  </si>
  <si>
    <t xml:space="preserve">GA1510001   </t>
  </si>
  <si>
    <t>HENRY COUNTY WATER AUTHORITY</t>
  </si>
  <si>
    <t>TOWNS</t>
  </si>
  <si>
    <t xml:space="preserve">GA2810000   </t>
  </si>
  <si>
    <t>HIAWASSEE</t>
  </si>
  <si>
    <t>TROUP</t>
  </si>
  <si>
    <t xml:space="preserve">GA2850000   </t>
  </si>
  <si>
    <t>HOGANSVILLE</t>
  </si>
  <si>
    <t xml:space="preserve">GA1570002   </t>
  </si>
  <si>
    <t>HOSCHTON</t>
  </si>
  <si>
    <t xml:space="preserve">GA1570117   </t>
  </si>
  <si>
    <t>JACKSON COUNTY WATER &amp; SEWER AUTH</t>
  </si>
  <si>
    <t xml:space="preserve">GA2270000   </t>
  </si>
  <si>
    <t>JASPER</t>
  </si>
  <si>
    <t xml:space="preserve">GA1570003   </t>
  </si>
  <si>
    <t>JEFFERSON</t>
  </si>
  <si>
    <t xml:space="preserve">GA2950002   </t>
  </si>
  <si>
    <t>LAFAYETTE</t>
  </si>
  <si>
    <t xml:space="preserve">GA2850001   </t>
  </si>
  <si>
    <t>LAGRANGE</t>
  </si>
  <si>
    <t xml:space="preserve">GA1190003   </t>
  </si>
  <si>
    <t>LAVONIA</t>
  </si>
  <si>
    <t>GA1350005</t>
  </si>
  <si>
    <t>LAWRENCEVILLE</t>
  </si>
  <si>
    <t>LINCOLN</t>
  </si>
  <si>
    <t xml:space="preserve">GA1810038   </t>
  </si>
  <si>
    <t>LINCOLN COUNTY WATER SYSTEM</t>
  </si>
  <si>
    <t xml:space="preserve">GA1810000   </t>
  </si>
  <si>
    <t>LINCOLNTON</t>
  </si>
  <si>
    <t>069-1205-02</t>
  </si>
  <si>
    <t>LLI MANAGEMENT COMPANY, LLC (PINEISLE)</t>
  </si>
  <si>
    <t>GA1510002</t>
  </si>
  <si>
    <t>LOCUST GROVE</t>
  </si>
  <si>
    <t>WALTON</t>
  </si>
  <si>
    <t xml:space="preserve">GA1350006   </t>
  </si>
  <si>
    <t>LOGANVILLE</t>
  </si>
  <si>
    <t xml:space="preserve">GA1390002   </t>
  </si>
  <si>
    <t>LULA</t>
  </si>
  <si>
    <t>GA1870043</t>
  </si>
  <si>
    <t>LUMPKIN CO.-400 WATER SYSTEM</t>
  </si>
  <si>
    <t>GA0550001</t>
  </si>
  <si>
    <t>LYERLY</t>
  </si>
  <si>
    <t>MORGAN</t>
  </si>
  <si>
    <t xml:space="preserve">GA2110002   </t>
  </si>
  <si>
    <t xml:space="preserve">GA1990003   </t>
  </si>
  <si>
    <t>MANCHESTER</t>
  </si>
  <si>
    <t xml:space="preserve">GA0670005   </t>
  </si>
  <si>
    <t>MARIETTA</t>
  </si>
  <si>
    <t>STEPHENS</t>
  </si>
  <si>
    <t>GA2570000</t>
  </si>
  <si>
    <t>MARTIN</t>
  </si>
  <si>
    <t xml:space="preserve">GA1110001   </t>
  </si>
  <si>
    <t>MCCAYSVILLE</t>
  </si>
  <si>
    <t>GA1510003</t>
  </si>
  <si>
    <t>MCDONOUGH</t>
  </si>
  <si>
    <t xml:space="preserve">GA0550002   </t>
  </si>
  <si>
    <t>MENLO</t>
  </si>
  <si>
    <t>027-1402-05</t>
  </si>
  <si>
    <t>MOHAWK INDUSTRIES, INC</t>
  </si>
  <si>
    <t xml:space="preserve">GA2970001   </t>
  </si>
  <si>
    <t>MONROE</t>
  </si>
  <si>
    <t xml:space="preserve">GA0550006   </t>
  </si>
  <si>
    <t>MOUNT VERNON MILLS, INC.</t>
  </si>
  <si>
    <t>GA0450003</t>
  </si>
  <si>
    <t>MOUNT ZION</t>
  </si>
  <si>
    <t>GA0770002</t>
  </si>
  <si>
    <t>NEWNAN</t>
  </si>
  <si>
    <t xml:space="preserve">GA2170004   </t>
  </si>
  <si>
    <t>NEWTON CO. WATER-SEWERAGE AUTH</t>
  </si>
  <si>
    <t>GA1570004</t>
  </si>
  <si>
    <t>NICHOLSON WATER AUTHORITY</t>
  </si>
  <si>
    <t xml:space="preserve">GA1210005   </t>
  </si>
  <si>
    <t>NORTH FULTON COUNTY</t>
  </si>
  <si>
    <t xml:space="preserve">GA2910003   </t>
  </si>
  <si>
    <t>NOTLA WATER AUTHORITY</t>
  </si>
  <si>
    <t>GA2190000</t>
  </si>
  <si>
    <t>OCONEE CO. - WATKINSVILLE</t>
  </si>
  <si>
    <t xml:space="preserve">GA2170020   </t>
  </si>
  <si>
    <t>OXFORD</t>
  </si>
  <si>
    <t xml:space="preserve">GA1210008   </t>
  </si>
  <si>
    <t>PALMETTO</t>
  </si>
  <si>
    <t>GA2230002</t>
  </si>
  <si>
    <t>PAULDING COUNTY WATER SYSTEM</t>
  </si>
  <si>
    <t xml:space="preserve">GA2270002   </t>
  </si>
  <si>
    <t>PICKENS COUNTY WATER AUTH.</t>
  </si>
  <si>
    <t xml:space="preserve">GA2330001   </t>
  </si>
  <si>
    <t>POLK COUNTY WATER AUTHORITY</t>
  </si>
  <si>
    <t xml:space="preserve">GA2170014   </t>
  </si>
  <si>
    <t>PORTERDALE</t>
  </si>
  <si>
    <t xml:space="preserve">GA0670006   </t>
  </si>
  <si>
    <t>POWDER SPRINGS</t>
  </si>
  <si>
    <t xml:space="preserve">GA0470002   </t>
  </si>
  <si>
    <t>RINGGOLD</t>
  </si>
  <si>
    <t>ROCKDALE</t>
  </si>
  <si>
    <t xml:space="preserve">GA2470000   </t>
  </si>
  <si>
    <t>ROCKDALE CO. WATER SYSTEM</t>
  </si>
  <si>
    <t xml:space="preserve">GA2330002   </t>
  </si>
  <si>
    <t>ROCKMART</t>
  </si>
  <si>
    <t xml:space="preserve">GA1150002   </t>
  </si>
  <si>
    <t>ROME</t>
  </si>
  <si>
    <t>GA1990009</t>
  </si>
  <si>
    <t>ROOSEVELT WARM SPRINGS INST</t>
  </si>
  <si>
    <t xml:space="preserve">GA1210009   </t>
  </si>
  <si>
    <t>ROSWELL</t>
  </si>
  <si>
    <t xml:space="preserve">GA1190004   </t>
  </si>
  <si>
    <t>ROYSTON</t>
  </si>
  <si>
    <t>GA0770003</t>
  </si>
  <si>
    <t>SENOIA</t>
  </si>
  <si>
    <t>119-1501-04</t>
  </si>
  <si>
    <t>SKY VALLEY RESORT</t>
  </si>
  <si>
    <t xml:space="preserve">GA0670007   </t>
  </si>
  <si>
    <t>SMYRNA</t>
  </si>
  <si>
    <t xml:space="preserve">GA2970002   </t>
  </si>
  <si>
    <t>SOCIAL CIRCLE</t>
  </si>
  <si>
    <t>022-1302-02</t>
  </si>
  <si>
    <t>SOUTHWIRE COMPANY</t>
  </si>
  <si>
    <t>060-1209-03</t>
  </si>
  <si>
    <t>STANDARD GOLF CLUB</t>
  </si>
  <si>
    <t>GA0130001</t>
  </si>
  <si>
    <t>STATHAM</t>
  </si>
  <si>
    <t>GA1510004</t>
  </si>
  <si>
    <t>STOCKBRIDGE</t>
  </si>
  <si>
    <t xml:space="preserve">GA0550003   </t>
  </si>
  <si>
    <t>SUMMERVILLE</t>
  </si>
  <si>
    <t xml:space="preserve">GA1430002   </t>
  </si>
  <si>
    <t>060-1290-08</t>
  </si>
  <si>
    <t>TATTERSALL CLUB CORP</t>
  </si>
  <si>
    <t>GA0450005</t>
  </si>
  <si>
    <t>TEMPLE</t>
  </si>
  <si>
    <t xml:space="preserve">GA2570001   </t>
  </si>
  <si>
    <t>TOCCOA</t>
  </si>
  <si>
    <t>GA2810007</t>
  </si>
  <si>
    <t>TOWNS COUNTY</t>
  </si>
  <si>
    <t xml:space="preserve">GA0550049   </t>
  </si>
  <si>
    <t>TRION</t>
  </si>
  <si>
    <t xml:space="preserve">GA1210010   </t>
  </si>
  <si>
    <t>UNION CITY</t>
  </si>
  <si>
    <t xml:space="preserve">GA0450006   </t>
  </si>
  <si>
    <t>VILLA RICA</t>
  </si>
  <si>
    <t>115-1425-03</t>
  </si>
  <si>
    <t>VULCAN CONSTRUCTION MATERIALS, L.P.</t>
  </si>
  <si>
    <t>GA0570024</t>
  </si>
  <si>
    <t>WALESKA</t>
  </si>
  <si>
    <t xml:space="preserve">GA2950014   </t>
  </si>
  <si>
    <t>WALKER CO. RURAL WATER AUTH.</t>
  </si>
  <si>
    <t xml:space="preserve">GA2950003   </t>
  </si>
  <si>
    <t>WALKER COUNTY WATER AUTHORITY</t>
  </si>
  <si>
    <t xml:space="preserve">GA2970008   </t>
  </si>
  <si>
    <t>WALTON CO. WATER &amp; SEWER AUTH.</t>
  </si>
  <si>
    <t xml:space="preserve">GA1990004   </t>
  </si>
  <si>
    <t>WARM SPRINGS</t>
  </si>
  <si>
    <t>WILKES</t>
  </si>
  <si>
    <t xml:space="preserve">GA3170002   </t>
  </si>
  <si>
    <t>WASHINGTON</t>
  </si>
  <si>
    <t xml:space="preserve">GA2850002   </t>
  </si>
  <si>
    <t>WEST POINT</t>
  </si>
  <si>
    <t xml:space="preserve">GA3110072   </t>
  </si>
  <si>
    <t>WHITE CO WATER &amp; SEWERAGE AUTH</t>
  </si>
  <si>
    <t xml:space="preserve">GA0130002   </t>
  </si>
  <si>
    <t>WINDER</t>
  </si>
  <si>
    <t xml:space="preserve">GA1990005   </t>
  </si>
  <si>
    <t>WOODBURY</t>
  </si>
  <si>
    <t xml:space="preserve">GA0570003   </t>
  </si>
  <si>
    <t>WOODSTOCK</t>
  </si>
  <si>
    <t xml:space="preserve">GA2950054   </t>
  </si>
  <si>
    <t>YATES BLEACHERY</t>
  </si>
  <si>
    <t>GA2810001</t>
  </si>
  <si>
    <t>YOUNG HARRIS</t>
  </si>
  <si>
    <t>CLAYTON COUNTY WATER  AUTH</t>
  </si>
  <si>
    <t>Average June 2007 Usage Reported (MGD)</t>
  </si>
  <si>
    <t>Coosa, Tallapoosa and Tennessee</t>
  </si>
  <si>
    <t>BASIN</t>
  </si>
  <si>
    <t>All Basins</t>
  </si>
  <si>
    <t>Percent Change From 2007 to 2008</t>
  </si>
  <si>
    <t>Average July 2007 Usage Reported (MGD)</t>
  </si>
  <si>
    <t>Average July 2008 Usage Reported (MGD)</t>
  </si>
  <si>
    <t>MGD</t>
  </si>
  <si>
    <t>TOTAL</t>
  </si>
  <si>
    <t>Average May 2007 Usage Reported (MGD)</t>
  </si>
  <si>
    <t>Average May 2008 Usage Reported (MGD)</t>
  </si>
  <si>
    <t>Oconee and Ocmulgee</t>
  </si>
  <si>
    <t>Savannah</t>
  </si>
  <si>
    <t>Average August 2008 Usage Reported (MGD)</t>
  </si>
  <si>
    <t>Average August 2007 Usage Reported (MGD)</t>
  </si>
  <si>
    <t>PETITIONER</t>
  </si>
  <si>
    <t>DATE GRANTED</t>
  </si>
  <si>
    <t>Newnan Utilities</t>
  </si>
  <si>
    <t>Cherokee County Water &amp; Sewerage Authority</t>
  </si>
  <si>
    <t>Clayton County Water Authority</t>
  </si>
  <si>
    <t>Carroll County Water Authority</t>
  </si>
  <si>
    <t>Fayette County</t>
  </si>
  <si>
    <t>Henry County Water &amp; Sewerage</t>
  </si>
  <si>
    <t>DROUGHT LEVEL ASSIGNED</t>
  </si>
  <si>
    <t>IVc</t>
  </si>
  <si>
    <t>LaGrange</t>
  </si>
  <si>
    <t>Fort Oglethorpe</t>
  </si>
  <si>
    <t>Rome</t>
  </si>
  <si>
    <t>Carrollton</t>
  </si>
  <si>
    <t>Commerce</t>
  </si>
  <si>
    <t>Toccoa</t>
  </si>
  <si>
    <t>Elberton</t>
  </si>
  <si>
    <t>Monroe</t>
  </si>
  <si>
    <t>Dalton Utilities</t>
  </si>
  <si>
    <t xml:space="preserve">Rockdale County Water </t>
  </si>
  <si>
    <t>Average August 2008  Usage Reported (MGD)</t>
  </si>
  <si>
    <t>Average September 2008 Usage Reported (MGD)</t>
  </si>
  <si>
    <t>Average September 2007 Usage Reported (MGD)</t>
  </si>
  <si>
    <t>146-1507-01</t>
  </si>
  <si>
    <t>May 2007/2008</t>
  </si>
  <si>
    <t>July 2007/2008</t>
  </si>
  <si>
    <t>June 2007/2008</t>
  </si>
  <si>
    <t>Aug 2007/2008</t>
  </si>
  <si>
    <t>Sept 2007/2008</t>
  </si>
  <si>
    <t>June</t>
  </si>
  <si>
    <t>July</t>
  </si>
  <si>
    <t>Aug</t>
  </si>
  <si>
    <t>Sept</t>
  </si>
  <si>
    <t>Chattahoochee and Flint</t>
  </si>
  <si>
    <t>Average October 2007 Usage Reported (MGD)</t>
  </si>
  <si>
    <t>Average October 2008 Usage Reported (MGD)</t>
  </si>
  <si>
    <t>Average April 2007 Usage Reported (MGD)</t>
  </si>
  <si>
    <t>Average April 2008 Usage Reported (MGD)</t>
  </si>
  <si>
    <t>April 2007/2008</t>
  </si>
  <si>
    <t>May</t>
  </si>
  <si>
    <t>Oct 2007/2008</t>
  </si>
  <si>
    <t>Oct</t>
  </si>
  <si>
    <t>Average Sept 2007 Usage Reported (MGD)</t>
  </si>
  <si>
    <t>Average Sept 2008 Usage Reported (MGD)</t>
  </si>
  <si>
    <t>Average Oct 2007 Usage Reported (MGD)</t>
  </si>
  <si>
    <t>Average Oct 2008 Usage Reported (MGD)</t>
  </si>
  <si>
    <t>Average November 2007 Usage Reported (MGD)</t>
  </si>
  <si>
    <t>Average November 2008 Usage Reported (MGD)</t>
  </si>
  <si>
    <t>Average Nov 2007 Usage Reported (MGD)</t>
  </si>
  <si>
    <t>Average Nov 2008 Usage Reported (MGD)</t>
  </si>
  <si>
    <t>Nov 2007/2008</t>
  </si>
  <si>
    <t>Average December 2007 Usage Reported (MGD)</t>
  </si>
  <si>
    <t>Average December 2008 Usage Reported (MGD)</t>
  </si>
  <si>
    <t>Dec 2007/2008</t>
  </si>
  <si>
    <t>07 to 08</t>
  </si>
  <si>
    <t>Nov</t>
  </si>
  <si>
    <t>Dec</t>
  </si>
  <si>
    <t>Average Dec 2007 Usage Reported (MGD)</t>
  </si>
  <si>
    <t>Average Dec 2008 Usage Reported (MGD)</t>
  </si>
  <si>
    <t>Coweta County Water &amp; Sewer Authority</t>
  </si>
  <si>
    <t>Average January 2008 Usage Reported (MGD)</t>
  </si>
  <si>
    <t>Average January 2009 Usage Reported (MGD)</t>
  </si>
  <si>
    <t>Percent Change From 2007 to 2009</t>
  </si>
  <si>
    <t>Percent Change From 2008 to 2009</t>
  </si>
  <si>
    <t>Jan 2008/2009</t>
  </si>
  <si>
    <t>07 to 09</t>
  </si>
  <si>
    <t>08 to 09</t>
  </si>
  <si>
    <t>Jan</t>
  </si>
  <si>
    <t>Average February 2008 Usage Reported (MGD)</t>
  </si>
  <si>
    <t>Average February 2009 Usage Reported (MGD)</t>
  </si>
  <si>
    <t>Feb 2008/2009</t>
  </si>
  <si>
    <t>Feb</t>
  </si>
  <si>
    <t>Average March 2008 Usage Reported (MGD)</t>
  </si>
  <si>
    <t>Average March 2009 Usage Reported (MGD)</t>
  </si>
  <si>
    <t>Mar 2008/2009</t>
  </si>
  <si>
    <t>Mar</t>
  </si>
  <si>
    <t>Average January 2007 Usage Reported (MGD)</t>
  </si>
  <si>
    <t>February 2007 Average Quantity Reported (MGD)</t>
  </si>
  <si>
    <t>March 2007 Average Quantity Reported (MGD)</t>
  </si>
  <si>
    <t>Apr</t>
  </si>
  <si>
    <t>Average April 2009 Usage Reported (MGD)</t>
  </si>
  <si>
    <t>April 2008/2009</t>
  </si>
  <si>
    <t>FTR</t>
  </si>
  <si>
    <t>Average May 2009 Usage Reported (MGD)</t>
  </si>
  <si>
    <t>May 2008/2009</t>
  </si>
  <si>
    <t>Average May 2009 Quantity Reported (MGD)</t>
  </si>
  <si>
    <t>Average February 2007 Usage Reported (MGD)</t>
  </si>
  <si>
    <t>Average March 2007 Usage Reported (MGD)</t>
  </si>
  <si>
    <t xml:space="preserve"> Average February 2007 Usage Reported (MGD)</t>
  </si>
  <si>
    <t>Average November 2006 Usage Reported (MGD)</t>
  </si>
  <si>
    <t>Average December 2006 Usage Reported (MGD)</t>
  </si>
  <si>
    <t>Average September 2006 Usage Reported (MGD)</t>
  </si>
  <si>
    <t>Average October 2006 Usage Reported (MGD)</t>
  </si>
  <si>
    <t>Average June 2009 Usage Reported (MGD)</t>
  </si>
  <si>
    <t>June 2008/2009</t>
  </si>
  <si>
    <t>Average June 2009 Quantity Reported (MGD)</t>
  </si>
  <si>
    <t>updated info</t>
  </si>
  <si>
    <t>Average July 2009 Quantity Reported (MGD)</t>
  </si>
  <si>
    <t>Average July 2009 Usage Reported (MGD)</t>
  </si>
  <si>
    <t>July 2008/2009</t>
  </si>
  <si>
    <t>2007/2008 month to month</t>
  </si>
  <si>
    <t>2008/2009 month to month</t>
  </si>
  <si>
    <t xml:space="preserve">July </t>
  </si>
  <si>
    <t>Aug 2008/2009</t>
  </si>
  <si>
    <t>Average August 2009 Usage Reported (MGD)</t>
  </si>
  <si>
    <t>Average August 2009 Quantity Reported (MGD)</t>
  </si>
  <si>
    <t>August</t>
  </si>
  <si>
    <t>SEPTEMBER 2007 WATER USE (MGD)</t>
  </si>
  <si>
    <t>SEPTEMBER 2008 WATER USE (MGD)</t>
  </si>
  <si>
    <t>SEPTEMBER 2009 WATER USE (MGD)</t>
  </si>
  <si>
    <t>REDUCTION IN WATER USE FROM SEPTEMBER 2007 (MGD)</t>
  </si>
  <si>
    <t>% REDUCTION IN USE FROM SEPTEMBER 2007</t>
  </si>
  <si>
    <t>REDUCTION IN WATER USE FROM SEPTEMBER 2008 (MGD)</t>
  </si>
  <si>
    <t>% REDUCTION IN USE FROM SEPTEMBER 2008</t>
  </si>
  <si>
    <t>Average September 2009 Usage Reported (MGD)</t>
  </si>
  <si>
    <t>2007 September Average Quantity Reported (MGD)</t>
  </si>
  <si>
    <t>2008 September Average Quantity Reported (MGD)</t>
  </si>
  <si>
    <t>2009 September Average Quantity Reported (MGD)</t>
  </si>
  <si>
    <t>April 2007 thru Sept 2008</t>
  </si>
  <si>
    <t>April 2008 thru Sept 2009</t>
  </si>
  <si>
    <t>Sept 2008/2009</t>
  </si>
  <si>
    <t>April 2007 thru September 2008</t>
  </si>
  <si>
    <t>April 2008 thru September 2009</t>
  </si>
  <si>
    <t>Average Sept 2009 Usage Reported (MGD)</t>
  </si>
  <si>
    <t xml:space="preserve"> 2008 September Average Usage Reported (MGD)</t>
  </si>
  <si>
    <t>Average September 2008 Quantity Reported (MGD)</t>
  </si>
  <si>
    <t>Average September 2009 Quantity Reported (MGD)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</si>
</sst>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m/d/yy"/>
    <numFmt numFmtId="167" formatCode="d\-mmm\-yyyy"/>
    <numFmt numFmtId="168" formatCode="dd\-mmm\-yy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"/>
    <numFmt numFmtId="174" formatCode="0.00;[Red]0.00"/>
    <numFmt numFmtId="175" formatCode="0;[Red]0"/>
    <numFmt numFmtId="176" formatCode="mmmm\-yy"/>
  </numFmts>
  <fonts count="49">
    <font>
      <sz val="10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"/>
      <color indexed="8"/>
      <name val="Arial"/>
      <family val="0"/>
    </font>
    <font>
      <sz val="9.5"/>
      <color indexed="8"/>
      <name val="Arial"/>
      <family val="0"/>
    </font>
    <font>
      <sz val="9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b/>
      <sz val="9.5"/>
      <color indexed="8"/>
      <name val="Arial"/>
      <family val="0"/>
    </font>
    <font>
      <b/>
      <sz val="11.2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>
        <color indexed="63"/>
      </bottom>
    </border>
    <border>
      <left style="thin"/>
      <right style="medium"/>
      <top>
        <color indexed="63"/>
      </top>
      <bottom style="thin">
        <color indexed="22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0" fillId="33" borderId="10" xfId="0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9" fontId="1" fillId="33" borderId="10" xfId="0" applyNumberFormat="1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horizontal="left" wrapText="1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9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9" fontId="1" fillId="0" borderId="11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4" fontId="1" fillId="0" borderId="11" xfId="57" applyNumberFormat="1" applyFont="1" applyFill="1" applyBorder="1" applyAlignment="1">
      <alignment horizontal="left" wrapText="1"/>
      <protection/>
    </xf>
    <xf numFmtId="0" fontId="1" fillId="0" borderId="11" xfId="0" applyFont="1" applyFill="1" applyBorder="1" applyAlignment="1">
      <alignment horizontal="left" wrapText="1"/>
    </xf>
    <xf numFmtId="9" fontId="1" fillId="0" borderId="11" xfId="0" applyNumberFormat="1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center"/>
    </xf>
    <xf numFmtId="9" fontId="0" fillId="0" borderId="11" xfId="0" applyNumberFormat="1" applyBorder="1" applyAlignment="1">
      <alignment horizontal="left"/>
    </xf>
    <xf numFmtId="2" fontId="0" fillId="34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 horizontal="left" wrapText="1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3" xfId="0" applyNumberFormat="1" applyFont="1" applyFill="1" applyBorder="1" applyAlignment="1">
      <alignment horizontal="center" wrapText="1"/>
    </xf>
    <xf numFmtId="9" fontId="0" fillId="0" borderId="13" xfId="0" applyNumberFormat="1" applyFill="1" applyBorder="1" applyAlignment="1">
      <alignment horizontal="left"/>
    </xf>
    <xf numFmtId="9" fontId="1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0" fillId="0" borderId="13" xfId="0" applyFont="1" applyBorder="1" applyAlignment="1">
      <alignment/>
    </xf>
    <xf numFmtId="9" fontId="1" fillId="0" borderId="13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9" fontId="1" fillId="0" borderId="15" xfId="0" applyNumberFormat="1" applyFont="1" applyFill="1" applyBorder="1" applyAlignment="1">
      <alignment horizontal="left" wrapText="1"/>
    </xf>
    <xf numFmtId="164" fontId="0" fillId="33" borderId="10" xfId="0" applyNumberFormat="1" applyFill="1" applyBorder="1" applyAlignment="1">
      <alignment horizont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" fillId="0" borderId="15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16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4" xfId="0" applyFont="1" applyFill="1" applyBorder="1" applyAlignment="1">
      <alignment horizontal="left" wrapText="1"/>
    </xf>
    <xf numFmtId="2" fontId="0" fillId="0" borderId="17" xfId="0" applyNumberForma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 wrapText="1"/>
    </xf>
    <xf numFmtId="2" fontId="0" fillId="0" borderId="17" xfId="0" applyNumberForma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2" fontId="0" fillId="0" borderId="12" xfId="0" applyNumberFormat="1" applyFill="1" applyBorder="1" applyAlignment="1">
      <alignment horizontal="center"/>
    </xf>
    <xf numFmtId="0" fontId="2" fillId="0" borderId="0" xfId="0" applyFont="1" applyAlignment="1">
      <alignment horizontal="right"/>
    </xf>
    <xf numFmtId="2" fontId="0" fillId="0" borderId="18" xfId="0" applyNumberFormat="1" applyBorder="1" applyAlignment="1">
      <alignment horizontal="center"/>
    </xf>
    <xf numFmtId="2" fontId="0" fillId="0" borderId="18" xfId="0" applyNumberFormat="1" applyFont="1" applyFill="1" applyBorder="1" applyAlignment="1">
      <alignment horizontal="center" wrapText="1"/>
    </xf>
    <xf numFmtId="2" fontId="0" fillId="0" borderId="18" xfId="0" applyNumberFormat="1" applyFont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1" fillId="33" borderId="20" xfId="0" applyNumberFormat="1" applyFont="1" applyFill="1" applyBorder="1" applyAlignment="1">
      <alignment horizontal="center" wrapText="1"/>
    </xf>
    <xf numFmtId="2" fontId="0" fillId="0" borderId="17" xfId="0" applyNumberFormat="1" applyBorder="1" applyAlignment="1">
      <alignment horizontal="center"/>
    </xf>
    <xf numFmtId="2" fontId="1" fillId="0" borderId="17" xfId="57" applyNumberFormat="1" applyFont="1" applyFill="1" applyBorder="1" applyAlignment="1">
      <alignment horizontal="center" wrapText="1"/>
      <protection/>
    </xf>
    <xf numFmtId="0" fontId="0" fillId="0" borderId="17" xfId="0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34" borderId="18" xfId="0" applyNumberFormat="1" applyFont="1" applyFill="1" applyBorder="1" applyAlignment="1">
      <alignment horizontal="center" wrapText="1"/>
    </xf>
    <xf numFmtId="2" fontId="0" fillId="34" borderId="18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2" fontId="0" fillId="33" borderId="22" xfId="0" applyNumberFormat="1" applyFill="1" applyBorder="1" applyAlignment="1">
      <alignment horizontal="center" wrapText="1"/>
    </xf>
    <xf numFmtId="2" fontId="0" fillId="0" borderId="23" xfId="0" applyNumberFormat="1" applyBorder="1" applyAlignment="1">
      <alignment horizontal="center"/>
    </xf>
    <xf numFmtId="2" fontId="0" fillId="0" borderId="23" xfId="0" applyNumberFormat="1" applyFont="1" applyFill="1" applyBorder="1" applyAlignment="1">
      <alignment horizontal="center" wrapText="1"/>
    </xf>
    <xf numFmtId="2" fontId="0" fillId="0" borderId="23" xfId="0" applyNumberFormat="1" applyFill="1" applyBorder="1" applyAlignment="1">
      <alignment horizontal="center"/>
    </xf>
    <xf numFmtId="2" fontId="1" fillId="33" borderId="24" xfId="0" applyNumberFormat="1" applyFont="1" applyFill="1" applyBorder="1" applyAlignment="1">
      <alignment horizontal="center" wrapText="1"/>
    </xf>
    <xf numFmtId="2" fontId="0" fillId="0" borderId="25" xfId="0" applyNumberFormat="1" applyBorder="1" applyAlignment="1">
      <alignment horizontal="center"/>
    </xf>
    <xf numFmtId="2" fontId="1" fillId="0" borderId="25" xfId="0" applyNumberFormat="1" applyFont="1" applyFill="1" applyBorder="1" applyAlignment="1">
      <alignment horizontal="center" wrapText="1"/>
    </xf>
    <xf numFmtId="2" fontId="1" fillId="0" borderId="25" xfId="0" applyNumberFormat="1" applyFont="1" applyFill="1" applyBorder="1" applyAlignment="1">
      <alignment horizontal="center" wrapText="1"/>
    </xf>
    <xf numFmtId="2" fontId="0" fillId="0" borderId="25" xfId="0" applyNumberFormat="1" applyFont="1" applyFill="1" applyBorder="1" applyAlignment="1">
      <alignment horizontal="center" wrapText="1"/>
    </xf>
    <xf numFmtId="2" fontId="0" fillId="0" borderId="25" xfId="0" applyNumberForma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2" fontId="0" fillId="0" borderId="11" xfId="0" applyNumberForma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 horizontal="center"/>
    </xf>
    <xf numFmtId="2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/>
    </xf>
    <xf numFmtId="14" fontId="0" fillId="0" borderId="0" xfId="0" applyNumberFormat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2" fontId="1" fillId="0" borderId="17" xfId="57" applyNumberFormat="1" applyFont="1" applyFill="1" applyBorder="1" applyAlignment="1">
      <alignment horizontal="center" wrapText="1"/>
      <protection/>
    </xf>
    <xf numFmtId="2" fontId="1" fillId="0" borderId="27" xfId="57" applyNumberFormat="1" applyFont="1" applyFill="1" applyBorder="1" applyAlignment="1">
      <alignment horizontal="center" wrapText="1"/>
      <protection/>
    </xf>
    <xf numFmtId="2" fontId="0" fillId="33" borderId="28" xfId="0" applyNumberFormat="1" applyFill="1" applyBorder="1" applyAlignment="1">
      <alignment horizontal="center" wrapText="1"/>
    </xf>
    <xf numFmtId="2" fontId="0" fillId="0" borderId="29" xfId="0" applyNumberFormat="1" applyBorder="1" applyAlignment="1">
      <alignment horizontal="center"/>
    </xf>
    <xf numFmtId="2" fontId="0" fillId="0" borderId="29" xfId="0" applyNumberFormat="1" applyFont="1" applyFill="1" applyBorder="1" applyAlignment="1">
      <alignment horizontal="center" wrapText="1"/>
    </xf>
    <xf numFmtId="2" fontId="0" fillId="0" borderId="29" xfId="0" applyNumberForma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 wrapText="1"/>
    </xf>
    <xf numFmtId="2" fontId="0" fillId="0" borderId="30" xfId="0" applyNumberFormat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34" borderId="29" xfId="0" applyNumberFormat="1" applyFont="1" applyFill="1" applyBorder="1" applyAlignment="1">
      <alignment horizontal="center" wrapText="1"/>
    </xf>
    <xf numFmtId="2" fontId="0" fillId="0" borderId="32" xfId="0" applyNumberFormat="1" applyFont="1" applyFill="1" applyBorder="1" applyAlignment="1">
      <alignment horizontal="center" wrapText="1"/>
    </xf>
    <xf numFmtId="2" fontId="0" fillId="34" borderId="29" xfId="0" applyNumberFormat="1" applyFill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1" fillId="33" borderId="12" xfId="0" applyFont="1" applyFill="1" applyBorder="1" applyAlignment="1">
      <alignment horizontal="left" wrapText="1"/>
    </xf>
    <xf numFmtId="9" fontId="1" fillId="33" borderId="12" xfId="0" applyNumberFormat="1" applyFont="1" applyFill="1" applyBorder="1" applyAlignment="1">
      <alignment horizontal="left" wrapText="1"/>
    </xf>
    <xf numFmtId="2" fontId="1" fillId="33" borderId="12" xfId="0" applyNumberFormat="1" applyFont="1" applyFill="1" applyBorder="1" applyAlignment="1">
      <alignment horizontal="center" wrapText="1"/>
    </xf>
    <xf numFmtId="2" fontId="0" fillId="33" borderId="12" xfId="0" applyNumberFormat="1" applyFill="1" applyBorder="1" applyAlignment="1">
      <alignment horizontal="center" wrapText="1"/>
    </xf>
    <xf numFmtId="164" fontId="0" fillId="33" borderId="12" xfId="0" applyNumberForma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 wrapText="1"/>
    </xf>
    <xf numFmtId="2" fontId="0" fillId="0" borderId="33" xfId="0" applyNumberForma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2" fontId="0" fillId="35" borderId="10" xfId="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33" borderId="21" xfId="0" applyFill="1" applyBorder="1" applyAlignment="1">
      <alignment horizontal="left" wrapText="1"/>
    </xf>
    <xf numFmtId="0" fontId="0" fillId="33" borderId="12" xfId="0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2" fontId="0" fillId="33" borderId="33" xfId="0" applyNumberFormat="1" applyFill="1" applyBorder="1" applyAlignment="1">
      <alignment horizontal="center" wrapText="1"/>
    </xf>
    <xf numFmtId="2" fontId="1" fillId="0" borderId="29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0" fillId="0" borderId="11" xfId="57" applyNumberFormat="1" applyFont="1" applyFill="1" applyBorder="1" applyAlignment="1">
      <alignment horizontal="center" wrapText="1"/>
      <protection/>
    </xf>
    <xf numFmtId="0" fontId="0" fillId="33" borderId="28" xfId="0" applyFill="1" applyBorder="1" applyAlignment="1">
      <alignment/>
    </xf>
    <xf numFmtId="2" fontId="0" fillId="33" borderId="34" xfId="0" applyNumberFormat="1" applyFill="1" applyBorder="1" applyAlignment="1">
      <alignment horizontal="center" wrapText="1"/>
    </xf>
    <xf numFmtId="0" fontId="1" fillId="0" borderId="29" xfId="0" applyFont="1" applyFill="1" applyBorder="1" applyAlignment="1">
      <alignment horizontal="left" wrapText="1"/>
    </xf>
    <xf numFmtId="2" fontId="0" fillId="0" borderId="35" xfId="0" applyNumberFormat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4" fontId="1" fillId="0" borderId="29" xfId="57" applyNumberFormat="1" applyFont="1" applyFill="1" applyBorder="1" applyAlignment="1">
      <alignment horizontal="left" wrapText="1"/>
      <protection/>
    </xf>
    <xf numFmtId="0" fontId="1" fillId="0" borderId="29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2" fontId="0" fillId="34" borderId="11" xfId="0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left" wrapText="1"/>
    </xf>
    <xf numFmtId="0" fontId="0" fillId="0" borderId="23" xfId="0" applyBorder="1" applyAlignment="1">
      <alignment/>
    </xf>
    <xf numFmtId="0" fontId="0" fillId="33" borderId="28" xfId="0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33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25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33" xfId="0" applyBorder="1" applyAlignment="1">
      <alignment/>
    </xf>
    <xf numFmtId="2" fontId="0" fillId="0" borderId="26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 wrapText="1"/>
    </xf>
    <xf numFmtId="2" fontId="0" fillId="0" borderId="26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  <xf numFmtId="2" fontId="0" fillId="0" borderId="19" xfId="0" applyNumberFormat="1" applyBorder="1" applyAlignment="1">
      <alignment/>
    </xf>
    <xf numFmtId="0" fontId="1" fillId="0" borderId="0" xfId="0" applyFont="1" applyFill="1" applyBorder="1" applyAlignment="1">
      <alignment horizontal="left" wrapText="1"/>
    </xf>
    <xf numFmtId="2" fontId="0" fillId="0" borderId="13" xfId="0" applyNumberFormat="1" applyFont="1" applyFill="1" applyBorder="1" applyAlignment="1">
      <alignment horizontal="center"/>
    </xf>
    <xf numFmtId="4" fontId="0" fillId="0" borderId="13" xfId="57" applyNumberFormat="1" applyFont="1" applyFill="1" applyBorder="1" applyAlignment="1">
      <alignment horizontal="center" wrapText="1"/>
      <protection/>
    </xf>
    <xf numFmtId="2" fontId="0" fillId="0" borderId="35" xfId="0" applyNumberFormat="1" applyFont="1" applyFill="1" applyBorder="1" applyAlignment="1">
      <alignment horizontal="center"/>
    </xf>
    <xf numFmtId="0" fontId="0" fillId="0" borderId="36" xfId="0" applyBorder="1" applyAlignment="1">
      <alignment horizontal="right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29" xfId="0" applyNumberFormat="1" applyFill="1" applyBorder="1" applyAlignment="1">
      <alignment horizontal="right"/>
    </xf>
    <xf numFmtId="2" fontId="0" fillId="0" borderId="29" xfId="0" applyNumberFormat="1" applyFont="1" applyFill="1" applyBorder="1" applyAlignment="1">
      <alignment horizontal="right" wrapText="1"/>
    </xf>
    <xf numFmtId="4" fontId="0" fillId="0" borderId="11" xfId="57" applyNumberFormat="1" applyFont="1" applyFill="1" applyBorder="1" applyAlignment="1">
      <alignment horizontal="right" wrapText="1"/>
      <protection/>
    </xf>
    <xf numFmtId="0" fontId="0" fillId="0" borderId="25" xfId="0" applyBorder="1" applyAlignment="1">
      <alignment horizontal="right"/>
    </xf>
    <xf numFmtId="0" fontId="0" fillId="0" borderId="29" xfId="0" applyBorder="1" applyAlignment="1">
      <alignment horizontal="right"/>
    </xf>
    <xf numFmtId="2" fontId="0" fillId="0" borderId="29" xfId="0" applyNumberFormat="1" applyFont="1" applyFill="1" applyBorder="1" applyAlignment="1">
      <alignment horizontal="right"/>
    </xf>
    <xf numFmtId="2" fontId="0" fillId="0" borderId="33" xfId="0" applyNumberFormat="1" applyFill="1" applyBorder="1" applyAlignment="1">
      <alignment horizontal="right"/>
    </xf>
    <xf numFmtId="2" fontId="0" fillId="0" borderId="37" xfId="0" applyNumberFormat="1" applyFont="1" applyFill="1" applyBorder="1" applyAlignment="1">
      <alignment horizontal="right" wrapText="1"/>
    </xf>
    <xf numFmtId="2" fontId="3" fillId="0" borderId="38" xfId="0" applyNumberFormat="1" applyFont="1" applyBorder="1" applyAlignment="1">
      <alignment/>
    </xf>
    <xf numFmtId="0" fontId="0" fillId="33" borderId="39" xfId="0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33" borderId="12" xfId="0" applyFill="1" applyBorder="1" applyAlignment="1">
      <alignment horizontal="center" wrapText="1"/>
    </xf>
    <xf numFmtId="2" fontId="0" fillId="0" borderId="25" xfId="0" applyNumberFormat="1" applyFill="1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Fill="1" applyBorder="1" applyAlignment="1">
      <alignment/>
    </xf>
    <xf numFmtId="17" fontId="0" fillId="0" borderId="0" xfId="0" applyNumberFormat="1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1" fillId="0" borderId="21" xfId="0" applyNumberFormat="1" applyFont="1" applyFill="1" applyBorder="1" applyAlignment="1">
      <alignment horizontal="center" wrapText="1"/>
    </xf>
    <xf numFmtId="2" fontId="0" fillId="0" borderId="21" xfId="0" applyNumberFormat="1" applyFont="1" applyFill="1" applyBorder="1" applyAlignment="1">
      <alignment horizontal="center"/>
    </xf>
    <xf numFmtId="2" fontId="0" fillId="33" borderId="20" xfId="0" applyNumberFormat="1" applyFill="1" applyBorder="1" applyAlignment="1">
      <alignment horizontal="center" wrapText="1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2" fontId="1" fillId="33" borderId="21" xfId="0" applyNumberFormat="1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2" fontId="0" fillId="0" borderId="27" xfId="0" applyNumberFormat="1" applyFont="1" applyFill="1" applyBorder="1" applyAlignment="1">
      <alignment horizontal="center" wrapText="1"/>
    </xf>
    <xf numFmtId="2" fontId="0" fillId="0" borderId="40" xfId="0" applyNumberFormat="1" applyFont="1" applyFill="1" applyBorder="1" applyAlignment="1">
      <alignment horizontal="center" wrapText="1"/>
    </xf>
    <xf numFmtId="2" fontId="0" fillId="0" borderId="37" xfId="0" applyNumberFormat="1" applyFont="1" applyFill="1" applyBorder="1" applyAlignment="1">
      <alignment horizontal="center" wrapText="1"/>
    </xf>
    <xf numFmtId="2" fontId="0" fillId="0" borderId="29" xfId="0" applyNumberFormat="1" applyFill="1" applyBorder="1" applyAlignment="1">
      <alignment/>
    </xf>
    <xf numFmtId="2" fontId="0" fillId="0" borderId="33" xfId="0" applyNumberFormat="1" applyFill="1" applyBorder="1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3" fillId="0" borderId="24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2" fontId="0" fillId="33" borderId="19" xfId="0" applyNumberFormat="1" applyFill="1" applyBorder="1" applyAlignment="1">
      <alignment horizontal="center" wrapText="1"/>
    </xf>
    <xf numFmtId="2" fontId="0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3" fillId="0" borderId="39" xfId="0" applyNumberFormat="1" applyFont="1" applyBorder="1" applyAlignment="1">
      <alignment/>
    </xf>
    <xf numFmtId="2" fontId="0" fillId="0" borderId="36" xfId="0" applyNumberFormat="1" applyFont="1" applyFill="1" applyBorder="1" applyAlignment="1">
      <alignment horizontal="center"/>
    </xf>
    <xf numFmtId="4" fontId="0" fillId="0" borderId="25" xfId="57" applyNumberFormat="1" applyFont="1" applyFill="1" applyBorder="1" applyAlignment="1">
      <alignment horizontal="center" wrapText="1"/>
      <protection/>
    </xf>
    <xf numFmtId="2" fontId="0" fillId="0" borderId="41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4" fontId="0" fillId="0" borderId="41" xfId="57" applyNumberFormat="1" applyFont="1" applyFill="1" applyBorder="1" applyAlignment="1">
      <alignment horizontal="center" wrapText="1"/>
      <protection/>
    </xf>
    <xf numFmtId="0" fontId="0" fillId="33" borderId="19" xfId="0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34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0" fontId="0" fillId="33" borderId="42" xfId="0" applyFill="1" applyBorder="1" applyAlignment="1">
      <alignment horizontal="center" wrapText="1"/>
    </xf>
    <xf numFmtId="2" fontId="0" fillId="0" borderId="22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2" fontId="1" fillId="0" borderId="11" xfId="57" applyNumberFormat="1" applyFont="1" applyFill="1" applyBorder="1" applyAlignment="1">
      <alignment horizontal="center" wrapText="1"/>
      <protection/>
    </xf>
    <xf numFmtId="2" fontId="1" fillId="0" borderId="12" xfId="57" applyNumberFormat="1" applyFont="1" applyFill="1" applyBorder="1" applyAlignment="1">
      <alignment horizontal="center" wrapText="1"/>
      <protection/>
    </xf>
    <xf numFmtId="2" fontId="0" fillId="0" borderId="37" xfId="0" applyNumberFormat="1" applyBorder="1" applyAlignment="1">
      <alignment horizontal="center"/>
    </xf>
    <xf numFmtId="2" fontId="0" fillId="0" borderId="26" xfId="0" applyNumberFormat="1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/>
    </xf>
    <xf numFmtId="2" fontId="1" fillId="0" borderId="43" xfId="57" applyNumberFormat="1" applyFont="1" applyFill="1" applyBorder="1" applyAlignment="1">
      <alignment horizontal="center" wrapText="1"/>
      <protection/>
    </xf>
    <xf numFmtId="2" fontId="0" fillId="0" borderId="35" xfId="0" applyNumberFormat="1" applyFont="1" applyFill="1" applyBorder="1" applyAlignment="1">
      <alignment horizontal="center" wrapText="1"/>
    </xf>
    <xf numFmtId="2" fontId="1" fillId="0" borderId="13" xfId="57" applyNumberFormat="1" applyFont="1" applyFill="1" applyBorder="1" applyAlignment="1">
      <alignment horizontal="center" wrapText="1"/>
      <protection/>
    </xf>
    <xf numFmtId="2" fontId="0" fillId="0" borderId="13" xfId="57" applyNumberFormat="1" applyFont="1" applyFill="1" applyBorder="1" applyAlignment="1">
      <alignment horizontal="center" wrapText="1"/>
      <protection/>
    </xf>
    <xf numFmtId="2" fontId="1" fillId="0" borderId="44" xfId="57" applyNumberFormat="1" applyFont="1" applyFill="1" applyBorder="1" applyAlignment="1">
      <alignment horizontal="center" wrapText="1"/>
      <protection/>
    </xf>
    <xf numFmtId="164" fontId="0" fillId="0" borderId="0" xfId="0" applyNumberFormat="1" applyAlignment="1">
      <alignment/>
    </xf>
    <xf numFmtId="0" fontId="0" fillId="33" borderId="39" xfId="0" applyFill="1" applyBorder="1" applyAlignment="1">
      <alignment/>
    </xf>
    <xf numFmtId="2" fontId="1" fillId="0" borderId="11" xfId="57" applyNumberFormat="1" applyFont="1" applyFill="1" applyBorder="1" applyAlignment="1">
      <alignment horizontal="center" wrapText="1"/>
      <protection/>
    </xf>
    <xf numFmtId="2" fontId="0" fillId="0" borderId="10" xfId="0" applyNumberFormat="1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 wrapText="1"/>
    </xf>
    <xf numFmtId="2" fontId="0" fillId="34" borderId="25" xfId="0" applyNumberFormat="1" applyFont="1" applyFill="1" applyBorder="1" applyAlignment="1">
      <alignment horizontal="center" wrapText="1"/>
    </xf>
    <xf numFmtId="2" fontId="0" fillId="0" borderId="35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0" fontId="0" fillId="33" borderId="38" xfId="0" applyFill="1" applyBorder="1" applyAlignment="1">
      <alignment horizontal="center" wrapText="1"/>
    </xf>
    <xf numFmtId="2" fontId="0" fillId="0" borderId="45" xfId="0" applyNumberFormat="1" applyFont="1" applyFill="1" applyBorder="1" applyAlignment="1">
      <alignment horizontal="center" wrapText="1"/>
    </xf>
    <xf numFmtId="2" fontId="0" fillId="0" borderId="39" xfId="0" applyNumberFormat="1" applyBorder="1" applyAlignment="1">
      <alignment/>
    </xf>
    <xf numFmtId="2" fontId="0" fillId="0" borderId="45" xfId="0" applyNumberFormat="1" applyFill="1" applyBorder="1" applyAlignment="1">
      <alignment horizontal="center"/>
    </xf>
    <xf numFmtId="0" fontId="0" fillId="0" borderId="45" xfId="0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wrapText="1"/>
    </xf>
    <xf numFmtId="2" fontId="1" fillId="0" borderId="40" xfId="0" applyNumberFormat="1" applyFont="1" applyFill="1" applyBorder="1" applyAlignment="1">
      <alignment horizontal="center" wrapText="1"/>
    </xf>
    <xf numFmtId="2" fontId="1" fillId="0" borderId="35" xfId="57" applyNumberFormat="1" applyFont="1" applyFill="1" applyBorder="1" applyAlignment="1">
      <alignment horizontal="center" wrapText="1"/>
      <protection/>
    </xf>
    <xf numFmtId="2" fontId="1" fillId="36" borderId="11" xfId="57" applyNumberFormat="1" applyFont="1" applyFill="1" applyBorder="1" applyAlignment="1">
      <alignment horizontal="center" wrapText="1"/>
      <protection/>
    </xf>
    <xf numFmtId="2" fontId="0" fillId="0" borderId="11" xfId="57" applyNumberFormat="1" applyFont="1" applyFill="1" applyBorder="1" applyAlignment="1">
      <alignment horizontal="center" wrapText="1"/>
      <protection/>
    </xf>
    <xf numFmtId="2" fontId="1" fillId="0" borderId="12" xfId="0" applyNumberFormat="1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35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2" fontId="0" fillId="0" borderId="11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17" fontId="0" fillId="0" borderId="0" xfId="0" applyNumberFormat="1" applyFont="1" applyAlignment="1">
      <alignment/>
    </xf>
    <xf numFmtId="17" fontId="0" fillId="0" borderId="0" xfId="0" applyNumberFormat="1" applyFont="1" applyFill="1" applyBorder="1" applyAlignment="1">
      <alignment horizontal="right"/>
    </xf>
    <xf numFmtId="17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0" fillId="0" borderId="47" xfId="0" applyBorder="1" applyAlignment="1">
      <alignment/>
    </xf>
    <xf numFmtId="0" fontId="0" fillId="0" borderId="40" xfId="0" applyBorder="1" applyAlignment="1">
      <alignment/>
    </xf>
    <xf numFmtId="17" fontId="0" fillId="0" borderId="0" xfId="0" applyNumberFormat="1" applyAlignment="1">
      <alignment horizontal="center"/>
    </xf>
    <xf numFmtId="0" fontId="0" fillId="33" borderId="35" xfId="0" applyFill="1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5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3" fillId="0" borderId="20" xfId="0" applyNumberFormat="1" applyFont="1" applyBorder="1" applyAlignment="1">
      <alignment/>
    </xf>
    <xf numFmtId="9" fontId="1" fillId="0" borderId="12" xfId="0" applyNumberFormat="1" applyFont="1" applyFill="1" applyBorder="1" applyAlignment="1">
      <alignment horizontal="left" wrapText="1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176" fontId="0" fillId="0" borderId="0" xfId="0" applyNumberFormat="1" applyAlignment="1">
      <alignment/>
    </xf>
    <xf numFmtId="2" fontId="1" fillId="36" borderId="17" xfId="57" applyNumberFormat="1" applyFont="1" applyFill="1" applyBorder="1" applyAlignment="1">
      <alignment horizontal="center" wrapText="1"/>
      <protection/>
    </xf>
    <xf numFmtId="2" fontId="0" fillId="0" borderId="40" xfId="0" applyNumberForma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 wrapText="1"/>
    </xf>
    <xf numFmtId="2" fontId="0" fillId="0" borderId="39" xfId="0" applyNumberFormat="1" applyBorder="1" applyAlignment="1">
      <alignment horizontal="center"/>
    </xf>
    <xf numFmtId="2" fontId="0" fillId="33" borderId="39" xfId="0" applyNumberFormat="1" applyFill="1" applyBorder="1" applyAlignment="1">
      <alignment horizontal="center" wrapText="1"/>
    </xf>
    <xf numFmtId="2" fontId="0" fillId="0" borderId="48" xfId="0" applyNumberFormat="1" applyFont="1" applyFill="1" applyBorder="1" applyAlignment="1">
      <alignment horizontal="center" wrapText="1"/>
    </xf>
    <xf numFmtId="2" fontId="0" fillId="0" borderId="19" xfId="0" applyNumberFormat="1" applyFont="1" applyFill="1" applyBorder="1" applyAlignment="1">
      <alignment horizontal="center" wrapText="1"/>
    </xf>
    <xf numFmtId="2" fontId="0" fillId="33" borderId="24" xfId="0" applyNumberFormat="1" applyFill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 wrapText="1"/>
    </xf>
    <xf numFmtId="2" fontId="1" fillId="33" borderId="34" xfId="0" applyNumberFormat="1" applyFont="1" applyFill="1" applyBorder="1" applyAlignment="1">
      <alignment horizontal="center" wrapText="1"/>
    </xf>
    <xf numFmtId="2" fontId="0" fillId="0" borderId="49" xfId="0" applyNumberFormat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3" fillId="0" borderId="50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17" fontId="0" fillId="0" borderId="11" xfId="0" applyNumberFormat="1" applyBorder="1" applyAlignment="1">
      <alignment/>
    </xf>
    <xf numFmtId="2" fontId="0" fillId="33" borderId="10" xfId="0" applyNumberFormat="1" applyFill="1" applyBorder="1" applyAlignment="1" quotePrefix="1">
      <alignment horizontal="center" wrapText="1"/>
    </xf>
    <xf numFmtId="0" fontId="2" fillId="0" borderId="0" xfId="0" applyFont="1" applyAlignment="1" quotePrefix="1">
      <alignment horizontal="right"/>
    </xf>
    <xf numFmtId="0" fontId="2" fillId="0" borderId="0" xfId="0" applyFont="1" applyAlignment="1" quotePrefix="1">
      <alignment horizontal="left"/>
    </xf>
    <xf numFmtId="2" fontId="0" fillId="0" borderId="17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2" fontId="0" fillId="0" borderId="37" xfId="0" applyNumberFormat="1" applyBorder="1" applyAlignment="1">
      <alignment horizontal="right"/>
    </xf>
    <xf numFmtId="2" fontId="0" fillId="0" borderId="35" xfId="0" applyNumberFormat="1" applyFill="1" applyBorder="1" applyAlignment="1">
      <alignment horizontal="right"/>
    </xf>
    <xf numFmtId="2" fontId="0" fillId="0" borderId="17" xfId="0" applyNumberFormat="1" applyFill="1" applyBorder="1" applyAlignment="1">
      <alignment horizontal="right"/>
    </xf>
    <xf numFmtId="2" fontId="0" fillId="0" borderId="33" xfId="0" applyNumberFormat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2" fontId="0" fillId="0" borderId="39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September Water Use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 Former 55 County Level IV Drought Response Area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Permittees Using &gt; 100,000 Gallons Per Day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258"/>
          <c:w val="0.9245"/>
          <c:h val="0.6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'Bar Graph Sept 07 08 09'!$I$4:$K$4</c:f>
              <c:strCache/>
            </c:strRef>
          </c:cat>
          <c:val>
            <c:numRef>
              <c:f>'Bar Graph Sept 07 08 09'!$I$5:$K$5</c:f>
              <c:numCache/>
            </c:numRef>
          </c:val>
        </c:ser>
        <c:axId val="27189256"/>
        <c:axId val="43376713"/>
      </c:barChart>
      <c:dateAx>
        <c:axId val="2718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76713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433767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89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for Petitioners Granted Level IVc
 Permittees Using &gt; 1 MGD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8575"/>
          <c:w val="0.923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1MGD'!$R$51:$S$51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1MGD'!$R$52:$S$52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1MGD'!$R$53:$S$53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1MGD'!$R$54:$S$54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1MGD'!$R$55:$S$55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1MGD'!$R$56:$S$56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1MGD'!$R$57:$S$57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1MGD'!$R$58:$S$58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1MGD'!$R$59:$S$59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1MGD'!$R$60:$S$60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1MGD'!$R$61:$S$61</c:f>
              <c:numCache/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1MGD'!$R$62:$S$62</c:f>
              <c:numCache/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1MGD'!$R$63:$S$63</c:f>
              <c:numCache/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1MGD'!$R$64:$S$64</c:f>
              <c:numCache/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1MGD'!$R$65:$S$65</c:f>
              <c:numCache/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1MGD'!$R$66:$S$66</c:f>
              <c:numCache/>
            </c:numRef>
          </c:val>
        </c:ser>
        <c:ser>
          <c:idx val="16"/>
          <c:order val="16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1MGD'!$R$67:$S$67</c:f>
              <c:numCache/>
            </c:numRef>
          </c:val>
        </c:ser>
        <c:ser>
          <c:idx val="17"/>
          <c:order val="17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1MGD'!$R$68:$S$68</c:f>
              <c:numCache/>
            </c:numRef>
          </c:val>
        </c:ser>
        <c:axId val="32853858"/>
        <c:axId val="27249267"/>
      </c:barChart>
      <c:catAx>
        <c:axId val="32853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49267"/>
        <c:crosses val="autoZero"/>
        <c:auto val="1"/>
        <c:lblOffset val="100"/>
        <c:tickLblSkip val="1"/>
        <c:noMultiLvlLbl val="0"/>
      </c:catAx>
      <c:valAx>
        <c:axId val="27249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3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Former 55 County Level IV 
Drought Response Area
Permittes Using &gt; 100,000 Gallons Per Day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23625"/>
          <c:w val="0.946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'55 County Level IV'!$E$172:$AO$172</c:f>
              <c:strCache/>
            </c:strRef>
          </c:cat>
          <c:val>
            <c:numRef>
              <c:f>'55 County Level IV'!$E$173:$AO$173</c:f>
              <c:numCache/>
            </c:numRef>
          </c:val>
        </c:ser>
        <c:axId val="43916812"/>
        <c:axId val="59706989"/>
      </c:barChart>
      <c:dateAx>
        <c:axId val="4391681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0698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9706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16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Lake Lanier and Chattahoochee Basin
From Buford Dam to Peachtree Creek
Permittees Using &gt; 100,000 Gallons Per Day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23625"/>
          <c:w val="0.9347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'Lanier Chatt'!$E$28:$AN$28</c:f>
              <c:strCache/>
            </c:strRef>
          </c:cat>
          <c:val>
            <c:numRef>
              <c:f>'Lanier Chatt'!$E$29:$AN$29</c:f>
              <c:numCache/>
            </c:numRef>
          </c:val>
        </c:ser>
        <c:axId val="491990"/>
        <c:axId val="4427911"/>
      </c:barChart>
      <c:catAx>
        <c:axId val="491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7911"/>
        <c:crosses val="autoZero"/>
        <c:auto val="0"/>
        <c:lblOffset val="100"/>
        <c:tickLblSkip val="1"/>
        <c:noMultiLvlLbl val="0"/>
      </c:catAx>
      <c:valAx>
        <c:axId val="4427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Coosa Basin
Permittees Using &gt; 100,000 Gallons Per Day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855"/>
          <c:w val="0.938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Coosa!$E$47:$AO$47</c:f>
              <c:strCache/>
            </c:strRef>
          </c:cat>
          <c:val>
            <c:numRef>
              <c:f>Coosa!$E$48:$AO$48</c:f>
              <c:numCache/>
            </c:numRef>
          </c:val>
        </c:ser>
        <c:axId val="39851200"/>
        <c:axId val="23116481"/>
      </c:barChart>
      <c:dateAx>
        <c:axId val="3985120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1648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3116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51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Former 55 County Level IV Drought Response Area Permittees Using &gt; 100,000 Gallons Per Day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55"/>
          <c:w val="0.925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Graph All 55 Counties'!$D$174:$D$191</c:f>
              <c:strCache/>
            </c:strRef>
          </c:cat>
          <c:val>
            <c:numRef>
              <c:f>'Bar Graph All 55 Counties'!$E$174:$E$191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Graph All 55 Counties'!$D$174:$D$191</c:f>
              <c:strCache/>
            </c:strRef>
          </c:cat>
          <c:val>
            <c:numRef>
              <c:f>'Bar Graph All 55 Counties'!$F$174:$F$191</c:f>
              <c:numCache/>
            </c:numRef>
          </c:val>
        </c:ser>
        <c:ser>
          <c:idx val="2"/>
          <c:order val="2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Graph All 55 Counties'!$D$174:$D$191</c:f>
              <c:strCache/>
            </c:strRef>
          </c:cat>
          <c:val>
            <c:numRef>
              <c:f>'Bar Graph All 55 Counties'!$G$174:$G$191</c:f>
              <c:numCache/>
            </c:numRef>
          </c:val>
        </c:ser>
        <c:ser>
          <c:idx val="3"/>
          <c:order val="3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Graph All 55 Counties'!$D$174:$D$191</c:f>
              <c:strCache/>
            </c:strRef>
          </c:cat>
          <c:val>
            <c:numRef>
              <c:f>'Bar Graph All 55 Counties'!$H$174:$H$191</c:f>
              <c:numCache/>
            </c:numRef>
          </c:val>
        </c:ser>
        <c:axId val="54846098"/>
        <c:axId val="23852835"/>
      </c:barChart>
      <c:catAx>
        <c:axId val="54846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52835"/>
        <c:crosses val="autoZero"/>
        <c:auto val="1"/>
        <c:lblOffset val="100"/>
        <c:tickLblSkip val="1"/>
        <c:noMultiLvlLbl val="0"/>
      </c:catAx>
      <c:valAx>
        <c:axId val="23852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460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Former 55 County Level IV Drought Response Area Permittees Using &gt; 100,000 Gallons Per Day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855"/>
          <c:w val="0.924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Graph All 55 Counties'!$D$194:$D$195</c:f>
              <c:strCache/>
            </c:strRef>
          </c:cat>
          <c:val>
            <c:numRef>
              <c:f>'Bar Graph All 55 Counties'!$E$194:$E$195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Counties'!$F$194:$F$195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Counties'!$G$194:$G$195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Counties'!$H$194:$H$195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Counties'!$I$194:$I$195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Counties'!$J$194:$J$195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Counties'!$K$194:$K$195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Counties'!$L$194:$L$195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Counties'!$M$194:$M$195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Counties'!$N$194:$N$195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Counties'!$O$194:$O$195</c:f>
              <c:numCache/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Counties'!$P$194:$P$195</c:f>
              <c:numCache/>
            </c:numRef>
          </c:val>
        </c:ser>
        <c:ser>
          <c:idx val="12"/>
          <c:order val="12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Counties'!$Q$194:$Q$195</c:f>
              <c:numCache/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Counties'!$R$194:$R$195</c:f>
              <c:numCache/>
            </c:numRef>
          </c:val>
        </c:ser>
        <c:ser>
          <c:idx val="14"/>
          <c:order val="14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Counties'!$S$194:$S$195</c:f>
              <c:numCache/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Counties'!$T$194:$T$195</c:f>
              <c:numCache/>
            </c:numRef>
          </c:val>
        </c:ser>
        <c:ser>
          <c:idx val="16"/>
          <c:order val="16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Counties'!$U$194:$U$195</c:f>
              <c:numCache/>
            </c:numRef>
          </c:val>
        </c:ser>
        <c:ser>
          <c:idx val="17"/>
          <c:order val="17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Counties'!$V$194:$V$195</c:f>
              <c:numCache/>
            </c:numRef>
          </c:val>
        </c:ser>
        <c:ser>
          <c:idx val="18"/>
          <c:order val="18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Counties'!$W$194:$W$195</c:f>
              <c:numCache/>
            </c:numRef>
          </c:val>
        </c:ser>
        <c:axId val="13348924"/>
        <c:axId val="53031453"/>
      </c:barChart>
      <c:catAx>
        <c:axId val="13348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31453"/>
        <c:crosses val="autoZero"/>
        <c:auto val="1"/>
        <c:lblOffset val="100"/>
        <c:tickLblSkip val="1"/>
        <c:noMultiLvlLbl val="0"/>
      </c:catAx>
      <c:valAx>
        <c:axId val="53031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489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Former  
Level IV Drought Response Area
Permittees Using &gt; 100,000 Gallons Per Day</a:t>
            </a:r>
          </a:p>
        </c:rich>
      </c:tx>
      <c:layout>
        <c:manualLayout>
          <c:xMode val="factor"/>
          <c:yMode val="factor"/>
          <c:x val="-0.01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86"/>
          <c:w val="0.7822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'07 08 09 All'!$D$176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'07 08 09 All'!$E$175:$P$175</c:f>
              <c:strCache/>
            </c:strRef>
          </c:cat>
          <c:val>
            <c:numRef>
              <c:f>'07 08 09 All'!$E$176:$P$176</c:f>
              <c:numCache/>
            </c:numRef>
          </c:val>
        </c:ser>
        <c:ser>
          <c:idx val="1"/>
          <c:order val="1"/>
          <c:tx>
            <c:strRef>
              <c:f>'07 08 09 All'!$D$177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'07 08 09 All'!$E$175:$P$175</c:f>
              <c:strCache/>
            </c:strRef>
          </c:cat>
          <c:val>
            <c:numRef>
              <c:f>'07 08 09 All'!$E$177:$P$177</c:f>
              <c:numCache/>
            </c:numRef>
          </c:val>
        </c:ser>
        <c:ser>
          <c:idx val="2"/>
          <c:order val="2"/>
          <c:tx>
            <c:strRef>
              <c:f>'07 08 09 All'!$D$178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'07 08 09 All'!$E$175:$P$175</c:f>
              <c:strCache/>
            </c:strRef>
          </c:cat>
          <c:val>
            <c:numRef>
              <c:f>'07 08 09 All'!$E$178:$P$178</c:f>
              <c:numCache/>
            </c:numRef>
          </c:val>
        </c:ser>
        <c:axId val="7521030"/>
        <c:axId val="580407"/>
      </c:barChart>
      <c:catAx>
        <c:axId val="752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407"/>
        <c:crosses val="autoZero"/>
        <c:auto val="1"/>
        <c:lblOffset val="100"/>
        <c:tickLblSkip val="1"/>
        <c:noMultiLvlLbl val="0"/>
      </c:catAx>
      <c:valAx>
        <c:axId val="580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21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911"/>
          <c:y val="0.44825"/>
          <c:w val="0.082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Former Level IV Drought Response Area
Permittees Using &gt; 100,000 Gallons Per Day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72"/>
          <c:w val="0.9212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'07 08 09 All'!$E$171:$AK$171</c:f>
              <c:strCache/>
            </c:strRef>
          </c:cat>
          <c:val>
            <c:numRef>
              <c:f>'07 08 09 All'!$E$172:$AK$172</c:f>
              <c:numCache/>
            </c:numRef>
          </c:val>
        </c:ser>
        <c:axId val="5223664"/>
        <c:axId val="47012977"/>
      </c:barChart>
      <c:dateAx>
        <c:axId val="522366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297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7012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3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Lake Lanier and Chattahoochee Basin 
From Buford Dam to Peachtree Creek 
Permittees Using &gt; 100,000 Gallons Per Day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229"/>
          <c:w val="0.925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Graph Lanier Chatt'!$C$28:$C$45</c:f>
              <c:strCache/>
            </c:strRef>
          </c:cat>
          <c:val>
            <c:numRef>
              <c:f>'Bar Graph Lanier Chatt'!$D$28:$D$45</c:f>
              <c:numCache/>
            </c:numRef>
          </c:val>
        </c:ser>
        <c:ser>
          <c:idx val="1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Graph Lanier Chatt'!$C$28:$C$45</c:f>
              <c:strCache/>
            </c:strRef>
          </c:cat>
          <c:val>
            <c:numRef>
              <c:f>'Bar Graph Lanier Chatt'!$E$28:$E$45</c:f>
              <c:numCache/>
            </c:numRef>
          </c:val>
        </c:ser>
        <c:axId val="20463610"/>
        <c:axId val="49954763"/>
      </c:barChart>
      <c:catAx>
        <c:axId val="2046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54763"/>
        <c:crosses val="autoZero"/>
        <c:auto val="1"/>
        <c:lblOffset val="100"/>
        <c:tickLblSkip val="1"/>
        <c:noMultiLvlLbl val="0"/>
      </c:catAx>
      <c:valAx>
        <c:axId val="49954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3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Lake Lanier and Chattahoochee Basin 
From Buford Dam to Peachtree Creek 
Permittees Using &gt; 100,000 Gallons Per Day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2265"/>
          <c:w val="0.9212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Chatt'!$D$50:$D$51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Chatt'!$E$50:$E$51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Chatt'!$F$50:$F$51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Chatt'!$G$50:$G$51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Chatt'!$H$50:$H$51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Chatt'!$I$50:$I$51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Chatt'!$J$50:$J$51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Chatt'!$K$50:$K$51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Chatt'!$L$50:$L$51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Chatt'!$M$50:$M$51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Chatt'!$N$50:$N$51</c:f>
              <c:numCache/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Chatt'!$O$50:$O$51</c:f>
              <c:numCache/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Chatt'!$P$50:$P$51</c:f>
              <c:numCache/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Chatt'!$Q$50:$Q$51</c:f>
              <c:numCache/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Chatt'!$R$50:$R$51</c:f>
              <c:numCache/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Chatt'!$S$50:$S$51</c:f>
              <c:numCache/>
            </c:numRef>
          </c:val>
        </c:ser>
        <c:ser>
          <c:idx val="16"/>
          <c:order val="16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Chatt'!$T$50:$T$51</c:f>
              <c:numCache/>
            </c:numRef>
          </c:val>
        </c:ser>
        <c:ser>
          <c:idx val="17"/>
          <c:order val="17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Chatt'!$U$50:$U$51</c:f>
              <c:numCache/>
            </c:numRef>
          </c:val>
        </c:ser>
        <c:axId val="46939684"/>
        <c:axId val="19803973"/>
      </c:barChart>
      <c:catAx>
        <c:axId val="46939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03973"/>
        <c:crosses val="autoZero"/>
        <c:auto val="1"/>
        <c:lblOffset val="100"/>
        <c:tickLblSkip val="1"/>
        <c:noMultiLvlLbl val="0"/>
      </c:catAx>
      <c:valAx>
        <c:axId val="19803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9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13475"/>
          <c:w val="0.80525"/>
          <c:h val="0.8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'Lanier Chatt Sept 07 08 09'!$I$4:$K$4</c:f>
              <c:strCache/>
            </c:strRef>
          </c:cat>
          <c:val>
            <c:numRef>
              <c:f>'Lanier Chatt Sept 07 08 09'!$I$5:$K$5</c:f>
              <c:numCache/>
            </c:numRef>
          </c:val>
        </c:ser>
        <c:axId val="44018030"/>
        <c:axId val="60617951"/>
      </c:barChart>
      <c:dateAx>
        <c:axId val="440180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7951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606179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18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for Petitioners Granted Level IVc
Permitees Using &gt; 1 MGD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8625"/>
          <c:w val="0.909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'Level IVc over 1MGD'!$R$28:$R$45</c:f>
              <c:strCache/>
            </c:strRef>
          </c:cat>
          <c:val>
            <c:numRef>
              <c:f>'Level IVc over 1MGD'!$S$28:$S$45</c:f>
              <c:numCache/>
            </c:numRef>
          </c:val>
        </c:ser>
        <c:ser>
          <c:idx val="1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'Level IVc over 1MGD'!$R$28:$R$45</c:f>
              <c:strCache/>
            </c:strRef>
          </c:cat>
          <c:val>
            <c:numRef>
              <c:f>'Level IVc over 1MGD'!$T$28:$T$45</c:f>
              <c:numCache/>
            </c:numRef>
          </c:val>
        </c:ser>
        <c:axId val="8690648"/>
        <c:axId val="11106969"/>
      </c:barChart>
      <c:catAx>
        <c:axId val="869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06969"/>
        <c:crosses val="autoZero"/>
        <c:auto val="1"/>
        <c:lblOffset val="100"/>
        <c:tickLblSkip val="1"/>
        <c:noMultiLvlLbl val="0"/>
      </c:catAx>
      <c:valAx>
        <c:axId val="11106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36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90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8</xdr:row>
      <xdr:rowOff>57150</xdr:rowOff>
    </xdr:from>
    <xdr:to>
      <xdr:col>16</xdr:col>
      <xdr:colOff>514350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8362950" y="2171700"/>
        <a:ext cx="5676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1123950</xdr:colOff>
      <xdr:row>51</xdr:row>
      <xdr:rowOff>0</xdr:rowOff>
    </xdr:from>
    <xdr:to>
      <xdr:col>12</xdr:col>
      <xdr:colOff>400050</xdr:colOff>
      <xdr:row>75</xdr:row>
      <xdr:rowOff>152400</xdr:rowOff>
    </xdr:to>
    <xdr:graphicFrame>
      <xdr:nvGraphicFramePr>
        <xdr:cNvPr id="1" name="Chart 1"/>
        <xdr:cNvGraphicFramePr/>
      </xdr:nvGraphicFramePr>
      <xdr:xfrm>
        <a:off x="3895725" y="9067800"/>
        <a:ext cx="69151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200</xdr:row>
      <xdr:rowOff>95250</xdr:rowOff>
    </xdr:from>
    <xdr:to>
      <xdr:col>4</xdr:col>
      <xdr:colOff>28575</xdr:colOff>
      <xdr:row>225</xdr:row>
      <xdr:rowOff>85725</xdr:rowOff>
    </xdr:to>
    <xdr:graphicFrame>
      <xdr:nvGraphicFramePr>
        <xdr:cNvPr id="1" name="Chart 7"/>
        <xdr:cNvGraphicFramePr/>
      </xdr:nvGraphicFramePr>
      <xdr:xfrm>
        <a:off x="200025" y="33451800"/>
        <a:ext cx="57054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200</xdr:row>
      <xdr:rowOff>104775</xdr:rowOff>
    </xdr:from>
    <xdr:to>
      <xdr:col>12</xdr:col>
      <xdr:colOff>685800</xdr:colOff>
      <xdr:row>225</xdr:row>
      <xdr:rowOff>95250</xdr:rowOff>
    </xdr:to>
    <xdr:graphicFrame>
      <xdr:nvGraphicFramePr>
        <xdr:cNvPr id="2" name="Chart 8"/>
        <xdr:cNvGraphicFramePr/>
      </xdr:nvGraphicFramePr>
      <xdr:xfrm>
        <a:off x="6267450" y="33461325"/>
        <a:ext cx="56578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179</xdr:row>
      <xdr:rowOff>152400</xdr:rowOff>
    </xdr:from>
    <xdr:to>
      <xdr:col>13</xdr:col>
      <xdr:colOff>542925</xdr:colOff>
      <xdr:row>204</xdr:row>
      <xdr:rowOff>142875</xdr:rowOff>
    </xdr:to>
    <xdr:graphicFrame>
      <xdr:nvGraphicFramePr>
        <xdr:cNvPr id="1" name="Chart 1"/>
        <xdr:cNvGraphicFramePr/>
      </xdr:nvGraphicFramePr>
      <xdr:xfrm>
        <a:off x="5667375" y="29946600"/>
        <a:ext cx="56578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381000</xdr:colOff>
      <xdr:row>180</xdr:row>
      <xdr:rowOff>38100</xdr:rowOff>
    </xdr:from>
    <xdr:to>
      <xdr:col>24</xdr:col>
      <xdr:colOff>47625</xdr:colOff>
      <xdr:row>205</xdr:row>
      <xdr:rowOff>28575</xdr:rowOff>
    </xdr:to>
    <xdr:graphicFrame>
      <xdr:nvGraphicFramePr>
        <xdr:cNvPr id="2" name="Chart 3"/>
        <xdr:cNvGraphicFramePr/>
      </xdr:nvGraphicFramePr>
      <xdr:xfrm>
        <a:off x="11772900" y="29994225"/>
        <a:ext cx="53911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58</xdr:row>
      <xdr:rowOff>142875</xdr:rowOff>
    </xdr:from>
    <xdr:to>
      <xdr:col>14</xdr:col>
      <xdr:colOff>66675</xdr:colOff>
      <xdr:row>83</xdr:row>
      <xdr:rowOff>133350</xdr:rowOff>
    </xdr:to>
    <xdr:graphicFrame>
      <xdr:nvGraphicFramePr>
        <xdr:cNvPr id="1" name="Chart 5"/>
        <xdr:cNvGraphicFramePr/>
      </xdr:nvGraphicFramePr>
      <xdr:xfrm>
        <a:off x="5581650" y="10344150"/>
        <a:ext cx="57054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38100</xdr:rowOff>
    </xdr:from>
    <xdr:to>
      <xdr:col>4</xdr:col>
      <xdr:colOff>419100</xdr:colOff>
      <xdr:row>84</xdr:row>
      <xdr:rowOff>28575</xdr:rowOff>
    </xdr:to>
    <xdr:graphicFrame>
      <xdr:nvGraphicFramePr>
        <xdr:cNvPr id="2" name="Chart 6"/>
        <xdr:cNvGraphicFramePr/>
      </xdr:nvGraphicFramePr>
      <xdr:xfrm>
        <a:off x="0" y="10401300"/>
        <a:ext cx="54006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0.15525</cdr:x>
      <cdr:y>0.024</cdr:y>
    </cdr:from>
    <cdr:to>
      <cdr:x>0.86175</cdr:x>
      <cdr:y>0.176</cdr:y>
    </cdr:to>
    <cdr:sp>
      <cdr:nvSpPr>
        <cdr:cNvPr id="1" name="Text Box 1"/>
        <cdr:cNvSpPr txBox="1">
          <a:spLocks noChangeArrowheads="1"/>
        </cdr:cNvSpPr>
      </cdr:nvSpPr>
      <cdr:spPr>
        <a:xfrm>
          <a:off x="876300" y="95250"/>
          <a:ext cx="40005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September Water Use In Lake Lanier and Chattahoochee Basin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Buford Dam to Peachtree Creek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Permittees Using &gt; 100,000 Gallons Per Day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28</xdr:row>
      <xdr:rowOff>0</xdr:rowOff>
    </xdr:from>
    <xdr:to>
      <xdr:col>7</xdr:col>
      <xdr:colOff>581025</xdr:colOff>
      <xdr:row>52</xdr:row>
      <xdr:rowOff>152400</xdr:rowOff>
    </xdr:to>
    <xdr:graphicFrame>
      <xdr:nvGraphicFramePr>
        <xdr:cNvPr id="1" name="Chart 3"/>
        <xdr:cNvGraphicFramePr/>
      </xdr:nvGraphicFramePr>
      <xdr:xfrm>
        <a:off x="1905000" y="5343525"/>
        <a:ext cx="56673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5</xdr:col>
      <xdr:colOff>257175</xdr:colOff>
      <xdr:row>51</xdr:row>
      <xdr:rowOff>28575</xdr:rowOff>
    </xdr:to>
    <xdr:graphicFrame>
      <xdr:nvGraphicFramePr>
        <xdr:cNvPr id="1" name="Chart 5"/>
        <xdr:cNvGraphicFramePr/>
      </xdr:nvGraphicFramePr>
      <xdr:xfrm>
        <a:off x="0" y="5219700"/>
        <a:ext cx="52482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27</xdr:row>
      <xdr:rowOff>19050</xdr:rowOff>
    </xdr:from>
    <xdr:to>
      <xdr:col>15</xdr:col>
      <xdr:colOff>542925</xdr:colOff>
      <xdr:row>51</xdr:row>
      <xdr:rowOff>9525</xdr:rowOff>
    </xdr:to>
    <xdr:graphicFrame>
      <xdr:nvGraphicFramePr>
        <xdr:cNvPr id="2" name="Chart 6"/>
        <xdr:cNvGraphicFramePr/>
      </xdr:nvGraphicFramePr>
      <xdr:xfrm>
        <a:off x="5572125" y="5191125"/>
        <a:ext cx="55340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174</xdr:row>
      <xdr:rowOff>28575</xdr:rowOff>
    </xdr:from>
    <xdr:to>
      <xdr:col>10</xdr:col>
      <xdr:colOff>400050</xdr:colOff>
      <xdr:row>199</xdr:row>
      <xdr:rowOff>19050</xdr:rowOff>
    </xdr:to>
    <xdr:graphicFrame>
      <xdr:nvGraphicFramePr>
        <xdr:cNvPr id="1" name="Chart 2"/>
        <xdr:cNvGraphicFramePr/>
      </xdr:nvGraphicFramePr>
      <xdr:xfrm>
        <a:off x="2066925" y="29013150"/>
        <a:ext cx="79152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30</xdr:row>
      <xdr:rowOff>28575</xdr:rowOff>
    </xdr:from>
    <xdr:to>
      <xdr:col>17</xdr:col>
      <xdr:colOff>361950</xdr:colOff>
      <xdr:row>55</xdr:row>
      <xdr:rowOff>19050</xdr:rowOff>
    </xdr:to>
    <xdr:graphicFrame>
      <xdr:nvGraphicFramePr>
        <xdr:cNvPr id="1" name="Chart 1025"/>
        <xdr:cNvGraphicFramePr/>
      </xdr:nvGraphicFramePr>
      <xdr:xfrm>
        <a:off x="6915150" y="5695950"/>
        <a:ext cx="65055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0.7109375" style="0" customWidth="1"/>
    <col min="2" max="3" width="12.57421875" style="42" customWidth="1"/>
    <col min="4" max="4" width="12.7109375" style="42" customWidth="1"/>
    <col min="5" max="5" width="12.28125" style="42" customWidth="1"/>
    <col min="6" max="6" width="14.140625" style="42" customWidth="1"/>
    <col min="7" max="7" width="12.57421875" style="42" customWidth="1"/>
    <col min="8" max="8" width="14.140625" style="42" customWidth="1"/>
  </cols>
  <sheetData>
    <row r="1" spans="1:10" s="43" customFormat="1" ht="64.5" customHeight="1">
      <c r="A1" s="6" t="s">
        <v>403</v>
      </c>
      <c r="B1" s="5" t="s">
        <v>523</v>
      </c>
      <c r="C1" s="5" t="s">
        <v>524</v>
      </c>
      <c r="D1" s="5" t="s">
        <v>525</v>
      </c>
      <c r="E1" s="152" t="s">
        <v>526</v>
      </c>
      <c r="F1" s="5" t="s">
        <v>527</v>
      </c>
      <c r="G1" s="152" t="s">
        <v>528</v>
      </c>
      <c r="H1" s="5" t="s">
        <v>529</v>
      </c>
      <c r="J1" s="101"/>
    </row>
    <row r="2" spans="1:11" ht="12.75" customHeight="1">
      <c r="A2" s="44" t="s">
        <v>449</v>
      </c>
      <c r="B2" s="134">
        <v>509.76</v>
      </c>
      <c r="C2" s="45">
        <v>410.12</v>
      </c>
      <c r="D2" s="45">
        <v>395.5</v>
      </c>
      <c r="E2" s="246">
        <f>B2-D2</f>
        <v>114.25999999999999</v>
      </c>
      <c r="F2" s="136">
        <f>(B2-D2)/B2</f>
        <v>0.22414469554300062</v>
      </c>
      <c r="G2" s="246">
        <f>C2-D2</f>
        <v>14.620000000000005</v>
      </c>
      <c r="H2" s="136">
        <f>(C2-D2)/C2</f>
        <v>0.0356481029942456</v>
      </c>
      <c r="I2" s="7"/>
      <c r="J2" s="31"/>
      <c r="K2" s="7"/>
    </row>
    <row r="3" spans="1:11" ht="12.75">
      <c r="A3" s="44" t="s">
        <v>402</v>
      </c>
      <c r="B3" s="134">
        <v>219.02</v>
      </c>
      <c r="C3" s="134">
        <v>178.53</v>
      </c>
      <c r="D3" s="134">
        <v>168.57</v>
      </c>
      <c r="E3" s="246">
        <f>B3-D3</f>
        <v>50.45000000000002</v>
      </c>
      <c r="F3" s="136">
        <f>(B3-D3)/B3</f>
        <v>0.2303442607981007</v>
      </c>
      <c r="G3" s="246">
        <f>C3-D3</f>
        <v>9.960000000000008</v>
      </c>
      <c r="H3" s="136">
        <f>(C3-D3)/C3</f>
        <v>0.055788943034784114</v>
      </c>
      <c r="I3" s="54"/>
      <c r="J3" s="31"/>
      <c r="K3" s="55"/>
    </row>
    <row r="4" spans="1:11" ht="12.75">
      <c r="A4" s="44" t="s">
        <v>412</v>
      </c>
      <c r="B4" s="134">
        <v>100.36</v>
      </c>
      <c r="C4" s="134">
        <v>91.74</v>
      </c>
      <c r="D4" s="45">
        <v>87.61</v>
      </c>
      <c r="E4" s="246">
        <f>B4-D4</f>
        <v>12.75</v>
      </c>
      <c r="F4" s="136">
        <f>(B4-D4)/B4</f>
        <v>0.12704264647269828</v>
      </c>
      <c r="G4" s="246">
        <f>C4-D4</f>
        <v>4.1299999999999955</v>
      </c>
      <c r="H4" s="136">
        <f>(C4-D4)/C4</f>
        <v>0.045018530630041374</v>
      </c>
      <c r="I4" s="54"/>
      <c r="J4" s="31"/>
      <c r="K4" s="55"/>
    </row>
    <row r="5" spans="1:11" ht="12.75">
      <c r="A5" s="44" t="s">
        <v>413</v>
      </c>
      <c r="B5" s="45">
        <v>14.53</v>
      </c>
      <c r="C5" s="45">
        <v>12.56</v>
      </c>
      <c r="D5" s="45">
        <v>12.78</v>
      </c>
      <c r="E5" s="246">
        <f>B5-D5</f>
        <v>1.75</v>
      </c>
      <c r="F5" s="136">
        <f>(B5-D5)/B5</f>
        <v>0.12044046799724709</v>
      </c>
      <c r="G5" s="246">
        <f>C5-D5</f>
        <v>-0.21999999999999886</v>
      </c>
      <c r="H5" s="136">
        <f>(C5-D5)/C5</f>
        <v>-0.01751592356687889</v>
      </c>
      <c r="I5" s="54"/>
      <c r="J5" s="31"/>
      <c r="K5" s="138"/>
    </row>
    <row r="6" spans="1:8" ht="12.75">
      <c r="A6" s="47" t="s">
        <v>404</v>
      </c>
      <c r="B6" s="48">
        <f>SUM(B2:B5)</f>
        <v>843.67</v>
      </c>
      <c r="C6" s="48">
        <f>SUM(C2:C5)</f>
        <v>692.9499999999999</v>
      </c>
      <c r="D6" s="48">
        <f>SUM(D2:D5)</f>
        <v>664.4599999999999</v>
      </c>
      <c r="E6" s="153">
        <f>B6-D6</f>
        <v>179.21000000000004</v>
      </c>
      <c r="F6" s="145">
        <f>(B6-D6)/B6</f>
        <v>0.21241717733236934</v>
      </c>
      <c r="G6" s="153">
        <f>C6-D6</f>
        <v>28.49000000000001</v>
      </c>
      <c r="H6" s="145">
        <f>(C6-D6)/C6</f>
        <v>0.04111407749476876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85"/>
  <sheetViews>
    <sheetView zoomScalePageLayoutView="0" workbookViewId="0" topLeftCell="A155">
      <selection activeCell="B109" sqref="B109"/>
    </sheetView>
  </sheetViews>
  <sheetFormatPr defaultColWidth="9.140625" defaultRowHeight="12.75"/>
  <cols>
    <col min="1" max="1" width="18.00390625" style="0" customWidth="1"/>
    <col min="2" max="2" width="13.140625" style="0" customWidth="1"/>
    <col min="3" max="3" width="11.00390625" style="0" customWidth="1"/>
    <col min="4" max="4" width="43.57421875" style="0" customWidth="1"/>
    <col min="5" max="5" width="9.8515625" style="0" customWidth="1"/>
    <col min="6" max="8" width="9.7109375" style="54" customWidth="1"/>
    <col min="9" max="9" width="9.421875" style="0" customWidth="1"/>
    <col min="10" max="11" width="9.57421875" style="0" customWidth="1"/>
    <col min="12" max="12" width="8.28125" style="0" customWidth="1"/>
    <col min="13" max="14" width="8.57421875" style="0" customWidth="1"/>
    <col min="15" max="15" width="8.421875" style="0" customWidth="1"/>
    <col min="17" max="17" width="9.7109375" style="0" customWidth="1"/>
    <col min="21" max="21" width="8.421875" style="0" customWidth="1"/>
    <col min="22" max="22" width="8.57421875" style="0" customWidth="1"/>
    <col min="23" max="23" width="8.421875" style="0" customWidth="1"/>
    <col min="24" max="25" width="8.00390625" style="0" customWidth="1"/>
    <col min="26" max="26" width="8.421875" style="0" customWidth="1"/>
    <col min="27" max="27" width="8.00390625" style="0" customWidth="1"/>
    <col min="28" max="28" width="8.421875" style="0" customWidth="1"/>
    <col min="29" max="29" width="9.421875" style="0" customWidth="1"/>
    <col min="36" max="36" width="8.28125" style="0" customWidth="1"/>
    <col min="37" max="37" width="8.57421875" style="0" customWidth="1"/>
    <col min="38" max="38" width="8.421875" style="0" customWidth="1"/>
    <col min="41" max="41" width="9.7109375" style="0" customWidth="1"/>
  </cols>
  <sheetData>
    <row r="1" spans="1:41" ht="76.5">
      <c r="A1" s="1" t="s">
        <v>0</v>
      </c>
      <c r="B1" s="2" t="s">
        <v>1</v>
      </c>
      <c r="C1" s="3" t="s">
        <v>2</v>
      </c>
      <c r="D1" s="170" t="s">
        <v>3</v>
      </c>
      <c r="E1" s="132" t="s">
        <v>507</v>
      </c>
      <c r="F1" s="132" t="s">
        <v>508</v>
      </c>
      <c r="G1" s="132" t="s">
        <v>505</v>
      </c>
      <c r="H1" s="132" t="s">
        <v>506</v>
      </c>
      <c r="I1" s="186" t="s">
        <v>492</v>
      </c>
      <c r="J1" s="5" t="s">
        <v>504</v>
      </c>
      <c r="K1" s="5" t="s">
        <v>503</v>
      </c>
      <c r="L1" s="296" t="s">
        <v>452</v>
      </c>
      <c r="M1" s="296" t="s">
        <v>410</v>
      </c>
      <c r="N1" s="296" t="s">
        <v>401</v>
      </c>
      <c r="O1" s="296" t="s">
        <v>406</v>
      </c>
      <c r="P1" s="296" t="s">
        <v>415</v>
      </c>
      <c r="Q1" s="296" t="s">
        <v>438</v>
      </c>
      <c r="R1" s="296" t="s">
        <v>450</v>
      </c>
      <c r="S1" s="296" t="s">
        <v>462</v>
      </c>
      <c r="T1" s="296" t="s">
        <v>467</v>
      </c>
      <c r="U1" s="296" t="s">
        <v>476</v>
      </c>
      <c r="V1" s="296" t="s">
        <v>484</v>
      </c>
      <c r="W1" s="296" t="s">
        <v>488</v>
      </c>
      <c r="X1" s="5" t="s">
        <v>453</v>
      </c>
      <c r="Y1" s="5" t="s">
        <v>411</v>
      </c>
      <c r="Z1" s="85" t="s">
        <v>4</v>
      </c>
      <c r="AA1" s="115" t="s">
        <v>407</v>
      </c>
      <c r="AB1" s="5" t="s">
        <v>414</v>
      </c>
      <c r="AC1" s="5" t="s">
        <v>437</v>
      </c>
      <c r="AD1" s="5" t="s">
        <v>451</v>
      </c>
      <c r="AE1" s="5" t="s">
        <v>463</v>
      </c>
      <c r="AF1" s="5" t="s">
        <v>468</v>
      </c>
      <c r="AG1" s="5" t="s">
        <v>477</v>
      </c>
      <c r="AH1" s="5" t="s">
        <v>485</v>
      </c>
      <c r="AI1" s="5" t="s">
        <v>489</v>
      </c>
      <c r="AJ1" s="5" t="s">
        <v>496</v>
      </c>
      <c r="AK1" s="5" t="s">
        <v>501</v>
      </c>
      <c r="AL1" s="5" t="s">
        <v>511</v>
      </c>
      <c r="AM1" s="5" t="s">
        <v>513</v>
      </c>
      <c r="AN1" s="5" t="s">
        <v>521</v>
      </c>
      <c r="AO1" s="230" t="s">
        <v>542</v>
      </c>
    </row>
    <row r="2" spans="1:41" ht="12.75" customHeight="1">
      <c r="A2" s="8" t="s">
        <v>5</v>
      </c>
      <c r="B2" s="9" t="s">
        <v>6</v>
      </c>
      <c r="C2" s="37" t="s">
        <v>7</v>
      </c>
      <c r="D2" s="172" t="s">
        <v>8</v>
      </c>
      <c r="F2" s="16"/>
      <c r="G2" s="16">
        <v>1</v>
      </c>
      <c r="H2" s="16">
        <v>1.12</v>
      </c>
      <c r="I2" s="297">
        <v>1.02</v>
      </c>
      <c r="J2" s="298">
        <v>2.1</v>
      </c>
      <c r="K2" s="298">
        <v>2.19</v>
      </c>
      <c r="L2" s="173">
        <v>1.63</v>
      </c>
      <c r="M2" s="90">
        <v>1.04</v>
      </c>
      <c r="N2" s="173">
        <v>1.12</v>
      </c>
      <c r="O2" s="286">
        <v>0.86</v>
      </c>
      <c r="P2" s="286">
        <v>0.85</v>
      </c>
      <c r="Q2" s="286">
        <v>0.88</v>
      </c>
      <c r="R2" s="207">
        <v>0.55</v>
      </c>
      <c r="S2" s="207">
        <v>0.41</v>
      </c>
      <c r="T2" s="207">
        <v>0.359</v>
      </c>
      <c r="U2" s="253">
        <v>0.64</v>
      </c>
      <c r="V2" s="11">
        <v>0.71</v>
      </c>
      <c r="W2" s="275">
        <v>0.65</v>
      </c>
      <c r="X2" s="173">
        <v>0.91</v>
      </c>
      <c r="Y2" s="72">
        <v>0.78</v>
      </c>
      <c r="Z2" s="10">
        <v>0.77</v>
      </c>
      <c r="AA2" s="116">
        <v>0.85</v>
      </c>
      <c r="AB2" s="118">
        <v>1.17</v>
      </c>
      <c r="AC2" s="118">
        <v>0.78</v>
      </c>
      <c r="AD2" s="118">
        <v>0.7</v>
      </c>
      <c r="AE2" s="118">
        <v>0.87</v>
      </c>
      <c r="AF2" s="75">
        <v>1.12</v>
      </c>
      <c r="AG2" s="286">
        <v>0.86</v>
      </c>
      <c r="AH2" s="173">
        <v>0.7</v>
      </c>
      <c r="AI2" s="173">
        <v>1.16</v>
      </c>
      <c r="AJ2" s="173">
        <v>0.65</v>
      </c>
      <c r="AK2" s="173">
        <v>0.86</v>
      </c>
      <c r="AL2" s="173">
        <v>0.69</v>
      </c>
      <c r="AM2" s="341">
        <v>0.83</v>
      </c>
      <c r="AN2" s="341">
        <v>0.85</v>
      </c>
      <c r="AO2" s="341">
        <v>0.83</v>
      </c>
    </row>
    <row r="3" spans="1:41" ht="12.75" customHeight="1">
      <c r="A3" s="8" t="s">
        <v>9</v>
      </c>
      <c r="B3" s="9" t="s">
        <v>10</v>
      </c>
      <c r="C3" s="9" t="s">
        <v>11</v>
      </c>
      <c r="D3" s="172" t="s">
        <v>12</v>
      </c>
      <c r="F3" s="16"/>
      <c r="G3" s="16">
        <v>16.01</v>
      </c>
      <c r="H3" s="16">
        <v>14.87</v>
      </c>
      <c r="I3" s="67">
        <v>14.62</v>
      </c>
      <c r="J3" s="269">
        <v>14.84</v>
      </c>
      <c r="K3" s="269">
        <v>15.67</v>
      </c>
      <c r="L3" s="10">
        <v>16.75</v>
      </c>
      <c r="M3" s="90">
        <v>19.71</v>
      </c>
      <c r="N3" s="10">
        <v>18.57</v>
      </c>
      <c r="O3" s="15">
        <v>16.94</v>
      </c>
      <c r="P3" s="15">
        <v>20.15</v>
      </c>
      <c r="Q3" s="15">
        <v>17.96</v>
      </c>
      <c r="R3" s="25">
        <v>14.19</v>
      </c>
      <c r="S3" s="25">
        <v>12.87</v>
      </c>
      <c r="T3" s="25">
        <v>11.67</v>
      </c>
      <c r="U3" s="95">
        <v>12.84</v>
      </c>
      <c r="V3" s="11">
        <v>12.9</v>
      </c>
      <c r="W3" s="11">
        <v>12.37</v>
      </c>
      <c r="X3" s="11">
        <v>13.36</v>
      </c>
      <c r="Y3" s="73">
        <v>13.15</v>
      </c>
      <c r="Z3" s="11">
        <v>14.47</v>
      </c>
      <c r="AA3" s="117">
        <v>14.66</v>
      </c>
      <c r="AB3" s="117">
        <v>15.53</v>
      </c>
      <c r="AC3" s="117">
        <v>15.26</v>
      </c>
      <c r="AD3" s="117">
        <v>13.94</v>
      </c>
      <c r="AE3" s="117">
        <v>12.45</v>
      </c>
      <c r="AF3" s="73">
        <v>12.11</v>
      </c>
      <c r="AG3" s="11">
        <v>12.71</v>
      </c>
      <c r="AH3" s="10">
        <v>12.46</v>
      </c>
      <c r="AI3" s="10">
        <v>12.2</v>
      </c>
      <c r="AJ3" s="10">
        <v>12.96</v>
      </c>
      <c r="AK3" s="10">
        <v>12.75</v>
      </c>
      <c r="AL3" s="10">
        <v>14.94</v>
      </c>
      <c r="AM3" s="64">
        <v>15.72</v>
      </c>
      <c r="AN3" s="64">
        <v>15.36</v>
      </c>
      <c r="AO3" s="64">
        <v>15.07</v>
      </c>
    </row>
    <row r="4" spans="1:41" ht="12.75" customHeight="1">
      <c r="A4" s="8" t="s">
        <v>13</v>
      </c>
      <c r="B4" s="9" t="s">
        <v>14</v>
      </c>
      <c r="C4" s="9" t="s">
        <v>15</v>
      </c>
      <c r="D4" s="172" t="s">
        <v>16</v>
      </c>
      <c r="F4" s="16"/>
      <c r="G4" s="16">
        <v>91.27</v>
      </c>
      <c r="H4" s="16">
        <v>87.4</v>
      </c>
      <c r="I4" s="67">
        <v>85.89</v>
      </c>
      <c r="J4" s="269">
        <v>89.61</v>
      </c>
      <c r="K4" s="269">
        <v>93.31</v>
      </c>
      <c r="L4" s="10">
        <v>92.98</v>
      </c>
      <c r="M4" s="90">
        <v>102.26</v>
      </c>
      <c r="N4" s="10">
        <v>105.03</v>
      </c>
      <c r="O4" s="15">
        <v>100.04</v>
      </c>
      <c r="P4" s="15">
        <v>109.83</v>
      </c>
      <c r="Q4" s="15">
        <v>102.96</v>
      </c>
      <c r="R4" s="25">
        <v>92.26</v>
      </c>
      <c r="S4" s="25">
        <v>78.89</v>
      </c>
      <c r="T4" s="25">
        <v>77.55</v>
      </c>
      <c r="U4" s="95">
        <v>79.16</v>
      </c>
      <c r="V4" s="11">
        <v>78.7</v>
      </c>
      <c r="W4" s="11">
        <v>77.19</v>
      </c>
      <c r="X4" s="11">
        <v>79.3</v>
      </c>
      <c r="Y4" s="73">
        <v>80.16</v>
      </c>
      <c r="Z4" s="11">
        <v>89.14</v>
      </c>
      <c r="AA4" s="117">
        <v>87.45</v>
      </c>
      <c r="AB4" s="117">
        <v>87.46</v>
      </c>
      <c r="AC4" s="117">
        <v>89.43</v>
      </c>
      <c r="AD4" s="117">
        <v>83.43</v>
      </c>
      <c r="AE4" s="117">
        <v>77.99</v>
      </c>
      <c r="AF4" s="73">
        <v>75.19</v>
      </c>
      <c r="AG4" s="11">
        <v>76.09</v>
      </c>
      <c r="AH4" s="10">
        <v>73.91</v>
      </c>
      <c r="AI4" s="10">
        <v>73.36</v>
      </c>
      <c r="AJ4" s="10">
        <v>77.57</v>
      </c>
      <c r="AK4" s="15">
        <v>75.79</v>
      </c>
      <c r="AL4" s="15">
        <v>83.42</v>
      </c>
      <c r="AM4" s="64">
        <v>86.03</v>
      </c>
      <c r="AN4" s="64">
        <v>83.68</v>
      </c>
      <c r="AO4" s="64">
        <v>77.34</v>
      </c>
    </row>
    <row r="5" spans="1:41" ht="12.75" customHeight="1">
      <c r="A5" s="12" t="s">
        <v>9</v>
      </c>
      <c r="B5" s="12" t="s">
        <v>17</v>
      </c>
      <c r="C5" s="13" t="s">
        <v>18</v>
      </c>
      <c r="D5" s="174" t="s">
        <v>19</v>
      </c>
      <c r="F5" s="15"/>
      <c r="G5" s="15">
        <v>0.63</v>
      </c>
      <c r="H5" s="15">
        <v>0.65</v>
      </c>
      <c r="I5" s="64">
        <v>0.68</v>
      </c>
      <c r="J5" s="269">
        <v>0.640821</v>
      </c>
      <c r="K5" s="269">
        <v>0.535903</v>
      </c>
      <c r="L5" s="16">
        <v>0.6</v>
      </c>
      <c r="M5" s="91">
        <v>0.69</v>
      </c>
      <c r="N5" s="16">
        <v>0.66</v>
      </c>
      <c r="O5" s="17">
        <v>0.59</v>
      </c>
      <c r="P5" s="17">
        <v>0.65</v>
      </c>
      <c r="Q5" s="17">
        <v>0.62</v>
      </c>
      <c r="R5" s="11">
        <v>0.5662258064516128</v>
      </c>
      <c r="S5" s="11">
        <v>0.47</v>
      </c>
      <c r="T5" s="11">
        <v>0.53</v>
      </c>
      <c r="U5" s="93">
        <v>0.51</v>
      </c>
      <c r="V5" s="10">
        <v>0.509655</v>
      </c>
      <c r="W5" s="10">
        <v>0.514483</v>
      </c>
      <c r="X5" s="15">
        <v>0.468</v>
      </c>
      <c r="Y5" s="75">
        <v>0.48</v>
      </c>
      <c r="Z5" s="15">
        <v>0.56</v>
      </c>
      <c r="AA5" s="118">
        <v>0.54</v>
      </c>
      <c r="AB5" s="118">
        <v>0.53</v>
      </c>
      <c r="AC5" s="118">
        <v>0.57</v>
      </c>
      <c r="AD5" s="118">
        <v>0.51</v>
      </c>
      <c r="AE5" s="118">
        <v>0.41</v>
      </c>
      <c r="AF5" s="75">
        <v>0.55</v>
      </c>
      <c r="AG5" s="15">
        <v>0.44</v>
      </c>
      <c r="AH5" s="10">
        <v>0.46</v>
      </c>
      <c r="AI5" s="10">
        <v>0.51</v>
      </c>
      <c r="AJ5" s="10">
        <v>0.43</v>
      </c>
      <c r="AK5" s="10">
        <v>0.43</v>
      </c>
      <c r="AL5" s="10">
        <v>0.55</v>
      </c>
      <c r="AM5" s="64">
        <v>0.5</v>
      </c>
      <c r="AN5" s="64">
        <v>0.48</v>
      </c>
      <c r="AO5" s="64">
        <v>0.42</v>
      </c>
    </row>
    <row r="6" spans="1:41" ht="12.75" customHeight="1">
      <c r="A6" s="12" t="s">
        <v>13</v>
      </c>
      <c r="B6" s="12" t="s">
        <v>20</v>
      </c>
      <c r="C6" s="13" t="s">
        <v>21</v>
      </c>
      <c r="D6" s="174" t="s">
        <v>22</v>
      </c>
      <c r="F6" s="15"/>
      <c r="G6" s="15">
        <v>0.94</v>
      </c>
      <c r="H6" s="15">
        <v>0.887</v>
      </c>
      <c r="I6" s="64">
        <v>1.049</v>
      </c>
      <c r="J6" s="269">
        <v>1</v>
      </c>
      <c r="K6" s="269">
        <v>1.011333</v>
      </c>
      <c r="L6" s="17">
        <v>1.042</v>
      </c>
      <c r="M6" s="92">
        <v>1.033</v>
      </c>
      <c r="N6" s="17">
        <v>1.013</v>
      </c>
      <c r="O6" s="17">
        <v>0.93</v>
      </c>
      <c r="P6" s="17">
        <v>1.02</v>
      </c>
      <c r="Q6" s="17">
        <v>0.831667</v>
      </c>
      <c r="R6" s="11">
        <v>0.83</v>
      </c>
      <c r="S6" s="11">
        <v>0.69</v>
      </c>
      <c r="T6" s="11">
        <v>0.66</v>
      </c>
      <c r="U6" s="93">
        <v>0.67</v>
      </c>
      <c r="V6" s="10">
        <v>0.577241</v>
      </c>
      <c r="W6" s="10">
        <v>0.81</v>
      </c>
      <c r="X6" s="15">
        <v>0.794</v>
      </c>
      <c r="Y6" s="72">
        <v>0.7667</v>
      </c>
      <c r="Z6" s="10">
        <v>0.87</v>
      </c>
      <c r="AA6" s="116">
        <v>0.8348</v>
      </c>
      <c r="AB6" s="118">
        <v>0.77</v>
      </c>
      <c r="AC6" s="118">
        <v>0.89</v>
      </c>
      <c r="AD6" s="118">
        <v>0.8</v>
      </c>
      <c r="AE6" s="118">
        <v>0.79</v>
      </c>
      <c r="AF6" s="75">
        <v>0.685</v>
      </c>
      <c r="AG6" s="15">
        <v>0.96</v>
      </c>
      <c r="AH6" s="15">
        <v>1.11</v>
      </c>
      <c r="AI6" s="10">
        <v>0.92</v>
      </c>
      <c r="AJ6" s="15">
        <v>1</v>
      </c>
      <c r="AK6" s="15">
        <v>1.05</v>
      </c>
      <c r="AL6" s="15">
        <v>1.07</v>
      </c>
      <c r="AM6" s="64">
        <v>1.09</v>
      </c>
      <c r="AN6" s="64">
        <v>1.11</v>
      </c>
      <c r="AO6" s="64">
        <v>1.08</v>
      </c>
    </row>
    <row r="7" spans="1:41" ht="12.75" customHeight="1">
      <c r="A7" s="12" t="s">
        <v>13</v>
      </c>
      <c r="B7" s="12" t="s">
        <v>23</v>
      </c>
      <c r="C7" s="13" t="s">
        <v>24</v>
      </c>
      <c r="D7" s="172" t="s">
        <v>25</v>
      </c>
      <c r="F7" s="16"/>
      <c r="G7" s="16">
        <v>0.56</v>
      </c>
      <c r="H7" s="16">
        <v>0.55</v>
      </c>
      <c r="I7" s="67">
        <v>0.51</v>
      </c>
      <c r="J7" s="269">
        <v>0.61</v>
      </c>
      <c r="K7" s="269">
        <v>0.48</v>
      </c>
      <c r="L7" s="17">
        <v>0.52</v>
      </c>
      <c r="M7" s="92">
        <v>0.59</v>
      </c>
      <c r="N7" s="17">
        <v>0.62</v>
      </c>
      <c r="O7" s="17">
        <v>0.58</v>
      </c>
      <c r="P7" s="17">
        <v>0.6</v>
      </c>
      <c r="Q7" s="17">
        <v>0.57</v>
      </c>
      <c r="R7" s="11">
        <v>0.56</v>
      </c>
      <c r="S7" s="11">
        <v>0.56</v>
      </c>
      <c r="T7" s="11">
        <v>0.52</v>
      </c>
      <c r="U7" s="93">
        <v>0.53</v>
      </c>
      <c r="V7" s="16">
        <v>0.5</v>
      </c>
      <c r="W7" s="16">
        <v>0.48</v>
      </c>
      <c r="X7" s="10">
        <v>0.61</v>
      </c>
      <c r="Y7" s="72">
        <v>0.5</v>
      </c>
      <c r="Z7" s="10">
        <v>0.54</v>
      </c>
      <c r="AA7" s="116">
        <v>0.6</v>
      </c>
      <c r="AB7" s="118">
        <v>0.54</v>
      </c>
      <c r="AC7" s="118">
        <v>0.52</v>
      </c>
      <c r="AD7" s="118">
        <v>0.53</v>
      </c>
      <c r="AE7" s="118">
        <v>0.52</v>
      </c>
      <c r="AF7" s="75">
        <v>0.42</v>
      </c>
      <c r="AG7" s="15">
        <v>0.45</v>
      </c>
      <c r="AH7" s="10">
        <v>0.43</v>
      </c>
      <c r="AI7" s="10">
        <v>0.43</v>
      </c>
      <c r="AJ7" s="10">
        <v>0.42</v>
      </c>
      <c r="AK7" s="10">
        <v>0.42</v>
      </c>
      <c r="AL7" s="10">
        <v>0.5</v>
      </c>
      <c r="AM7" s="64">
        <v>0.45</v>
      </c>
      <c r="AN7" s="64">
        <v>0.43</v>
      </c>
      <c r="AO7" s="64">
        <v>0.41</v>
      </c>
    </row>
    <row r="8" spans="1:41" ht="12.75" customHeight="1">
      <c r="A8" s="12" t="s">
        <v>5</v>
      </c>
      <c r="B8" s="9" t="s">
        <v>26</v>
      </c>
      <c r="C8" s="18" t="s">
        <v>27</v>
      </c>
      <c r="D8" s="174" t="s">
        <v>28</v>
      </c>
      <c r="F8" s="15"/>
      <c r="G8" s="15">
        <v>0.12</v>
      </c>
      <c r="H8" s="15">
        <v>0.14</v>
      </c>
      <c r="I8" s="64">
        <v>0.127</v>
      </c>
      <c r="J8" s="269">
        <v>0.132135</v>
      </c>
      <c r="K8" s="269">
        <v>0.145645</v>
      </c>
      <c r="L8" s="11">
        <v>0.15</v>
      </c>
      <c r="M8" s="93">
        <v>0.2</v>
      </c>
      <c r="N8" s="16">
        <v>0.2</v>
      </c>
      <c r="O8" s="102">
        <v>0.2</v>
      </c>
      <c r="P8" s="102">
        <v>0.23</v>
      </c>
      <c r="Q8" s="102">
        <v>0.2</v>
      </c>
      <c r="R8" s="11">
        <v>0.14</v>
      </c>
      <c r="S8" s="11">
        <v>0.13</v>
      </c>
      <c r="T8" s="11">
        <v>0.13</v>
      </c>
      <c r="U8" s="93">
        <v>0.12</v>
      </c>
      <c r="V8" s="10">
        <v>0.102071</v>
      </c>
      <c r="W8" s="10">
        <v>0.132522</v>
      </c>
      <c r="X8" s="10">
        <v>0.13</v>
      </c>
      <c r="Y8" s="72">
        <v>0.14</v>
      </c>
      <c r="Z8" s="10">
        <v>0.14</v>
      </c>
      <c r="AA8" s="116">
        <v>0.13</v>
      </c>
      <c r="AB8" s="118">
        <v>0.18</v>
      </c>
      <c r="AC8" s="118">
        <v>0.18</v>
      </c>
      <c r="AD8" s="118">
        <v>0.156</v>
      </c>
      <c r="AE8" s="118">
        <v>0.15</v>
      </c>
      <c r="AF8" s="75">
        <v>0.18</v>
      </c>
      <c r="AG8" s="15">
        <v>0.13</v>
      </c>
      <c r="AH8" s="10">
        <v>0.15</v>
      </c>
      <c r="AI8" s="10">
        <v>0.16</v>
      </c>
      <c r="AJ8" s="10">
        <v>0.19</v>
      </c>
      <c r="AK8" s="10">
        <v>0.16</v>
      </c>
      <c r="AL8" s="10">
        <v>0.18</v>
      </c>
      <c r="AM8" s="64">
        <v>0.19</v>
      </c>
      <c r="AN8" s="64">
        <v>0.13</v>
      </c>
      <c r="AO8" s="64">
        <v>0.13</v>
      </c>
    </row>
    <row r="9" spans="1:41" ht="12.75" customHeight="1">
      <c r="A9" s="8" t="s">
        <v>29</v>
      </c>
      <c r="B9" s="9" t="s">
        <v>30</v>
      </c>
      <c r="C9" s="18" t="s">
        <v>31</v>
      </c>
      <c r="D9" s="175" t="s">
        <v>32</v>
      </c>
      <c r="F9" s="15"/>
      <c r="G9" s="15">
        <v>0.47</v>
      </c>
      <c r="H9" s="15">
        <v>0.51</v>
      </c>
      <c r="I9" s="64">
        <v>0.45</v>
      </c>
      <c r="J9" s="269">
        <v>0.59</v>
      </c>
      <c r="K9" s="269">
        <v>0.53</v>
      </c>
      <c r="L9" s="16">
        <v>0.55</v>
      </c>
      <c r="M9" s="91">
        <v>0.66</v>
      </c>
      <c r="N9" s="16">
        <v>0.73</v>
      </c>
      <c r="O9" s="17">
        <v>0.71</v>
      </c>
      <c r="P9" s="17">
        <v>0.84</v>
      </c>
      <c r="Q9" s="17">
        <v>0.64</v>
      </c>
      <c r="R9" s="11">
        <v>0.54</v>
      </c>
      <c r="S9" s="11">
        <v>0.47</v>
      </c>
      <c r="T9" s="11">
        <v>0.49</v>
      </c>
      <c r="U9" s="93">
        <v>0.51</v>
      </c>
      <c r="V9" s="16">
        <v>0.49</v>
      </c>
      <c r="W9" s="16">
        <v>0.49</v>
      </c>
      <c r="X9" s="10">
        <v>0.5</v>
      </c>
      <c r="Y9" s="72">
        <v>0.55</v>
      </c>
      <c r="Z9" s="10">
        <v>0.66</v>
      </c>
      <c r="AA9" s="116">
        <v>0.65</v>
      </c>
      <c r="AB9" s="118">
        <v>0.68</v>
      </c>
      <c r="AC9" s="118">
        <v>0.59</v>
      </c>
      <c r="AD9" s="118">
        <v>0.51</v>
      </c>
      <c r="AE9" s="118">
        <v>0.41</v>
      </c>
      <c r="AF9" s="75">
        <v>0.44</v>
      </c>
      <c r="AG9" s="15">
        <v>0.51</v>
      </c>
      <c r="AH9" s="10">
        <v>0.48</v>
      </c>
      <c r="AI9" s="10">
        <v>0.49</v>
      </c>
      <c r="AJ9" s="10">
        <v>0.5</v>
      </c>
      <c r="AK9" s="10">
        <v>0.54</v>
      </c>
      <c r="AL9" s="10">
        <v>0.65</v>
      </c>
      <c r="AM9" s="64">
        <v>0.66</v>
      </c>
      <c r="AN9" s="64">
        <v>0.62</v>
      </c>
      <c r="AO9" s="64">
        <v>0.46</v>
      </c>
    </row>
    <row r="10" spans="1:41" ht="12.75" customHeight="1">
      <c r="A10" s="12" t="s">
        <v>9</v>
      </c>
      <c r="B10" s="9" t="s">
        <v>17</v>
      </c>
      <c r="C10" s="18" t="s">
        <v>33</v>
      </c>
      <c r="D10" s="174" t="s">
        <v>34</v>
      </c>
      <c r="F10" s="15"/>
      <c r="G10" s="15">
        <v>1.19</v>
      </c>
      <c r="H10" s="15">
        <v>1.4</v>
      </c>
      <c r="I10" s="64">
        <v>0.951</v>
      </c>
      <c r="J10" s="269">
        <v>0.857143</v>
      </c>
      <c r="K10" s="269">
        <v>0.851613</v>
      </c>
      <c r="L10" s="16">
        <v>0.95</v>
      </c>
      <c r="M10" s="91">
        <v>1.56</v>
      </c>
      <c r="N10" s="16">
        <v>1.46</v>
      </c>
      <c r="O10" s="17">
        <v>1.25</v>
      </c>
      <c r="P10" s="17">
        <v>1.33</v>
      </c>
      <c r="Q10" s="17">
        <v>0.76</v>
      </c>
      <c r="R10" s="11">
        <v>1.43</v>
      </c>
      <c r="S10" s="11">
        <v>0.62</v>
      </c>
      <c r="T10" s="11">
        <v>0.64</v>
      </c>
      <c r="U10" s="93">
        <v>0.72</v>
      </c>
      <c r="V10" s="10">
        <v>0.7</v>
      </c>
      <c r="W10" s="10">
        <v>0.722541</v>
      </c>
      <c r="X10" s="15">
        <v>0.65</v>
      </c>
      <c r="Y10" s="75">
        <v>0.95</v>
      </c>
      <c r="Z10" s="15">
        <v>0.97</v>
      </c>
      <c r="AA10" s="118">
        <v>0.99</v>
      </c>
      <c r="AB10" s="118">
        <v>0.98</v>
      </c>
      <c r="AC10" s="118">
        <v>1.12</v>
      </c>
      <c r="AD10" s="118">
        <v>1.07</v>
      </c>
      <c r="AE10" s="118">
        <v>0.78</v>
      </c>
      <c r="AF10" s="75">
        <v>1.03</v>
      </c>
      <c r="AG10" s="15">
        <v>0.86</v>
      </c>
      <c r="AH10" s="10">
        <v>0.76</v>
      </c>
      <c r="AI10" s="10">
        <v>0.86</v>
      </c>
      <c r="AJ10" s="10">
        <v>0.86</v>
      </c>
      <c r="AK10" s="10">
        <v>0.84</v>
      </c>
      <c r="AL10" s="10">
        <v>1.25</v>
      </c>
      <c r="AM10" s="64">
        <v>1.28</v>
      </c>
      <c r="AN10" s="64">
        <v>1.03</v>
      </c>
      <c r="AO10" s="64">
        <v>0.88</v>
      </c>
    </row>
    <row r="11" spans="1:41" ht="12.75" customHeight="1">
      <c r="A11" s="8" t="s">
        <v>5</v>
      </c>
      <c r="B11" s="9" t="s">
        <v>6</v>
      </c>
      <c r="C11" s="9" t="s">
        <v>35</v>
      </c>
      <c r="D11" s="172" t="s">
        <v>36</v>
      </c>
      <c r="F11" s="16"/>
      <c r="G11" s="16">
        <v>6.29</v>
      </c>
      <c r="H11" s="16">
        <v>5.75</v>
      </c>
      <c r="I11" s="67">
        <v>5.7</v>
      </c>
      <c r="J11" s="269">
        <v>4.89</v>
      </c>
      <c r="K11" s="269">
        <v>5.52</v>
      </c>
      <c r="L11" s="16">
        <v>6.02</v>
      </c>
      <c r="M11" s="91">
        <v>6.31</v>
      </c>
      <c r="N11" s="16">
        <v>7.5</v>
      </c>
      <c r="O11" s="17">
        <v>6.94</v>
      </c>
      <c r="P11" s="17">
        <v>7.14</v>
      </c>
      <c r="Q11" s="17">
        <v>7.65</v>
      </c>
      <c r="R11" s="11">
        <v>6.39</v>
      </c>
      <c r="S11" s="11">
        <v>6.23</v>
      </c>
      <c r="T11" s="11">
        <v>4.99</v>
      </c>
      <c r="U11" s="93">
        <v>4.74</v>
      </c>
      <c r="V11" s="102">
        <v>5.61</v>
      </c>
      <c r="W11" s="11">
        <v>4.89</v>
      </c>
      <c r="X11" s="11">
        <v>5.13</v>
      </c>
      <c r="Y11" s="73">
        <v>5.15</v>
      </c>
      <c r="Z11" s="11">
        <v>5.46</v>
      </c>
      <c r="AA11" s="117">
        <v>5.83</v>
      </c>
      <c r="AB11" s="117">
        <v>5.67</v>
      </c>
      <c r="AC11" s="117">
        <v>5.72</v>
      </c>
      <c r="AD11" s="117">
        <v>6.09</v>
      </c>
      <c r="AE11" s="117">
        <v>5.48</v>
      </c>
      <c r="AF11" s="73">
        <v>5.38</v>
      </c>
      <c r="AG11" s="11">
        <v>5.35</v>
      </c>
      <c r="AH11" s="15">
        <v>6.24</v>
      </c>
      <c r="AI11" s="15">
        <v>5.46</v>
      </c>
      <c r="AJ11" s="15">
        <v>6.22</v>
      </c>
      <c r="AK11" s="15">
        <v>5.4</v>
      </c>
      <c r="AL11" s="15">
        <v>5.72</v>
      </c>
      <c r="AM11" s="64">
        <v>7.03</v>
      </c>
      <c r="AN11" s="64">
        <v>6.94</v>
      </c>
      <c r="AO11" s="64">
        <v>7.07</v>
      </c>
    </row>
    <row r="12" spans="1:41" ht="12.75" customHeight="1">
      <c r="A12" s="19" t="s">
        <v>5</v>
      </c>
      <c r="B12" s="9" t="s">
        <v>37</v>
      </c>
      <c r="C12" s="37" t="s">
        <v>38</v>
      </c>
      <c r="D12" s="172" t="s">
        <v>39</v>
      </c>
      <c r="F12" s="16"/>
      <c r="G12" s="16">
        <v>0.27</v>
      </c>
      <c r="H12" s="16">
        <v>0.19</v>
      </c>
      <c r="I12" s="67">
        <v>0.17</v>
      </c>
      <c r="J12" s="269">
        <v>0.17</v>
      </c>
      <c r="K12" s="269">
        <v>0.16</v>
      </c>
      <c r="L12" s="16">
        <v>0.17</v>
      </c>
      <c r="M12" s="91">
        <v>0.19</v>
      </c>
      <c r="N12" s="16">
        <v>0.18</v>
      </c>
      <c r="O12" s="17">
        <v>0.19</v>
      </c>
      <c r="P12" s="17">
        <v>0.22</v>
      </c>
      <c r="Q12" s="17">
        <v>0.2</v>
      </c>
      <c r="R12" s="11">
        <v>0.19</v>
      </c>
      <c r="S12" s="11">
        <v>0.15</v>
      </c>
      <c r="T12" s="11">
        <v>0.15</v>
      </c>
      <c r="U12" s="93">
        <v>0.15</v>
      </c>
      <c r="V12" s="16">
        <v>0.15</v>
      </c>
      <c r="W12" s="16">
        <v>0.14</v>
      </c>
      <c r="X12" s="10">
        <v>0.14</v>
      </c>
      <c r="Y12" s="72">
        <v>0.15</v>
      </c>
      <c r="Z12" s="10">
        <v>0.16</v>
      </c>
      <c r="AA12" s="116">
        <v>0.17</v>
      </c>
      <c r="AB12" s="118">
        <v>0.17</v>
      </c>
      <c r="AC12" s="118">
        <v>0.16</v>
      </c>
      <c r="AD12" s="118">
        <v>0.17</v>
      </c>
      <c r="AE12" s="118">
        <v>0.17</v>
      </c>
      <c r="AF12" s="75">
        <v>0.17</v>
      </c>
      <c r="AG12" s="15">
        <v>0.14</v>
      </c>
      <c r="AH12" s="10">
        <v>0.12</v>
      </c>
      <c r="AI12" s="10">
        <v>0.12</v>
      </c>
      <c r="AJ12" s="10">
        <v>0.14</v>
      </c>
      <c r="AK12" s="10">
        <v>0.15</v>
      </c>
      <c r="AL12" s="10">
        <v>0.16</v>
      </c>
      <c r="AM12" s="64">
        <v>0.22</v>
      </c>
      <c r="AN12" s="64">
        <v>0.17</v>
      </c>
      <c r="AO12" s="64">
        <v>0.17</v>
      </c>
    </row>
    <row r="13" spans="1:41" ht="12.75" customHeight="1">
      <c r="A13" s="8" t="s">
        <v>5</v>
      </c>
      <c r="B13" s="9" t="s">
        <v>40</v>
      </c>
      <c r="C13" s="18" t="s">
        <v>41</v>
      </c>
      <c r="D13" s="175" t="s">
        <v>42</v>
      </c>
      <c r="F13" s="15"/>
      <c r="G13" s="15">
        <v>0.23</v>
      </c>
      <c r="H13" s="15">
        <v>0.21</v>
      </c>
      <c r="I13" s="64">
        <v>0.195</v>
      </c>
      <c r="J13" s="269">
        <v>0.21</v>
      </c>
      <c r="K13" s="269">
        <v>0.2</v>
      </c>
      <c r="L13" s="11">
        <v>0.22</v>
      </c>
      <c r="M13" s="93">
        <v>0.23</v>
      </c>
      <c r="N13" s="16">
        <v>0.24</v>
      </c>
      <c r="O13" s="17">
        <v>0.23</v>
      </c>
      <c r="P13" s="17">
        <v>0.24</v>
      </c>
      <c r="Q13" s="17">
        <v>0.36</v>
      </c>
      <c r="R13" s="11">
        <v>0.25</v>
      </c>
      <c r="S13" s="11">
        <v>0.21</v>
      </c>
      <c r="T13" s="11">
        <v>0.2</v>
      </c>
      <c r="U13" s="93">
        <v>0.213</v>
      </c>
      <c r="V13" s="16">
        <v>0.25</v>
      </c>
      <c r="W13" s="16">
        <v>0.22</v>
      </c>
      <c r="X13" s="10">
        <v>0.23</v>
      </c>
      <c r="Y13" s="72">
        <v>0.21</v>
      </c>
      <c r="Z13" s="10">
        <v>0.24</v>
      </c>
      <c r="AA13" s="116">
        <v>0.24</v>
      </c>
      <c r="AB13" s="118">
        <v>0.22</v>
      </c>
      <c r="AC13" s="118">
        <v>0.25</v>
      </c>
      <c r="AD13" s="118">
        <v>0.23</v>
      </c>
      <c r="AE13" s="118">
        <v>0.22</v>
      </c>
      <c r="AF13" s="75">
        <v>0.18</v>
      </c>
      <c r="AG13" s="15">
        <v>0.22</v>
      </c>
      <c r="AH13" s="10">
        <v>0.24</v>
      </c>
      <c r="AI13" s="10">
        <v>0.24</v>
      </c>
      <c r="AJ13" s="10">
        <v>0.21</v>
      </c>
      <c r="AK13" s="10">
        <v>0.19</v>
      </c>
      <c r="AL13" s="10">
        <v>0.25</v>
      </c>
      <c r="AM13" s="64">
        <v>0.31</v>
      </c>
      <c r="AN13" s="64">
        <v>0.32</v>
      </c>
      <c r="AO13" s="64">
        <v>0.28</v>
      </c>
    </row>
    <row r="14" spans="1:41" ht="12.75" customHeight="1">
      <c r="A14" s="8" t="s">
        <v>5</v>
      </c>
      <c r="B14" s="8" t="s">
        <v>37</v>
      </c>
      <c r="C14" s="26" t="s">
        <v>43</v>
      </c>
      <c r="D14" s="175" t="s">
        <v>44</v>
      </c>
      <c r="F14" s="15"/>
      <c r="G14" s="15">
        <v>0.497</v>
      </c>
      <c r="H14" s="15">
        <v>0.48</v>
      </c>
      <c r="I14" s="64">
        <v>0.42</v>
      </c>
      <c r="J14" s="269">
        <v>0.4</v>
      </c>
      <c r="K14" s="269">
        <v>0.43</v>
      </c>
      <c r="L14" s="16">
        <v>0.52</v>
      </c>
      <c r="M14" s="91">
        <v>0.57</v>
      </c>
      <c r="N14" s="16">
        <v>0.56</v>
      </c>
      <c r="O14" s="17">
        <v>0.59</v>
      </c>
      <c r="P14" s="17">
        <v>0.63</v>
      </c>
      <c r="Q14" s="17">
        <v>0.61</v>
      </c>
      <c r="R14" s="11">
        <v>0.47</v>
      </c>
      <c r="S14" s="11">
        <v>0.42</v>
      </c>
      <c r="T14" s="11">
        <v>0.44</v>
      </c>
      <c r="U14" s="93">
        <v>0.49</v>
      </c>
      <c r="V14" s="10">
        <v>0.5</v>
      </c>
      <c r="W14" s="10">
        <v>0.5</v>
      </c>
      <c r="X14" s="10">
        <v>0.47</v>
      </c>
      <c r="Y14" s="72">
        <v>0.43</v>
      </c>
      <c r="Z14" s="10">
        <v>0.56</v>
      </c>
      <c r="AA14" s="116">
        <v>0.64</v>
      </c>
      <c r="AB14" s="118">
        <v>0.58</v>
      </c>
      <c r="AC14" s="118">
        <v>0.57</v>
      </c>
      <c r="AD14" s="118">
        <v>0.56</v>
      </c>
      <c r="AE14" s="118">
        <v>0.54</v>
      </c>
      <c r="AF14" s="75">
        <v>0.5</v>
      </c>
      <c r="AG14" s="15">
        <v>0.64</v>
      </c>
      <c r="AH14" s="10">
        <v>0.56</v>
      </c>
      <c r="AI14" s="10">
        <v>0.44</v>
      </c>
      <c r="AJ14" s="10">
        <v>0.49</v>
      </c>
      <c r="AK14" s="10">
        <v>0.54</v>
      </c>
      <c r="AL14" s="10">
        <v>0.58</v>
      </c>
      <c r="AM14" s="64">
        <v>0.63</v>
      </c>
      <c r="AN14" s="64">
        <v>0.65</v>
      </c>
      <c r="AO14" s="64">
        <v>0.58</v>
      </c>
    </row>
    <row r="15" spans="1:41" ht="12.75" customHeight="1">
      <c r="A15" s="8" t="s">
        <v>45</v>
      </c>
      <c r="B15" s="9" t="s">
        <v>46</v>
      </c>
      <c r="C15" s="18" t="s">
        <v>47</v>
      </c>
      <c r="D15" s="175" t="s">
        <v>48</v>
      </c>
      <c r="F15" s="15"/>
      <c r="G15" s="15">
        <v>0.45</v>
      </c>
      <c r="H15" s="15">
        <v>0.48</v>
      </c>
      <c r="I15" s="64">
        <v>0.53</v>
      </c>
      <c r="J15" s="269">
        <v>0.34</v>
      </c>
      <c r="K15" s="269">
        <v>0.32</v>
      </c>
      <c r="L15" s="10">
        <v>0.46</v>
      </c>
      <c r="M15" s="90">
        <v>0.54</v>
      </c>
      <c r="N15" s="10">
        <v>0.52</v>
      </c>
      <c r="O15" s="17">
        <v>0.49</v>
      </c>
      <c r="P15" s="17">
        <v>0.5</v>
      </c>
      <c r="Q15" s="17">
        <v>0.45</v>
      </c>
      <c r="R15" s="11">
        <v>0.44</v>
      </c>
      <c r="S15" s="11">
        <v>0.42</v>
      </c>
      <c r="T15" s="11">
        <v>0.38</v>
      </c>
      <c r="U15" s="93">
        <v>0.35</v>
      </c>
      <c r="V15" s="10">
        <v>0.37</v>
      </c>
      <c r="W15" s="16">
        <v>0.38</v>
      </c>
      <c r="X15" s="10">
        <v>0.38</v>
      </c>
      <c r="Y15" s="72">
        <v>0.41</v>
      </c>
      <c r="Z15" s="10">
        <v>0.42</v>
      </c>
      <c r="AA15" s="116">
        <v>0.44</v>
      </c>
      <c r="AB15" s="118">
        <v>0.43</v>
      </c>
      <c r="AC15" s="118">
        <v>0.43</v>
      </c>
      <c r="AD15" s="118">
        <v>0.44</v>
      </c>
      <c r="AE15" s="118">
        <v>0.37</v>
      </c>
      <c r="AF15" s="75">
        <v>0.37</v>
      </c>
      <c r="AG15" s="15">
        <v>0.4</v>
      </c>
      <c r="AH15" s="10">
        <v>0.39</v>
      </c>
      <c r="AI15" s="10">
        <v>0.4</v>
      </c>
      <c r="AJ15" s="10">
        <v>0.39</v>
      </c>
      <c r="AK15" s="10">
        <v>0.4</v>
      </c>
      <c r="AL15" s="10">
        <v>0.44</v>
      </c>
      <c r="AM15" s="64">
        <v>0.43</v>
      </c>
      <c r="AN15" s="64">
        <v>0.42</v>
      </c>
      <c r="AO15" s="64">
        <v>0.41</v>
      </c>
    </row>
    <row r="16" spans="1:41" ht="12.75" customHeight="1">
      <c r="A16" s="8" t="s">
        <v>45</v>
      </c>
      <c r="B16" s="9" t="s">
        <v>49</v>
      </c>
      <c r="C16" s="18" t="s">
        <v>50</v>
      </c>
      <c r="D16" s="175" t="s">
        <v>51</v>
      </c>
      <c r="F16" s="15"/>
      <c r="G16" s="15">
        <v>0.78</v>
      </c>
      <c r="H16" s="15">
        <v>0.78</v>
      </c>
      <c r="I16" s="64">
        <v>0.78</v>
      </c>
      <c r="J16" s="269">
        <v>0.82</v>
      </c>
      <c r="K16" s="269">
        <v>0.79</v>
      </c>
      <c r="L16" s="11">
        <v>0.77</v>
      </c>
      <c r="M16" s="93">
        <v>0.85</v>
      </c>
      <c r="N16" s="16">
        <v>0.82</v>
      </c>
      <c r="O16" s="17">
        <v>0.81</v>
      </c>
      <c r="P16" s="17">
        <v>0.89</v>
      </c>
      <c r="Q16" s="17">
        <v>0.86</v>
      </c>
      <c r="R16" s="11">
        <v>0.77</v>
      </c>
      <c r="S16" s="11">
        <v>0.72</v>
      </c>
      <c r="T16" s="11">
        <v>0.72</v>
      </c>
      <c r="U16" s="93">
        <v>0.8</v>
      </c>
      <c r="V16" s="16">
        <v>0.77</v>
      </c>
      <c r="W16" s="16">
        <v>0.75</v>
      </c>
      <c r="X16" s="10">
        <v>0.77</v>
      </c>
      <c r="Y16" s="72">
        <v>0.77</v>
      </c>
      <c r="Z16" s="10">
        <v>0.81</v>
      </c>
      <c r="AA16" s="116">
        <v>0.84</v>
      </c>
      <c r="AB16" s="118">
        <v>0.85</v>
      </c>
      <c r="AC16" s="118">
        <v>0.88</v>
      </c>
      <c r="AD16" s="118">
        <v>0.95</v>
      </c>
      <c r="AE16" s="118">
        <v>0.85</v>
      </c>
      <c r="AF16" s="75">
        <v>0.81</v>
      </c>
      <c r="AG16" s="15">
        <v>0.88</v>
      </c>
      <c r="AH16" s="10">
        <v>0.85</v>
      </c>
      <c r="AI16" s="10">
        <v>0.82</v>
      </c>
      <c r="AJ16" s="10">
        <v>0.85</v>
      </c>
      <c r="AK16" s="10">
        <v>0.84</v>
      </c>
      <c r="AL16" s="10">
        <v>0.86</v>
      </c>
      <c r="AM16" s="64">
        <v>0.88</v>
      </c>
      <c r="AN16" s="64">
        <v>0.87</v>
      </c>
      <c r="AO16" s="64">
        <v>0.89</v>
      </c>
    </row>
    <row r="17" spans="1:41" ht="12.75" customHeight="1">
      <c r="A17" s="8" t="s">
        <v>52</v>
      </c>
      <c r="B17" s="9" t="s">
        <v>53</v>
      </c>
      <c r="C17" s="18" t="s">
        <v>54</v>
      </c>
      <c r="D17" s="175" t="s">
        <v>55</v>
      </c>
      <c r="F17" s="15"/>
      <c r="G17" s="15">
        <v>0.44</v>
      </c>
      <c r="H17" s="15">
        <v>0.49</v>
      </c>
      <c r="I17" s="64">
        <v>0.39</v>
      </c>
      <c r="J17" s="269">
        <v>0.41</v>
      </c>
      <c r="K17" s="269">
        <v>0.47</v>
      </c>
      <c r="L17" s="16">
        <v>0.43</v>
      </c>
      <c r="M17" s="91">
        <v>0.64</v>
      </c>
      <c r="N17" s="16">
        <v>0.59</v>
      </c>
      <c r="O17" s="17">
        <v>0.52</v>
      </c>
      <c r="P17" s="17">
        <v>0.67</v>
      </c>
      <c r="Q17" s="17">
        <v>0.61</v>
      </c>
      <c r="R17" s="11">
        <v>0.48</v>
      </c>
      <c r="S17" s="11">
        <v>0.38</v>
      </c>
      <c r="T17" s="11">
        <v>0.37</v>
      </c>
      <c r="U17" s="93">
        <v>0.41</v>
      </c>
      <c r="V17" s="16">
        <v>0.38</v>
      </c>
      <c r="W17" s="16">
        <v>0.43</v>
      </c>
      <c r="X17" s="10">
        <v>0.37</v>
      </c>
      <c r="Y17" s="72">
        <v>0.36</v>
      </c>
      <c r="Z17" s="10">
        <v>0.53</v>
      </c>
      <c r="AA17" s="116">
        <v>0.46</v>
      </c>
      <c r="AB17" s="118">
        <v>0.41</v>
      </c>
      <c r="AC17" s="118">
        <v>0.46</v>
      </c>
      <c r="AD17" s="118">
        <v>0.39</v>
      </c>
      <c r="AE17" s="118">
        <v>0.48</v>
      </c>
      <c r="AF17" s="75">
        <v>0.31</v>
      </c>
      <c r="AG17" s="15">
        <v>0.4</v>
      </c>
      <c r="AH17" s="10">
        <v>0.37</v>
      </c>
      <c r="AI17" s="10">
        <v>0.34</v>
      </c>
      <c r="AJ17" s="10">
        <v>0.4</v>
      </c>
      <c r="AK17" s="10">
        <v>0.37</v>
      </c>
      <c r="AL17" s="10">
        <v>0.47</v>
      </c>
      <c r="AM17" s="64">
        <v>0.45</v>
      </c>
      <c r="AN17" s="64">
        <v>0.46</v>
      </c>
      <c r="AO17" s="64">
        <v>0.42</v>
      </c>
    </row>
    <row r="18" spans="1:41" ht="12.75" customHeight="1">
      <c r="A18" s="12" t="s">
        <v>9</v>
      </c>
      <c r="B18" s="9" t="s">
        <v>56</v>
      </c>
      <c r="C18" s="18" t="s">
        <v>57</v>
      </c>
      <c r="D18" s="174" t="s">
        <v>58</v>
      </c>
      <c r="F18" s="15"/>
      <c r="G18" s="15">
        <v>1.23</v>
      </c>
      <c r="H18" s="15">
        <v>0.92</v>
      </c>
      <c r="I18" s="64">
        <v>0.91</v>
      </c>
      <c r="J18" s="269">
        <v>0.970626</v>
      </c>
      <c r="K18" s="269">
        <v>0.917772</v>
      </c>
      <c r="L18" s="11">
        <v>1.37</v>
      </c>
      <c r="M18" s="93">
        <v>2.11</v>
      </c>
      <c r="N18" s="10">
        <v>2.09</v>
      </c>
      <c r="O18" s="17">
        <v>2.18</v>
      </c>
      <c r="P18" s="17">
        <v>1.94</v>
      </c>
      <c r="Q18" s="17">
        <v>1.81</v>
      </c>
      <c r="R18" s="11">
        <v>1.2767174193548387</v>
      </c>
      <c r="S18" s="11">
        <v>0.91</v>
      </c>
      <c r="T18" s="11">
        <v>0.85</v>
      </c>
      <c r="U18" s="93">
        <v>0.96</v>
      </c>
      <c r="V18" s="10">
        <v>1.011436</v>
      </c>
      <c r="W18" s="10">
        <v>1.24468</v>
      </c>
      <c r="X18" s="15">
        <v>1.04</v>
      </c>
      <c r="Y18" s="75">
        <v>1.61</v>
      </c>
      <c r="Z18" s="15">
        <v>1.21</v>
      </c>
      <c r="AA18" s="118">
        <v>1.937</v>
      </c>
      <c r="AB18" s="118">
        <v>1.46</v>
      </c>
      <c r="AC18" s="118">
        <v>1.36</v>
      </c>
      <c r="AD18" s="118">
        <v>1.11</v>
      </c>
      <c r="AE18" s="118">
        <v>1.15</v>
      </c>
      <c r="AF18" s="75">
        <v>0.95</v>
      </c>
      <c r="AG18" s="15">
        <v>0.89</v>
      </c>
      <c r="AH18" s="10">
        <v>0.87</v>
      </c>
      <c r="AI18" s="10">
        <v>0.93</v>
      </c>
      <c r="AJ18" s="10">
        <v>0.98</v>
      </c>
      <c r="AK18" s="10">
        <v>0.93</v>
      </c>
      <c r="AL18" s="10">
        <v>1.61</v>
      </c>
      <c r="AM18" s="64">
        <v>1.96</v>
      </c>
      <c r="AN18" s="64">
        <v>1.66</v>
      </c>
      <c r="AO18" s="64">
        <v>1.32</v>
      </c>
    </row>
    <row r="19" spans="1:41" ht="12.75" customHeight="1">
      <c r="A19" s="8" t="s">
        <v>52</v>
      </c>
      <c r="B19" s="9" t="s">
        <v>59</v>
      </c>
      <c r="C19" s="18" t="s">
        <v>60</v>
      </c>
      <c r="D19" s="175" t="s">
        <v>61</v>
      </c>
      <c r="F19" s="15"/>
      <c r="G19" s="15">
        <v>0.76</v>
      </c>
      <c r="H19" s="15">
        <v>0.67</v>
      </c>
      <c r="I19" s="64">
        <v>0.68</v>
      </c>
      <c r="J19" s="269">
        <v>0.76</v>
      </c>
      <c r="K19" s="269">
        <v>0.6</v>
      </c>
      <c r="L19" s="11">
        <v>0.71</v>
      </c>
      <c r="M19" s="93">
        <v>0.79</v>
      </c>
      <c r="N19" s="16">
        <v>0.76</v>
      </c>
      <c r="O19" s="17">
        <v>0.64</v>
      </c>
      <c r="P19" s="17">
        <v>0.67</v>
      </c>
      <c r="Q19" s="17">
        <v>0.73</v>
      </c>
      <c r="R19" s="11">
        <v>0.67</v>
      </c>
      <c r="S19" s="11">
        <v>0.66</v>
      </c>
      <c r="T19" s="11">
        <v>0.58</v>
      </c>
      <c r="U19" s="93">
        <v>0.6</v>
      </c>
      <c r="V19" s="16">
        <v>0.61</v>
      </c>
      <c r="W19" s="16">
        <v>0.6</v>
      </c>
      <c r="X19" s="10">
        <v>0.61</v>
      </c>
      <c r="Y19" s="72">
        <v>0.6</v>
      </c>
      <c r="Z19" s="10">
        <v>0.75</v>
      </c>
      <c r="AA19" s="116">
        <v>0.7</v>
      </c>
      <c r="AB19" s="118">
        <v>0.68</v>
      </c>
      <c r="AC19" s="118">
        <v>0.61</v>
      </c>
      <c r="AD19" s="118">
        <v>0.61</v>
      </c>
      <c r="AE19" s="118">
        <v>0.64</v>
      </c>
      <c r="AF19" s="75">
        <v>0.58</v>
      </c>
      <c r="AG19" s="15">
        <v>0.67</v>
      </c>
      <c r="AH19" s="10">
        <v>0.62</v>
      </c>
      <c r="AI19" s="10">
        <v>0.57</v>
      </c>
      <c r="AJ19" s="10">
        <v>0.62</v>
      </c>
      <c r="AK19" s="10">
        <v>0.65</v>
      </c>
      <c r="AL19" s="10">
        <v>0.69</v>
      </c>
      <c r="AM19" s="64">
        <v>0.75</v>
      </c>
      <c r="AN19" s="64">
        <v>0.75</v>
      </c>
      <c r="AO19" s="64">
        <v>0.65</v>
      </c>
    </row>
    <row r="20" spans="1:41" ht="12.75" customHeight="1">
      <c r="A20" s="12" t="s">
        <v>52</v>
      </c>
      <c r="B20" s="9" t="s">
        <v>59</v>
      </c>
      <c r="C20" s="18" t="s">
        <v>62</v>
      </c>
      <c r="D20" s="174" t="s">
        <v>63</v>
      </c>
      <c r="F20" s="15"/>
      <c r="G20" s="15">
        <v>0.11</v>
      </c>
      <c r="H20" s="15">
        <v>0.097</v>
      </c>
      <c r="I20" s="64">
        <v>0.101</v>
      </c>
      <c r="J20" s="269">
        <v>0.099113</v>
      </c>
      <c r="K20" s="269">
        <v>0.097451</v>
      </c>
      <c r="L20" s="16">
        <v>0.14</v>
      </c>
      <c r="M20" s="91">
        <v>0.12</v>
      </c>
      <c r="N20" s="16">
        <v>0.12</v>
      </c>
      <c r="O20" s="17">
        <v>0.12</v>
      </c>
      <c r="P20" s="17">
        <v>0.12</v>
      </c>
      <c r="Q20" s="17">
        <v>0.09</v>
      </c>
      <c r="R20" s="11">
        <v>0.12</v>
      </c>
      <c r="S20" s="11">
        <v>0.09</v>
      </c>
      <c r="T20" s="11">
        <v>0.1</v>
      </c>
      <c r="U20" s="93">
        <v>0.09</v>
      </c>
      <c r="V20" s="10">
        <v>0.110218</v>
      </c>
      <c r="W20" s="10">
        <v>0.109</v>
      </c>
      <c r="X20" s="10">
        <v>0.1</v>
      </c>
      <c r="Y20" s="72">
        <v>0.09</v>
      </c>
      <c r="Z20" s="10">
        <v>0.12</v>
      </c>
      <c r="AA20" s="116">
        <v>0.11</v>
      </c>
      <c r="AB20" s="118">
        <v>0.11</v>
      </c>
      <c r="AC20" s="118">
        <v>0.11</v>
      </c>
      <c r="AD20" s="118">
        <v>0.09</v>
      </c>
      <c r="AE20" s="118">
        <v>0.11</v>
      </c>
      <c r="AF20" s="75">
        <v>0.09</v>
      </c>
      <c r="AG20" s="15">
        <v>0.11</v>
      </c>
      <c r="AH20" s="10">
        <v>0.11</v>
      </c>
      <c r="AI20" s="10">
        <v>0.09</v>
      </c>
      <c r="AJ20" s="10">
        <v>0.1</v>
      </c>
      <c r="AK20" s="15">
        <v>0.11</v>
      </c>
      <c r="AL20" s="15">
        <v>0.11</v>
      </c>
      <c r="AM20" s="64">
        <v>0.11</v>
      </c>
      <c r="AN20" s="64">
        <v>0.11</v>
      </c>
      <c r="AO20" s="64">
        <v>0.11</v>
      </c>
    </row>
    <row r="21" spans="1:41" ht="12.75" customHeight="1">
      <c r="A21" s="8" t="s">
        <v>13</v>
      </c>
      <c r="B21" s="9" t="s">
        <v>64</v>
      </c>
      <c r="C21" s="9" t="s">
        <v>65</v>
      </c>
      <c r="D21" s="172" t="s">
        <v>66</v>
      </c>
      <c r="F21" s="16"/>
      <c r="G21" s="16">
        <v>1.67</v>
      </c>
      <c r="H21" s="16">
        <v>1.14</v>
      </c>
      <c r="I21" s="67">
        <v>1.16</v>
      </c>
      <c r="J21" s="269">
        <v>1.17</v>
      </c>
      <c r="K21" s="269">
        <v>1.22</v>
      </c>
      <c r="L21" s="10">
        <v>1.3</v>
      </c>
      <c r="M21" s="90">
        <v>1.49</v>
      </c>
      <c r="N21" s="10">
        <v>1.64</v>
      </c>
      <c r="O21" s="17">
        <v>1.38</v>
      </c>
      <c r="P21" s="17">
        <v>1.46</v>
      </c>
      <c r="Q21" s="17">
        <v>1.5</v>
      </c>
      <c r="R21" s="11">
        <v>1.28</v>
      </c>
      <c r="S21" s="11">
        <v>1.2</v>
      </c>
      <c r="T21" s="11">
        <v>1.08</v>
      </c>
      <c r="U21" s="93">
        <v>1.09</v>
      </c>
      <c r="V21" s="11">
        <v>1.04</v>
      </c>
      <c r="W21" s="11">
        <v>1.11</v>
      </c>
      <c r="X21" s="11">
        <v>1.08</v>
      </c>
      <c r="Y21" s="73">
        <v>1.12</v>
      </c>
      <c r="Z21" s="11">
        <v>1.19</v>
      </c>
      <c r="AA21" s="117">
        <v>1.24</v>
      </c>
      <c r="AB21" s="117">
        <v>1.28</v>
      </c>
      <c r="AC21" s="117">
        <v>1.16</v>
      </c>
      <c r="AD21" s="117">
        <v>1.16</v>
      </c>
      <c r="AE21" s="117">
        <v>1.04</v>
      </c>
      <c r="AF21" s="73">
        <v>1.06</v>
      </c>
      <c r="AG21" s="11">
        <v>1.09</v>
      </c>
      <c r="AH21" s="10">
        <v>1.07</v>
      </c>
      <c r="AI21" s="10">
        <v>1</v>
      </c>
      <c r="AJ21" s="10">
        <v>1.02</v>
      </c>
      <c r="AK21" s="10">
        <v>1.03</v>
      </c>
      <c r="AL21" s="10">
        <v>1.07</v>
      </c>
      <c r="AM21" s="64">
        <v>1.19</v>
      </c>
      <c r="AN21" s="64">
        <v>1.15</v>
      </c>
      <c r="AO21" s="64">
        <v>1.1</v>
      </c>
    </row>
    <row r="22" spans="1:41" ht="12.75" customHeight="1">
      <c r="A22" s="8" t="s">
        <v>5</v>
      </c>
      <c r="B22" s="9" t="s">
        <v>68</v>
      </c>
      <c r="C22" s="9" t="s">
        <v>69</v>
      </c>
      <c r="D22" s="172" t="s">
        <v>70</v>
      </c>
      <c r="F22" s="16"/>
      <c r="G22" s="16">
        <v>10.82</v>
      </c>
      <c r="H22" s="16">
        <v>10.23</v>
      </c>
      <c r="I22" s="67">
        <v>10.01</v>
      </c>
      <c r="J22" s="269">
        <v>9.95</v>
      </c>
      <c r="K22" s="269">
        <v>9.53</v>
      </c>
      <c r="L22" s="16">
        <v>10.27</v>
      </c>
      <c r="M22" s="91">
        <v>12.44</v>
      </c>
      <c r="N22" s="16">
        <v>12.7</v>
      </c>
      <c r="O22" s="17">
        <v>10.22</v>
      </c>
      <c r="P22" s="17">
        <v>13.49</v>
      </c>
      <c r="Q22" s="17">
        <v>11.59</v>
      </c>
      <c r="R22" s="11">
        <v>9.21</v>
      </c>
      <c r="S22" s="11">
        <v>8.86</v>
      </c>
      <c r="T22" s="11">
        <v>8.29</v>
      </c>
      <c r="U22" s="93">
        <v>8.76</v>
      </c>
      <c r="V22" s="11">
        <v>8.87</v>
      </c>
      <c r="W22" s="11">
        <v>8.83</v>
      </c>
      <c r="X22" s="11">
        <v>9.1</v>
      </c>
      <c r="Y22" s="73">
        <v>9.08</v>
      </c>
      <c r="Z22" s="11">
        <v>9.8</v>
      </c>
      <c r="AA22" s="117">
        <v>9.82</v>
      </c>
      <c r="AB22" s="117">
        <v>9.22</v>
      </c>
      <c r="AC22" s="117">
        <v>9.28</v>
      </c>
      <c r="AD22" s="117">
        <v>9.05</v>
      </c>
      <c r="AE22" s="117">
        <v>8.31</v>
      </c>
      <c r="AF22" s="73">
        <v>8.23</v>
      </c>
      <c r="AG22" s="11">
        <v>8.96</v>
      </c>
      <c r="AH22" s="10">
        <v>8.63</v>
      </c>
      <c r="AI22" s="10">
        <v>9.05</v>
      </c>
      <c r="AJ22" s="10">
        <v>8.57</v>
      </c>
      <c r="AK22" s="10">
        <v>8.75</v>
      </c>
      <c r="AL22" s="10">
        <v>10.17</v>
      </c>
      <c r="AM22" s="64">
        <v>10.31</v>
      </c>
      <c r="AN22" s="64">
        <v>9.68</v>
      </c>
      <c r="AO22" s="64">
        <v>8.96</v>
      </c>
    </row>
    <row r="23" spans="1:41" ht="12.75" customHeight="1">
      <c r="A23" s="8" t="s">
        <v>5</v>
      </c>
      <c r="B23" s="9" t="s">
        <v>26</v>
      </c>
      <c r="C23" s="9" t="s">
        <v>71</v>
      </c>
      <c r="D23" s="172" t="s">
        <v>72</v>
      </c>
      <c r="F23" s="16"/>
      <c r="G23" s="16">
        <v>2.35</v>
      </c>
      <c r="H23" s="16">
        <v>2.27</v>
      </c>
      <c r="I23" s="67">
        <v>1.99</v>
      </c>
      <c r="J23" s="269">
        <v>1.98</v>
      </c>
      <c r="K23" s="269">
        <v>2.5</v>
      </c>
      <c r="L23" s="11">
        <v>2.18</v>
      </c>
      <c r="M23" s="93">
        <v>3.46</v>
      </c>
      <c r="N23" s="17">
        <v>3.2</v>
      </c>
      <c r="O23" s="17">
        <v>2.33</v>
      </c>
      <c r="P23" s="17">
        <v>3.46</v>
      </c>
      <c r="Q23" s="17">
        <v>3.71</v>
      </c>
      <c r="R23" s="11">
        <v>2.89</v>
      </c>
      <c r="S23" s="11">
        <v>2.4</v>
      </c>
      <c r="T23" s="11">
        <v>2.27</v>
      </c>
      <c r="U23" s="93">
        <v>1.92</v>
      </c>
      <c r="V23" s="11">
        <v>1.97</v>
      </c>
      <c r="W23" s="11">
        <v>1.91</v>
      </c>
      <c r="X23" s="11">
        <v>2.22</v>
      </c>
      <c r="Y23" s="73">
        <v>2.39</v>
      </c>
      <c r="Z23" s="11">
        <v>2.64</v>
      </c>
      <c r="AA23" s="117">
        <v>2.75</v>
      </c>
      <c r="AB23" s="117">
        <v>2.66</v>
      </c>
      <c r="AC23" s="139">
        <v>2.66</v>
      </c>
      <c r="AD23" s="139">
        <v>2.49</v>
      </c>
      <c r="AE23" s="139">
        <v>2.33</v>
      </c>
      <c r="AF23" s="249">
        <v>2.38</v>
      </c>
      <c r="AG23" s="25">
        <v>2.26</v>
      </c>
      <c r="AH23" s="15">
        <v>2.2</v>
      </c>
      <c r="AI23" s="10">
        <v>2.17</v>
      </c>
      <c r="AJ23" s="10">
        <v>2.16</v>
      </c>
      <c r="AK23" s="10">
        <v>2.32</v>
      </c>
      <c r="AL23" s="10">
        <v>2.8</v>
      </c>
      <c r="AM23" s="64">
        <v>2.83</v>
      </c>
      <c r="AN23" s="64">
        <v>2.64</v>
      </c>
      <c r="AO23" s="64">
        <v>2.58</v>
      </c>
    </row>
    <row r="24" spans="1:41" ht="12.75" customHeight="1">
      <c r="A24" s="14" t="s">
        <v>13</v>
      </c>
      <c r="B24" s="20" t="s">
        <v>20</v>
      </c>
      <c r="C24" s="20" t="s">
        <v>73</v>
      </c>
      <c r="D24" s="176" t="s">
        <v>74</v>
      </c>
      <c r="F24" s="25"/>
      <c r="G24" s="25">
        <v>0.26</v>
      </c>
      <c r="H24" s="25">
        <v>0.29</v>
      </c>
      <c r="I24" s="68">
        <v>0.213</v>
      </c>
      <c r="J24" s="269">
        <v>0.199</v>
      </c>
      <c r="K24" s="269">
        <v>0.223</v>
      </c>
      <c r="L24" s="21">
        <v>0.288</v>
      </c>
      <c r="M24" s="96">
        <v>0.268</v>
      </c>
      <c r="N24" s="299">
        <v>0.289</v>
      </c>
      <c r="O24" s="281">
        <v>0.197</v>
      </c>
      <c r="P24" s="281">
        <v>0.28</v>
      </c>
      <c r="Q24" s="17">
        <v>0.32</v>
      </c>
      <c r="R24" s="169">
        <v>0.256</v>
      </c>
      <c r="S24" s="169">
        <v>0.19</v>
      </c>
      <c r="T24" s="169">
        <v>0.18</v>
      </c>
      <c r="U24" s="254">
        <v>0.19</v>
      </c>
      <c r="V24" s="21">
        <v>0.16244827586206897</v>
      </c>
      <c r="W24" s="21">
        <v>0.19574193548387098</v>
      </c>
      <c r="X24" s="10">
        <v>0.14816666666666667</v>
      </c>
      <c r="Y24" s="74">
        <v>0.198</v>
      </c>
      <c r="Z24" s="21">
        <v>0.19</v>
      </c>
      <c r="AA24" s="119">
        <v>0.21</v>
      </c>
      <c r="AB24" s="139">
        <v>0.24</v>
      </c>
      <c r="AC24" s="139">
        <v>0.26</v>
      </c>
      <c r="AD24" s="139">
        <v>0.21</v>
      </c>
      <c r="AE24" s="139">
        <v>0.2</v>
      </c>
      <c r="AF24" s="249">
        <v>0.19</v>
      </c>
      <c r="AG24" s="25">
        <v>0.29</v>
      </c>
      <c r="AH24" s="10">
        <v>0.37</v>
      </c>
      <c r="AI24" s="10">
        <v>0.31</v>
      </c>
      <c r="AJ24" s="10">
        <v>0.3</v>
      </c>
      <c r="AK24" s="10">
        <v>0.17</v>
      </c>
      <c r="AL24" s="10">
        <v>0.3</v>
      </c>
      <c r="AM24" s="64">
        <v>0.33</v>
      </c>
      <c r="AN24" s="64">
        <v>0.35</v>
      </c>
      <c r="AO24" s="64">
        <v>0.2</v>
      </c>
    </row>
    <row r="25" spans="1:41" ht="12.75" customHeight="1">
      <c r="A25" s="14" t="s">
        <v>13</v>
      </c>
      <c r="B25" s="20" t="s">
        <v>20</v>
      </c>
      <c r="C25" s="20" t="s">
        <v>75</v>
      </c>
      <c r="D25" s="176" t="s">
        <v>76</v>
      </c>
      <c r="F25" s="25"/>
      <c r="G25" s="25">
        <v>0.16</v>
      </c>
      <c r="H25" s="25">
        <v>0.16</v>
      </c>
      <c r="I25" s="68">
        <v>0.138</v>
      </c>
      <c r="J25" s="269">
        <v>0.153</v>
      </c>
      <c r="K25" s="269">
        <v>0.167</v>
      </c>
      <c r="L25" s="21">
        <v>0.174</v>
      </c>
      <c r="M25" s="96">
        <v>0.194</v>
      </c>
      <c r="N25" s="299">
        <v>0.143</v>
      </c>
      <c r="O25" s="281">
        <v>0.151</v>
      </c>
      <c r="P25" s="281">
        <v>0.16</v>
      </c>
      <c r="Q25" s="17">
        <v>0.09</v>
      </c>
      <c r="R25" s="169">
        <v>0.089</v>
      </c>
      <c r="S25" s="169">
        <v>0.05</v>
      </c>
      <c r="T25" s="169">
        <v>0.1</v>
      </c>
      <c r="U25" s="254">
        <v>0.11</v>
      </c>
      <c r="V25" s="21">
        <v>0.11896551724137931</v>
      </c>
      <c r="W25" s="21">
        <v>0.11258064516129035</v>
      </c>
      <c r="X25" s="10">
        <v>0.1186666666666667</v>
      </c>
      <c r="Y25" s="74">
        <v>0.113</v>
      </c>
      <c r="Z25" s="21">
        <v>0.12</v>
      </c>
      <c r="AA25" s="119">
        <v>0.13</v>
      </c>
      <c r="AB25" s="139">
        <v>0.11</v>
      </c>
      <c r="AC25" s="117">
        <v>0.11</v>
      </c>
      <c r="AD25" s="117">
        <v>0.09</v>
      </c>
      <c r="AE25" s="117">
        <v>0.06</v>
      </c>
      <c r="AF25" s="73">
        <v>0.06</v>
      </c>
      <c r="AG25" s="11">
        <v>0.11</v>
      </c>
      <c r="AH25" s="10">
        <v>0.1</v>
      </c>
      <c r="AI25" s="10">
        <v>0.07</v>
      </c>
      <c r="AJ25" s="10">
        <v>0.05</v>
      </c>
      <c r="AK25" s="10">
        <v>0.07</v>
      </c>
      <c r="AL25" s="10">
        <v>0.05</v>
      </c>
      <c r="AM25" s="64">
        <v>0.04</v>
      </c>
      <c r="AN25" s="64">
        <v>0.06</v>
      </c>
      <c r="AO25" s="64">
        <v>0.02</v>
      </c>
    </row>
    <row r="26" spans="1:41" ht="12.75" customHeight="1">
      <c r="A26" s="14" t="s">
        <v>13</v>
      </c>
      <c r="B26" s="9" t="s">
        <v>53</v>
      </c>
      <c r="C26" s="37" t="s">
        <v>77</v>
      </c>
      <c r="D26" s="172" t="s">
        <v>78</v>
      </c>
      <c r="F26" s="16"/>
      <c r="G26" s="16">
        <v>5.77</v>
      </c>
      <c r="H26" s="16">
        <v>2.86</v>
      </c>
      <c r="I26" s="67">
        <v>3.14</v>
      </c>
      <c r="J26" s="269">
        <v>3.3</v>
      </c>
      <c r="K26" s="269">
        <v>3.16</v>
      </c>
      <c r="L26" s="15">
        <v>3.5</v>
      </c>
      <c r="M26" s="90">
        <v>3.84</v>
      </c>
      <c r="N26" s="10">
        <v>3.63</v>
      </c>
      <c r="O26" s="17">
        <v>3.12</v>
      </c>
      <c r="P26" s="17">
        <v>3.62</v>
      </c>
      <c r="Q26" s="17">
        <v>3.25</v>
      </c>
      <c r="R26" s="11">
        <v>4.23</v>
      </c>
      <c r="S26" s="11">
        <v>5.5</v>
      </c>
      <c r="T26" s="11">
        <v>3.13</v>
      </c>
      <c r="U26" s="93">
        <v>3.32</v>
      </c>
      <c r="V26" s="11">
        <v>3.1</v>
      </c>
      <c r="W26" s="11">
        <v>2.93</v>
      </c>
      <c r="X26" s="11">
        <v>3.08</v>
      </c>
      <c r="Y26" s="73">
        <v>3.17</v>
      </c>
      <c r="Z26" s="11">
        <v>3.72</v>
      </c>
      <c r="AA26" s="117">
        <v>3.33</v>
      </c>
      <c r="AB26" s="117">
        <v>3.17</v>
      </c>
      <c r="AC26" s="117">
        <v>3.16</v>
      </c>
      <c r="AD26" s="117">
        <v>3.21</v>
      </c>
      <c r="AE26" s="117">
        <v>3.09</v>
      </c>
      <c r="AF26" s="73">
        <v>3.31</v>
      </c>
      <c r="AG26" s="11">
        <v>3.68</v>
      </c>
      <c r="AH26" s="15">
        <v>3.36</v>
      </c>
      <c r="AI26" s="15">
        <v>3.38</v>
      </c>
      <c r="AJ26" s="15">
        <v>3.41</v>
      </c>
      <c r="AK26" s="15">
        <v>3.47</v>
      </c>
      <c r="AL26" s="15">
        <v>4.9</v>
      </c>
      <c r="AM26" s="64">
        <v>4.1</v>
      </c>
      <c r="AN26" s="64">
        <v>3.68</v>
      </c>
      <c r="AO26" s="64">
        <v>3.79</v>
      </c>
    </row>
    <row r="27" spans="1:41" ht="12.75" customHeight="1">
      <c r="A27" s="8" t="s">
        <v>52</v>
      </c>
      <c r="B27" s="9" t="s">
        <v>53</v>
      </c>
      <c r="C27" s="9" t="s">
        <v>79</v>
      </c>
      <c r="D27" s="172" t="s">
        <v>80</v>
      </c>
      <c r="F27" s="16"/>
      <c r="G27" s="16">
        <v>6.59</v>
      </c>
      <c r="H27" s="16">
        <v>4.58</v>
      </c>
      <c r="I27" s="67">
        <v>4.64</v>
      </c>
      <c r="J27" s="269">
        <v>4.82</v>
      </c>
      <c r="K27" s="269">
        <v>5.04</v>
      </c>
      <c r="L27" s="16">
        <v>5.3</v>
      </c>
      <c r="M27" s="91">
        <v>5.77</v>
      </c>
      <c r="N27" s="16">
        <v>5.5</v>
      </c>
      <c r="O27" s="17">
        <v>4.92</v>
      </c>
      <c r="P27" s="17">
        <v>6.01</v>
      </c>
      <c r="Q27" s="17">
        <v>5.74</v>
      </c>
      <c r="R27" s="11">
        <v>5.22</v>
      </c>
      <c r="S27" s="11">
        <v>4.7</v>
      </c>
      <c r="T27" s="11">
        <v>4.29</v>
      </c>
      <c r="U27" s="93">
        <v>4.86</v>
      </c>
      <c r="V27" s="11">
        <v>4.49</v>
      </c>
      <c r="W27" s="11">
        <v>4.47</v>
      </c>
      <c r="X27" s="11">
        <v>4.71</v>
      </c>
      <c r="Y27" s="73">
        <v>4.56</v>
      </c>
      <c r="Z27" s="11">
        <v>5.21</v>
      </c>
      <c r="AA27" s="117">
        <v>5.2</v>
      </c>
      <c r="AB27" s="117">
        <v>5.16</v>
      </c>
      <c r="AC27" s="117">
        <v>5.39</v>
      </c>
      <c r="AD27" s="117">
        <v>4.96</v>
      </c>
      <c r="AE27" s="117">
        <v>4.35</v>
      </c>
      <c r="AF27" s="73">
        <v>3.98</v>
      </c>
      <c r="AG27" s="11">
        <v>4.29</v>
      </c>
      <c r="AH27" s="15">
        <v>4.33</v>
      </c>
      <c r="AI27" s="10">
        <v>4.39</v>
      </c>
      <c r="AJ27" s="10">
        <v>4.89</v>
      </c>
      <c r="AK27" s="10">
        <v>4.53</v>
      </c>
      <c r="AL27" s="10">
        <v>5.09</v>
      </c>
      <c r="AM27" s="64">
        <v>5.16</v>
      </c>
      <c r="AN27" s="64">
        <v>4.89</v>
      </c>
      <c r="AO27" s="64">
        <v>5.04</v>
      </c>
    </row>
    <row r="28" spans="1:41" ht="12.75" customHeight="1">
      <c r="A28" s="8" t="s">
        <v>5</v>
      </c>
      <c r="B28" s="9" t="s">
        <v>6</v>
      </c>
      <c r="C28" s="37" t="s">
        <v>81</v>
      </c>
      <c r="D28" s="172" t="s">
        <v>82</v>
      </c>
      <c r="F28" s="16"/>
      <c r="G28" s="16">
        <v>6.76</v>
      </c>
      <c r="H28" s="16">
        <v>7.56</v>
      </c>
      <c r="I28" s="67">
        <v>7.15</v>
      </c>
      <c r="J28" s="269">
        <v>10.87</v>
      </c>
      <c r="K28" s="269">
        <v>11.17</v>
      </c>
      <c r="L28" s="16">
        <v>6.2</v>
      </c>
      <c r="M28" s="91">
        <v>9.35</v>
      </c>
      <c r="N28" s="16">
        <v>10.01</v>
      </c>
      <c r="O28" s="17">
        <v>8.88</v>
      </c>
      <c r="P28" s="17">
        <v>10.47</v>
      </c>
      <c r="Q28" s="17">
        <v>10.41</v>
      </c>
      <c r="R28" s="11">
        <v>8.09</v>
      </c>
      <c r="S28" s="11">
        <v>6.46</v>
      </c>
      <c r="T28" s="11">
        <v>4.74</v>
      </c>
      <c r="U28" s="93">
        <v>6.35</v>
      </c>
      <c r="V28" s="11">
        <v>6.7</v>
      </c>
      <c r="W28" s="11">
        <v>6.65</v>
      </c>
      <c r="X28" s="11">
        <v>6.78</v>
      </c>
      <c r="Y28" s="73">
        <v>7.23</v>
      </c>
      <c r="Z28" s="11">
        <v>7.01</v>
      </c>
      <c r="AA28" s="117">
        <v>7.5</v>
      </c>
      <c r="AB28" s="117">
        <v>7.64</v>
      </c>
      <c r="AC28" s="117">
        <v>6.89</v>
      </c>
      <c r="AD28" s="117">
        <v>6.86</v>
      </c>
      <c r="AE28" s="117">
        <v>6.05</v>
      </c>
      <c r="AF28" s="73">
        <v>6.18</v>
      </c>
      <c r="AG28" s="11">
        <v>6.53</v>
      </c>
      <c r="AH28" s="10">
        <v>6</v>
      </c>
      <c r="AI28" s="10">
        <v>5.68</v>
      </c>
      <c r="AJ28" s="10">
        <v>5.98</v>
      </c>
      <c r="AK28" s="10">
        <v>6.14</v>
      </c>
      <c r="AL28" s="10">
        <v>6.38</v>
      </c>
      <c r="AM28" s="64">
        <v>7.03</v>
      </c>
      <c r="AN28" s="64">
        <v>6.69</v>
      </c>
      <c r="AO28" s="64">
        <v>6.47</v>
      </c>
    </row>
    <row r="29" spans="1:41" ht="12.75" customHeight="1">
      <c r="A29" s="8" t="s">
        <v>45</v>
      </c>
      <c r="B29" s="9" t="s">
        <v>83</v>
      </c>
      <c r="C29" s="37" t="s">
        <v>84</v>
      </c>
      <c r="D29" s="172" t="s">
        <v>85</v>
      </c>
      <c r="F29" s="16"/>
      <c r="G29" s="16">
        <v>3.66</v>
      </c>
      <c r="H29" s="16">
        <v>4.7</v>
      </c>
      <c r="I29" s="67">
        <v>4.71</v>
      </c>
      <c r="J29" s="269">
        <v>4.649392</v>
      </c>
      <c r="K29" s="269">
        <v>4.061064</v>
      </c>
      <c r="L29" s="16">
        <v>4.7</v>
      </c>
      <c r="M29" s="91">
        <v>5.15</v>
      </c>
      <c r="N29" s="16">
        <v>5.63</v>
      </c>
      <c r="O29" s="17">
        <v>5.95</v>
      </c>
      <c r="P29" s="17">
        <v>4.74</v>
      </c>
      <c r="Q29" s="17">
        <v>5.5</v>
      </c>
      <c r="R29" s="11">
        <v>5.33</v>
      </c>
      <c r="S29" s="11">
        <v>4.14</v>
      </c>
      <c r="T29" s="11">
        <v>4.49</v>
      </c>
      <c r="U29" s="93">
        <v>4.38</v>
      </c>
      <c r="V29" s="11">
        <v>4.33</v>
      </c>
      <c r="W29" s="11">
        <v>4.96</v>
      </c>
      <c r="X29" s="11">
        <v>4.32</v>
      </c>
      <c r="Y29" s="73">
        <v>4.55</v>
      </c>
      <c r="Z29" s="33">
        <v>5.1</v>
      </c>
      <c r="AA29" s="120">
        <v>5.36</v>
      </c>
      <c r="AB29" s="120">
        <v>5.1</v>
      </c>
      <c r="AC29" s="118">
        <v>5.37</v>
      </c>
      <c r="AD29" s="118">
        <v>5.54</v>
      </c>
      <c r="AE29" s="118">
        <v>4.68</v>
      </c>
      <c r="AF29" s="75">
        <v>4.13</v>
      </c>
      <c r="AG29" s="15">
        <v>5</v>
      </c>
      <c r="AH29" s="10">
        <v>4.43</v>
      </c>
      <c r="AI29" s="10">
        <v>4.6</v>
      </c>
      <c r="AJ29" s="10">
        <v>4.42</v>
      </c>
      <c r="AK29" s="10">
        <v>4.74</v>
      </c>
      <c r="AL29" s="10">
        <v>5.7</v>
      </c>
      <c r="AM29" s="64">
        <v>5.82</v>
      </c>
      <c r="AN29" s="64">
        <v>5.56</v>
      </c>
      <c r="AO29" s="64">
        <v>4.83</v>
      </c>
    </row>
    <row r="30" spans="1:41" ht="12.75" customHeight="1">
      <c r="A30" s="12" t="s">
        <v>5</v>
      </c>
      <c r="B30" s="9" t="s">
        <v>40</v>
      </c>
      <c r="C30" s="39" t="s">
        <v>86</v>
      </c>
      <c r="D30" s="174" t="s">
        <v>87</v>
      </c>
      <c r="F30" s="15"/>
      <c r="G30" s="15">
        <v>0.5</v>
      </c>
      <c r="H30" s="15">
        <v>0.53</v>
      </c>
      <c r="I30" s="64">
        <v>0.51</v>
      </c>
      <c r="J30" s="269">
        <v>0.55</v>
      </c>
      <c r="K30" s="269">
        <v>0.561</v>
      </c>
      <c r="L30" s="16">
        <v>0.55</v>
      </c>
      <c r="M30" s="91">
        <v>0.63</v>
      </c>
      <c r="N30" s="16">
        <v>0.62</v>
      </c>
      <c r="O30" s="17">
        <v>0.68</v>
      </c>
      <c r="P30" s="17">
        <v>0.68</v>
      </c>
      <c r="Q30" s="17">
        <v>0.65</v>
      </c>
      <c r="R30" s="11">
        <v>0.54</v>
      </c>
      <c r="S30" s="11">
        <v>0.55</v>
      </c>
      <c r="T30" s="11">
        <v>0.5</v>
      </c>
      <c r="U30" s="93">
        <v>0.52</v>
      </c>
      <c r="V30" s="10">
        <v>0.491724</v>
      </c>
      <c r="W30" s="10">
        <v>0.53</v>
      </c>
      <c r="X30" s="10">
        <v>0.54</v>
      </c>
      <c r="Y30" s="72">
        <v>0.55</v>
      </c>
      <c r="Z30" s="326">
        <v>0.59</v>
      </c>
      <c r="AA30" s="121">
        <v>0.51</v>
      </c>
      <c r="AB30" s="122">
        <v>0.54</v>
      </c>
      <c r="AC30" s="117">
        <v>0.55</v>
      </c>
      <c r="AD30" s="117">
        <v>0.52</v>
      </c>
      <c r="AE30" s="117">
        <v>0.56</v>
      </c>
      <c r="AF30" s="73">
        <v>0.56</v>
      </c>
      <c r="AG30" s="11">
        <v>0.77</v>
      </c>
      <c r="AH30" s="10">
        <v>0.71</v>
      </c>
      <c r="AI30" s="10">
        <v>0.69</v>
      </c>
      <c r="AJ30" s="10">
        <v>0.69</v>
      </c>
      <c r="AK30" s="10">
        <v>0.67</v>
      </c>
      <c r="AL30" s="10">
        <v>0.73</v>
      </c>
      <c r="AM30" s="64">
        <v>0.7</v>
      </c>
      <c r="AN30" s="64">
        <v>0.74</v>
      </c>
      <c r="AO30" s="64">
        <v>0.64</v>
      </c>
    </row>
    <row r="31" spans="1:41" ht="12.75" customHeight="1">
      <c r="A31" s="8" t="s">
        <v>5</v>
      </c>
      <c r="B31" s="9" t="s">
        <v>88</v>
      </c>
      <c r="C31" s="37" t="s">
        <v>89</v>
      </c>
      <c r="D31" s="172" t="s">
        <v>90</v>
      </c>
      <c r="F31" s="16"/>
      <c r="G31" s="16">
        <v>2.19</v>
      </c>
      <c r="H31" s="16">
        <v>2.08</v>
      </c>
      <c r="I31" s="67">
        <v>2.07</v>
      </c>
      <c r="J31" s="269">
        <v>2.12</v>
      </c>
      <c r="K31" s="269">
        <v>2.14</v>
      </c>
      <c r="L31" s="16">
        <v>2.2</v>
      </c>
      <c r="M31" s="91">
        <v>2.36</v>
      </c>
      <c r="N31" s="16">
        <v>2.4</v>
      </c>
      <c r="O31" s="17">
        <v>2.38</v>
      </c>
      <c r="P31" s="17">
        <v>2.37</v>
      </c>
      <c r="Q31" s="17">
        <v>2.29</v>
      </c>
      <c r="R31" s="11">
        <v>2.26</v>
      </c>
      <c r="S31" s="11">
        <v>2.07</v>
      </c>
      <c r="T31" s="11">
        <v>1.99</v>
      </c>
      <c r="U31" s="93">
        <v>2.11</v>
      </c>
      <c r="V31" s="11">
        <v>2.02</v>
      </c>
      <c r="W31" s="11">
        <v>2.01</v>
      </c>
      <c r="X31" s="11">
        <v>2</v>
      </c>
      <c r="Y31" s="73">
        <v>2.08</v>
      </c>
      <c r="Z31" s="33">
        <v>2.04</v>
      </c>
      <c r="AA31" s="120">
        <v>2.04</v>
      </c>
      <c r="AB31" s="120">
        <v>2</v>
      </c>
      <c r="AC31" s="117">
        <v>2.05</v>
      </c>
      <c r="AD31" s="117">
        <v>1.84</v>
      </c>
      <c r="AE31" s="117">
        <v>1.82</v>
      </c>
      <c r="AF31" s="73">
        <v>1.69</v>
      </c>
      <c r="AG31" s="11">
        <v>1.74</v>
      </c>
      <c r="AH31" s="10">
        <v>1.74</v>
      </c>
      <c r="AI31" s="10">
        <v>1.66</v>
      </c>
      <c r="AJ31" s="10">
        <v>1.72</v>
      </c>
      <c r="AK31" s="10">
        <v>1.82</v>
      </c>
      <c r="AL31" s="10">
        <v>2</v>
      </c>
      <c r="AM31" s="64">
        <v>2</v>
      </c>
      <c r="AN31" s="64">
        <v>1.91</v>
      </c>
      <c r="AO31" s="64">
        <v>1.88</v>
      </c>
    </row>
    <row r="32" spans="1:41" ht="12.75" customHeight="1">
      <c r="A32" s="8" t="s">
        <v>5</v>
      </c>
      <c r="B32" s="9" t="s">
        <v>91</v>
      </c>
      <c r="C32" s="37" t="s">
        <v>92</v>
      </c>
      <c r="D32" s="172" t="s">
        <v>93</v>
      </c>
      <c r="F32" s="16"/>
      <c r="G32" s="16">
        <v>2.89</v>
      </c>
      <c r="H32" s="16">
        <v>2.97</v>
      </c>
      <c r="I32" s="67">
        <v>3.08</v>
      </c>
      <c r="J32" s="269">
        <v>3.15</v>
      </c>
      <c r="K32" s="269">
        <v>3.07</v>
      </c>
      <c r="L32" s="16">
        <v>3.12</v>
      </c>
      <c r="M32" s="91">
        <v>3.58</v>
      </c>
      <c r="N32" s="16">
        <v>3.46</v>
      </c>
      <c r="O32" s="17">
        <v>3.18</v>
      </c>
      <c r="P32" s="17">
        <v>3.48</v>
      </c>
      <c r="Q32" s="17">
        <v>3.25</v>
      </c>
      <c r="R32" s="11">
        <v>2.875</v>
      </c>
      <c r="S32" s="11">
        <v>2.73</v>
      </c>
      <c r="T32" s="11">
        <v>2.74</v>
      </c>
      <c r="U32" s="93">
        <v>2.95</v>
      </c>
      <c r="V32" s="11">
        <v>2.83</v>
      </c>
      <c r="W32" s="11">
        <v>2.89</v>
      </c>
      <c r="X32" s="11">
        <v>3.04</v>
      </c>
      <c r="Y32" s="73">
        <v>3.11</v>
      </c>
      <c r="Z32" s="33">
        <v>3.18</v>
      </c>
      <c r="AA32" s="120">
        <v>3.16</v>
      </c>
      <c r="AB32" s="120">
        <v>3.13</v>
      </c>
      <c r="AC32" s="118">
        <v>2.95</v>
      </c>
      <c r="AD32" s="118">
        <v>2.87</v>
      </c>
      <c r="AE32" s="118">
        <v>2.74</v>
      </c>
      <c r="AF32" s="75">
        <v>2.73</v>
      </c>
      <c r="AG32" s="15">
        <v>2.91</v>
      </c>
      <c r="AH32" s="10">
        <v>2.79</v>
      </c>
      <c r="AI32" s="10">
        <v>2.8</v>
      </c>
      <c r="AJ32" s="10">
        <v>2.85</v>
      </c>
      <c r="AK32" s="10">
        <v>2.96</v>
      </c>
      <c r="AL32" s="10">
        <v>3.1</v>
      </c>
      <c r="AM32" s="64">
        <v>3.04</v>
      </c>
      <c r="AN32" s="64">
        <v>2.92</v>
      </c>
      <c r="AO32" s="64">
        <v>2.74</v>
      </c>
    </row>
    <row r="33" spans="1:41" ht="12.75" customHeight="1">
      <c r="A33" s="12" t="s">
        <v>5</v>
      </c>
      <c r="B33" s="12" t="s">
        <v>94</v>
      </c>
      <c r="C33" s="13" t="s">
        <v>95</v>
      </c>
      <c r="D33" s="174" t="s">
        <v>96</v>
      </c>
      <c r="F33" s="15"/>
      <c r="G33" s="15">
        <v>0.45</v>
      </c>
      <c r="H33" s="15">
        <v>0.499</v>
      </c>
      <c r="I33" s="64">
        <v>0.477</v>
      </c>
      <c r="J33" s="269">
        <v>0.503576</v>
      </c>
      <c r="K33" s="269">
        <v>0.483002</v>
      </c>
      <c r="L33" s="16">
        <v>0.47</v>
      </c>
      <c r="M33" s="91">
        <v>0.47</v>
      </c>
      <c r="N33" s="16">
        <v>0.58</v>
      </c>
      <c r="O33" s="17">
        <v>0.62</v>
      </c>
      <c r="P33" s="17">
        <v>0.5812</v>
      </c>
      <c r="Q33" s="17">
        <v>0.62</v>
      </c>
      <c r="R33" s="11">
        <v>0.48</v>
      </c>
      <c r="S33" s="11">
        <v>0.45</v>
      </c>
      <c r="T33" s="11">
        <v>0.45</v>
      </c>
      <c r="U33" s="93">
        <v>0.49</v>
      </c>
      <c r="V33" s="10">
        <v>0.475544</v>
      </c>
      <c r="W33" s="11">
        <v>0.47</v>
      </c>
      <c r="X33" s="10">
        <v>0.48</v>
      </c>
      <c r="Y33" s="72">
        <v>0.51</v>
      </c>
      <c r="Z33" s="326">
        <v>0.61</v>
      </c>
      <c r="AA33" s="121">
        <v>0.58</v>
      </c>
      <c r="AB33" s="122">
        <v>0.58</v>
      </c>
      <c r="AC33" s="117">
        <v>0.55</v>
      </c>
      <c r="AD33" s="117">
        <v>0.53</v>
      </c>
      <c r="AE33" s="117">
        <v>0.54</v>
      </c>
      <c r="AF33" s="73">
        <v>0.54</v>
      </c>
      <c r="AG33" s="11">
        <v>0.56</v>
      </c>
      <c r="AH33" s="10">
        <v>0.55</v>
      </c>
      <c r="AI33" s="10">
        <v>0.5</v>
      </c>
      <c r="AJ33" s="10">
        <v>0.52</v>
      </c>
      <c r="AK33" s="10">
        <v>0.53</v>
      </c>
      <c r="AL33" s="10">
        <v>0.66</v>
      </c>
      <c r="AM33" s="64">
        <v>0.61</v>
      </c>
      <c r="AN33" s="64">
        <v>0.57</v>
      </c>
      <c r="AO33" s="64">
        <v>0.6</v>
      </c>
    </row>
    <row r="34" spans="1:41" ht="12.75" customHeight="1">
      <c r="A34" s="8" t="s">
        <v>5</v>
      </c>
      <c r="B34" s="9" t="s">
        <v>26</v>
      </c>
      <c r="C34" s="9" t="s">
        <v>97</v>
      </c>
      <c r="D34" s="172" t="s">
        <v>98</v>
      </c>
      <c r="F34" s="16"/>
      <c r="G34" s="16">
        <v>12.49</v>
      </c>
      <c r="H34" s="16">
        <v>12.33</v>
      </c>
      <c r="I34" s="67">
        <v>12.36</v>
      </c>
      <c r="J34" s="269">
        <v>12.26</v>
      </c>
      <c r="K34" s="269">
        <v>13.19</v>
      </c>
      <c r="L34" s="16">
        <v>15.08</v>
      </c>
      <c r="M34" s="91">
        <v>20.5</v>
      </c>
      <c r="N34" s="16">
        <v>19.95</v>
      </c>
      <c r="O34" s="17">
        <v>16.5</v>
      </c>
      <c r="P34" s="17">
        <v>21.17</v>
      </c>
      <c r="Q34" s="17">
        <v>19.2</v>
      </c>
      <c r="R34" s="11">
        <v>14.34</v>
      </c>
      <c r="S34" s="11">
        <v>11.68</v>
      </c>
      <c r="T34" s="11">
        <v>11.67</v>
      </c>
      <c r="U34" s="93">
        <v>11.94</v>
      </c>
      <c r="V34" s="11">
        <v>11.67</v>
      </c>
      <c r="W34" s="11">
        <v>11.52</v>
      </c>
      <c r="X34" s="11">
        <v>12.01</v>
      </c>
      <c r="Y34" s="73">
        <v>14.3</v>
      </c>
      <c r="Z34" s="11">
        <v>15.82</v>
      </c>
      <c r="AA34" s="117">
        <v>16.19</v>
      </c>
      <c r="AB34" s="117">
        <v>15.66</v>
      </c>
      <c r="AC34" s="139">
        <v>15.31</v>
      </c>
      <c r="AD34" s="139">
        <v>14.36</v>
      </c>
      <c r="AE34" s="139">
        <v>12.32</v>
      </c>
      <c r="AF34" s="249">
        <v>12.07</v>
      </c>
      <c r="AG34" s="25">
        <v>12.16</v>
      </c>
      <c r="AH34" s="15">
        <v>11.81</v>
      </c>
      <c r="AI34" s="10">
        <v>12.61</v>
      </c>
      <c r="AJ34" s="10">
        <v>12.18</v>
      </c>
      <c r="AK34" s="15">
        <v>12.96</v>
      </c>
      <c r="AL34" s="15">
        <v>16.26</v>
      </c>
      <c r="AM34" s="64">
        <v>17.05</v>
      </c>
      <c r="AN34" s="64">
        <v>15.56</v>
      </c>
      <c r="AO34" s="64">
        <v>13</v>
      </c>
    </row>
    <row r="35" spans="1:41" ht="12.75" customHeight="1">
      <c r="A35" s="14" t="s">
        <v>13</v>
      </c>
      <c r="B35" s="9" t="s">
        <v>14</v>
      </c>
      <c r="C35" s="20" t="s">
        <v>99</v>
      </c>
      <c r="D35" s="177" t="s">
        <v>100</v>
      </c>
      <c r="F35" s="281"/>
      <c r="G35" s="281">
        <v>0.02</v>
      </c>
      <c r="H35" s="281">
        <v>0.04</v>
      </c>
      <c r="I35" s="79">
        <v>0</v>
      </c>
      <c r="J35" s="269">
        <v>0.01</v>
      </c>
      <c r="K35" s="269">
        <v>0.221</v>
      </c>
      <c r="L35" s="21">
        <v>0.419</v>
      </c>
      <c r="M35" s="96">
        <v>0.429</v>
      </c>
      <c r="N35" s="299">
        <v>0.429</v>
      </c>
      <c r="O35" s="10">
        <v>0.169</v>
      </c>
      <c r="P35" s="281">
        <v>0.42</v>
      </c>
      <c r="Q35" s="17">
        <v>0.43</v>
      </c>
      <c r="R35" s="169">
        <v>0.252</v>
      </c>
      <c r="S35" s="169">
        <v>0.04</v>
      </c>
      <c r="T35" s="169">
        <v>0.01</v>
      </c>
      <c r="U35" s="254">
        <v>0.02</v>
      </c>
      <c r="V35" s="11">
        <v>0</v>
      </c>
      <c r="W35" s="11">
        <v>0.03</v>
      </c>
      <c r="X35" s="10">
        <v>0.10433333333333333</v>
      </c>
      <c r="Y35" s="74">
        <v>0.231</v>
      </c>
      <c r="Z35" s="21">
        <v>0.43</v>
      </c>
      <c r="AA35" s="119">
        <v>0.36</v>
      </c>
      <c r="AB35" s="139">
        <v>0.38</v>
      </c>
      <c r="AC35" s="117">
        <v>0.43</v>
      </c>
      <c r="AD35" s="117">
        <v>0.24</v>
      </c>
      <c r="AE35" s="117">
        <v>0.04</v>
      </c>
      <c r="AF35" s="73">
        <v>0</v>
      </c>
      <c r="AG35" s="11">
        <v>0.01</v>
      </c>
      <c r="AH35" s="10">
        <v>0</v>
      </c>
      <c r="AI35" s="10">
        <v>0.02</v>
      </c>
      <c r="AJ35" s="10">
        <v>0.06</v>
      </c>
      <c r="AK35" s="10">
        <v>0.03</v>
      </c>
      <c r="AL35" s="10">
        <v>0.27</v>
      </c>
      <c r="AM35" s="64">
        <v>0.42</v>
      </c>
      <c r="AN35" s="64">
        <v>0.4</v>
      </c>
      <c r="AO35" s="64">
        <v>0.05</v>
      </c>
    </row>
    <row r="36" spans="1:41" ht="12.75" customHeight="1">
      <c r="A36" s="20" t="s">
        <v>45</v>
      </c>
      <c r="B36" s="23" t="s">
        <v>101</v>
      </c>
      <c r="C36" s="23" t="s">
        <v>102</v>
      </c>
      <c r="D36" s="178" t="s">
        <v>103</v>
      </c>
      <c r="F36" s="17"/>
      <c r="G36" s="17">
        <v>0.98</v>
      </c>
      <c r="H36" s="17">
        <v>0.97</v>
      </c>
      <c r="I36" s="65">
        <v>1.101</v>
      </c>
      <c r="J36" s="269">
        <v>1.010019</v>
      </c>
      <c r="K36" s="269">
        <v>0.991617</v>
      </c>
      <c r="L36" s="16">
        <v>1.08</v>
      </c>
      <c r="M36" s="91">
        <v>1.24</v>
      </c>
      <c r="N36" s="16">
        <v>1.21</v>
      </c>
      <c r="O36" s="17">
        <v>1.21</v>
      </c>
      <c r="P36" s="17">
        <v>1.27</v>
      </c>
      <c r="Q36" s="17">
        <v>1.26</v>
      </c>
      <c r="R36" s="11">
        <v>1.29</v>
      </c>
      <c r="S36" s="11">
        <v>1.32</v>
      </c>
      <c r="T36" s="11">
        <v>1.33</v>
      </c>
      <c r="U36" s="93">
        <v>1.34</v>
      </c>
      <c r="V36" s="10">
        <v>0.970206</v>
      </c>
      <c r="W36" s="11">
        <v>0.93</v>
      </c>
      <c r="X36" s="11">
        <v>0.93</v>
      </c>
      <c r="Y36" s="73">
        <v>0.92</v>
      </c>
      <c r="Z36" s="11">
        <v>0.95</v>
      </c>
      <c r="AA36" s="117">
        <v>0.96</v>
      </c>
      <c r="AB36" s="117">
        <v>0.99</v>
      </c>
      <c r="AC36" s="118">
        <v>0.95</v>
      </c>
      <c r="AD36" s="118">
        <v>0.93</v>
      </c>
      <c r="AE36" s="118">
        <v>0.78</v>
      </c>
      <c r="AF36" s="75">
        <v>0.82</v>
      </c>
      <c r="AG36" s="15">
        <v>0.88</v>
      </c>
      <c r="AH36" s="10">
        <v>0.84</v>
      </c>
      <c r="AI36" s="10">
        <v>0.96</v>
      </c>
      <c r="AJ36" s="10">
        <v>0.88</v>
      </c>
      <c r="AK36" s="10">
        <v>0.95</v>
      </c>
      <c r="AL36" s="10">
        <v>0.93</v>
      </c>
      <c r="AM36" s="64">
        <v>0.9</v>
      </c>
      <c r="AN36" s="64">
        <v>0.88</v>
      </c>
      <c r="AO36" s="64">
        <v>0.86</v>
      </c>
    </row>
    <row r="37" spans="1:41" ht="12.75" customHeight="1">
      <c r="A37" s="8" t="s">
        <v>13</v>
      </c>
      <c r="B37" s="9" t="s">
        <v>23</v>
      </c>
      <c r="C37" s="18" t="s">
        <v>104</v>
      </c>
      <c r="D37" s="175" t="s">
        <v>105</v>
      </c>
      <c r="F37" s="15"/>
      <c r="G37" s="15">
        <v>0.57</v>
      </c>
      <c r="H37" s="15">
        <v>0.52</v>
      </c>
      <c r="I37" s="64">
        <v>0.53</v>
      </c>
      <c r="J37" s="269">
        <v>0.53</v>
      </c>
      <c r="K37" s="269">
        <v>0.5</v>
      </c>
      <c r="L37" s="16">
        <v>0.56</v>
      </c>
      <c r="M37" s="91">
        <v>0.67</v>
      </c>
      <c r="N37" s="16">
        <v>0.68</v>
      </c>
      <c r="O37" s="17">
        <v>0.57</v>
      </c>
      <c r="P37" s="17">
        <v>0.61</v>
      </c>
      <c r="Q37" s="17">
        <v>0.51</v>
      </c>
      <c r="R37" s="11">
        <v>0.47</v>
      </c>
      <c r="S37" s="11">
        <v>0.43</v>
      </c>
      <c r="T37" s="11">
        <v>0.37</v>
      </c>
      <c r="U37" s="93">
        <v>0.42</v>
      </c>
      <c r="V37" s="16">
        <v>0.41</v>
      </c>
      <c r="W37" s="16">
        <v>0.42</v>
      </c>
      <c r="X37" s="15">
        <v>0.41</v>
      </c>
      <c r="Y37" s="75">
        <v>0.43</v>
      </c>
      <c r="Z37" s="15">
        <v>0.48</v>
      </c>
      <c r="AA37" s="118">
        <v>0.57</v>
      </c>
      <c r="AB37" s="118">
        <v>0.58</v>
      </c>
      <c r="AC37" s="117">
        <v>0.59</v>
      </c>
      <c r="AD37" s="117">
        <v>0.58</v>
      </c>
      <c r="AE37" s="117">
        <v>0.52</v>
      </c>
      <c r="AF37" s="73">
        <v>0.49</v>
      </c>
      <c r="AG37" s="11">
        <v>0.51</v>
      </c>
      <c r="AH37" s="10">
        <v>0.54</v>
      </c>
      <c r="AI37" s="10">
        <v>0.52</v>
      </c>
      <c r="AJ37" s="10">
        <v>0.56</v>
      </c>
      <c r="AK37" s="10">
        <v>0.54</v>
      </c>
      <c r="AL37" s="10">
        <v>0.65</v>
      </c>
      <c r="AM37" s="64">
        <v>0.7</v>
      </c>
      <c r="AN37" s="64">
        <v>0.63</v>
      </c>
      <c r="AO37" s="64">
        <v>0.57</v>
      </c>
    </row>
    <row r="38" spans="1:41" ht="12.75" customHeight="1">
      <c r="A38" s="19" t="s">
        <v>67</v>
      </c>
      <c r="B38" s="9" t="s">
        <v>107</v>
      </c>
      <c r="C38" s="37" t="s">
        <v>108</v>
      </c>
      <c r="D38" s="172" t="s">
        <v>400</v>
      </c>
      <c r="F38" s="16"/>
      <c r="G38" s="16">
        <v>25.85</v>
      </c>
      <c r="H38" s="16">
        <v>25.16</v>
      </c>
      <c r="I38" s="67">
        <v>25.17</v>
      </c>
      <c r="J38" s="269">
        <v>24.98</v>
      </c>
      <c r="K38" s="269">
        <v>25.54</v>
      </c>
      <c r="L38" s="16">
        <v>26.56</v>
      </c>
      <c r="M38" s="91">
        <v>29.86</v>
      </c>
      <c r="N38" s="10">
        <v>29.1</v>
      </c>
      <c r="O38" s="263">
        <v>28.11</v>
      </c>
      <c r="P38" s="17">
        <v>30.45</v>
      </c>
      <c r="Q38" s="17">
        <v>27.88</v>
      </c>
      <c r="R38" s="11">
        <v>25.68</v>
      </c>
      <c r="S38" s="11">
        <v>24.63</v>
      </c>
      <c r="T38" s="11">
        <v>24.84</v>
      </c>
      <c r="U38" s="93">
        <v>25.09</v>
      </c>
      <c r="V38" s="11">
        <v>24.15</v>
      </c>
      <c r="W38" s="11">
        <v>23.71</v>
      </c>
      <c r="X38" s="11">
        <v>23.46</v>
      </c>
      <c r="Y38" s="73">
        <v>24.6</v>
      </c>
      <c r="Z38" s="11">
        <v>26.87</v>
      </c>
      <c r="AA38" s="117">
        <v>25.91</v>
      </c>
      <c r="AB38" s="117">
        <v>25.99</v>
      </c>
      <c r="AC38" s="117">
        <v>25.68</v>
      </c>
      <c r="AD38" s="117">
        <v>24.83</v>
      </c>
      <c r="AE38" s="117">
        <v>24.11</v>
      </c>
      <c r="AF38" s="73">
        <v>23.37</v>
      </c>
      <c r="AG38" s="11">
        <v>23.54</v>
      </c>
      <c r="AH38" s="10">
        <v>23.06</v>
      </c>
      <c r="AI38" s="10">
        <v>22.72</v>
      </c>
      <c r="AJ38" s="10">
        <v>23.1</v>
      </c>
      <c r="AK38" s="10">
        <v>23.91</v>
      </c>
      <c r="AL38" s="10">
        <v>26.64</v>
      </c>
      <c r="AM38" s="64">
        <v>26.93</v>
      </c>
      <c r="AN38" s="64">
        <v>26.11</v>
      </c>
      <c r="AO38" s="64">
        <v>24.65</v>
      </c>
    </row>
    <row r="39" spans="1:41" ht="12.75" customHeight="1">
      <c r="A39" s="7" t="s">
        <v>29</v>
      </c>
      <c r="B39" s="41" t="s">
        <v>109</v>
      </c>
      <c r="C39" s="60" t="s">
        <v>110</v>
      </c>
      <c r="D39" s="179" t="s">
        <v>111</v>
      </c>
      <c r="F39" s="16"/>
      <c r="G39" s="16">
        <v>1.34</v>
      </c>
      <c r="H39" s="16">
        <v>1.27</v>
      </c>
      <c r="I39" s="67">
        <v>1.32</v>
      </c>
      <c r="J39" s="269">
        <v>1.4</v>
      </c>
      <c r="K39" s="269">
        <v>1.38</v>
      </c>
      <c r="L39" s="16">
        <v>1.32</v>
      </c>
      <c r="M39" s="91">
        <v>1.36</v>
      </c>
      <c r="N39" s="16">
        <v>1.36</v>
      </c>
      <c r="O39" s="17">
        <v>1.28</v>
      </c>
      <c r="P39" s="17">
        <v>1.37</v>
      </c>
      <c r="Q39" s="17">
        <v>1.35</v>
      </c>
      <c r="R39" s="11">
        <v>1.31</v>
      </c>
      <c r="S39" s="11">
        <v>1.15</v>
      </c>
      <c r="T39" s="11">
        <v>1.12</v>
      </c>
      <c r="U39" s="93">
        <v>1.22</v>
      </c>
      <c r="V39" s="11">
        <v>1.12</v>
      </c>
      <c r="W39" s="11">
        <v>1.09</v>
      </c>
      <c r="X39" s="11">
        <v>1.09</v>
      </c>
      <c r="Y39" s="73">
        <v>1.11</v>
      </c>
      <c r="Z39" s="11">
        <v>1.23</v>
      </c>
      <c r="AA39" s="117">
        <v>1.24</v>
      </c>
      <c r="AB39" s="117">
        <v>1.25</v>
      </c>
      <c r="AC39" s="118">
        <v>1.2</v>
      </c>
      <c r="AD39" s="118">
        <v>1.21</v>
      </c>
      <c r="AE39" s="118">
        <v>1.22</v>
      </c>
      <c r="AF39" s="75">
        <v>1.25</v>
      </c>
      <c r="AG39" s="15">
        <v>1.3</v>
      </c>
      <c r="AH39" s="10">
        <v>1.26</v>
      </c>
      <c r="AI39" s="10">
        <v>1.17</v>
      </c>
      <c r="AJ39" s="10">
        <v>1.15</v>
      </c>
      <c r="AK39" s="10">
        <v>1.19</v>
      </c>
      <c r="AL39" s="10">
        <v>1.25</v>
      </c>
      <c r="AM39" s="64">
        <v>1.35</v>
      </c>
      <c r="AN39" s="64">
        <v>1.27</v>
      </c>
      <c r="AO39" s="64">
        <v>1.23</v>
      </c>
    </row>
    <row r="40" spans="1:41" ht="12.75" customHeight="1">
      <c r="A40" s="12" t="s">
        <v>13</v>
      </c>
      <c r="B40" s="9" t="s">
        <v>112</v>
      </c>
      <c r="C40" s="39" t="s">
        <v>113</v>
      </c>
      <c r="D40" s="174" t="s">
        <v>114</v>
      </c>
      <c r="F40" s="15"/>
      <c r="G40" s="15">
        <v>0.57</v>
      </c>
      <c r="H40" s="15">
        <v>0.52</v>
      </c>
      <c r="I40" s="64">
        <v>0.53</v>
      </c>
      <c r="J40" s="269">
        <v>0.596133</v>
      </c>
      <c r="K40" s="269">
        <v>0.572604</v>
      </c>
      <c r="L40" s="16">
        <v>0.61</v>
      </c>
      <c r="M40" s="91">
        <v>0.65</v>
      </c>
      <c r="N40" s="16">
        <v>0.68</v>
      </c>
      <c r="O40" s="17">
        <v>0.65</v>
      </c>
      <c r="P40" s="17">
        <v>0.68</v>
      </c>
      <c r="Q40" s="17">
        <v>0.65</v>
      </c>
      <c r="R40" s="11">
        <v>0.52</v>
      </c>
      <c r="S40" s="11">
        <v>0.45</v>
      </c>
      <c r="T40" s="11">
        <v>0.44</v>
      </c>
      <c r="U40" s="93">
        <v>0.46</v>
      </c>
      <c r="V40" s="10">
        <v>0.49949</v>
      </c>
      <c r="W40" s="10">
        <v>0.461107</v>
      </c>
      <c r="X40" s="10">
        <v>0.51</v>
      </c>
      <c r="Y40" s="72">
        <v>0.47</v>
      </c>
      <c r="Z40" s="10">
        <v>0.5</v>
      </c>
      <c r="AA40" s="116">
        <v>0.48</v>
      </c>
      <c r="AB40" s="118">
        <v>0.54</v>
      </c>
      <c r="AC40" s="118">
        <v>0.49</v>
      </c>
      <c r="AD40" s="118">
        <v>0.35</v>
      </c>
      <c r="AE40" s="118">
        <v>0.78</v>
      </c>
      <c r="AF40" s="75">
        <v>0.38</v>
      </c>
      <c r="AG40" s="15">
        <v>0.46</v>
      </c>
      <c r="AH40" s="10">
        <v>0.44</v>
      </c>
      <c r="AI40" s="10">
        <v>0.43</v>
      </c>
      <c r="AJ40" s="10">
        <v>0.44</v>
      </c>
      <c r="AK40" s="10">
        <v>0.46</v>
      </c>
      <c r="AL40" s="10">
        <v>0.52</v>
      </c>
      <c r="AM40" s="64">
        <v>0.54</v>
      </c>
      <c r="AN40" s="64">
        <v>0.52</v>
      </c>
      <c r="AO40" s="64">
        <v>0.51</v>
      </c>
    </row>
    <row r="41" spans="1:41" ht="12.75" customHeight="1">
      <c r="A41" s="14" t="s">
        <v>13</v>
      </c>
      <c r="B41" s="9" t="s">
        <v>20</v>
      </c>
      <c r="C41" s="37" t="s">
        <v>115</v>
      </c>
      <c r="D41" s="172" t="s">
        <v>116</v>
      </c>
      <c r="F41" s="16"/>
      <c r="G41" s="16">
        <v>1.1</v>
      </c>
      <c r="H41" s="16">
        <v>0.9</v>
      </c>
      <c r="I41" s="67">
        <v>0.94</v>
      </c>
      <c r="J41" s="269">
        <v>1.01</v>
      </c>
      <c r="K41" s="269">
        <v>1</v>
      </c>
      <c r="L41" s="16">
        <v>1</v>
      </c>
      <c r="M41" s="91">
        <v>1.15</v>
      </c>
      <c r="N41" s="16">
        <v>1.14</v>
      </c>
      <c r="O41" s="17">
        <v>1</v>
      </c>
      <c r="P41" s="17">
        <v>1.3</v>
      </c>
      <c r="Q41" s="17">
        <v>1</v>
      </c>
      <c r="R41" s="11">
        <v>0.91</v>
      </c>
      <c r="S41" s="11">
        <v>0.93</v>
      </c>
      <c r="T41" s="11">
        <v>0.9</v>
      </c>
      <c r="U41" s="93">
        <v>0.88</v>
      </c>
      <c r="V41" s="11">
        <v>0.8</v>
      </c>
      <c r="W41" s="11">
        <v>0.72</v>
      </c>
      <c r="X41" s="15">
        <v>0.87</v>
      </c>
      <c r="Y41" s="75">
        <v>0.85</v>
      </c>
      <c r="Z41" s="15">
        <v>0.943</v>
      </c>
      <c r="AA41" s="118">
        <v>0.86</v>
      </c>
      <c r="AB41" s="118">
        <v>0.85</v>
      </c>
      <c r="AC41" s="117">
        <v>0.83</v>
      </c>
      <c r="AD41" s="117">
        <v>0.84</v>
      </c>
      <c r="AE41" s="117">
        <v>0.67</v>
      </c>
      <c r="AF41" s="73">
        <v>0.65</v>
      </c>
      <c r="AG41" s="11">
        <v>0.68</v>
      </c>
      <c r="AH41" s="10">
        <v>0.82</v>
      </c>
      <c r="AI41" s="10">
        <v>0.78</v>
      </c>
      <c r="AJ41" s="10">
        <v>0.7</v>
      </c>
      <c r="AK41" s="10">
        <v>0.8</v>
      </c>
      <c r="AL41" s="10">
        <v>1.03</v>
      </c>
      <c r="AM41" s="64">
        <v>0.81</v>
      </c>
      <c r="AN41" s="64">
        <v>1.09</v>
      </c>
      <c r="AO41" s="64">
        <v>0.76</v>
      </c>
    </row>
    <row r="42" spans="1:41" ht="12.75" customHeight="1">
      <c r="A42" s="14" t="s">
        <v>13</v>
      </c>
      <c r="B42" s="9" t="s">
        <v>20</v>
      </c>
      <c r="C42" s="37" t="s">
        <v>117</v>
      </c>
      <c r="D42" s="172" t="s">
        <v>118</v>
      </c>
      <c r="F42" s="16"/>
      <c r="G42" s="16">
        <v>58.59</v>
      </c>
      <c r="H42" s="16">
        <v>55</v>
      </c>
      <c r="I42" s="67">
        <v>53.3</v>
      </c>
      <c r="J42" s="269">
        <v>53.61157</v>
      </c>
      <c r="K42" s="269">
        <v>57.2377</v>
      </c>
      <c r="L42" s="16">
        <v>63.5</v>
      </c>
      <c r="M42" s="91">
        <v>81</v>
      </c>
      <c r="N42" s="16">
        <v>84.9</v>
      </c>
      <c r="O42" s="17">
        <v>72.1</v>
      </c>
      <c r="P42" s="17">
        <v>86.9</v>
      </c>
      <c r="Q42" s="17">
        <v>76</v>
      </c>
      <c r="R42" s="11">
        <v>57.3</v>
      </c>
      <c r="S42" s="11">
        <v>51.5</v>
      </c>
      <c r="T42" s="11">
        <v>49.2</v>
      </c>
      <c r="U42" s="93">
        <v>50.5</v>
      </c>
      <c r="V42" s="11">
        <v>49.7</v>
      </c>
      <c r="W42" s="11">
        <v>49.25</v>
      </c>
      <c r="X42" s="11">
        <v>50.99</v>
      </c>
      <c r="Y42" s="73">
        <v>53.6</v>
      </c>
      <c r="Z42" s="11">
        <v>60.7</v>
      </c>
      <c r="AA42" s="117">
        <v>59.5</v>
      </c>
      <c r="AB42" s="117">
        <v>58.3</v>
      </c>
      <c r="AC42" s="117">
        <v>58.16</v>
      </c>
      <c r="AD42" s="117">
        <v>54.5</v>
      </c>
      <c r="AE42" s="117">
        <v>52.85</v>
      </c>
      <c r="AF42" s="73">
        <v>47.7</v>
      </c>
      <c r="AG42" s="11">
        <v>47.8</v>
      </c>
      <c r="AH42" s="10">
        <v>49.8</v>
      </c>
      <c r="AI42" s="10">
        <v>47.3</v>
      </c>
      <c r="AJ42" s="10">
        <v>48.8</v>
      </c>
      <c r="AK42" s="10">
        <v>51.6</v>
      </c>
      <c r="AL42" s="10">
        <v>61.6</v>
      </c>
      <c r="AM42" s="64">
        <v>67.1</v>
      </c>
      <c r="AN42" s="64">
        <v>63.3</v>
      </c>
      <c r="AO42" s="64">
        <v>56.6</v>
      </c>
    </row>
    <row r="43" spans="1:41" ht="12.75" customHeight="1">
      <c r="A43" s="8" t="s">
        <v>13</v>
      </c>
      <c r="B43" s="9" t="s">
        <v>14</v>
      </c>
      <c r="C43" s="9" t="s">
        <v>119</v>
      </c>
      <c r="D43" s="172" t="s">
        <v>120</v>
      </c>
      <c r="F43" s="16"/>
      <c r="G43" s="16">
        <v>3.46</v>
      </c>
      <c r="H43" s="16">
        <v>3.22</v>
      </c>
      <c r="I43" s="67">
        <v>3.11</v>
      </c>
      <c r="J43" s="269">
        <v>3.09</v>
      </c>
      <c r="K43" s="269">
        <v>4.26</v>
      </c>
      <c r="L43" s="11">
        <v>3.9</v>
      </c>
      <c r="M43" s="93">
        <v>3.13</v>
      </c>
      <c r="N43" s="16">
        <v>3.74</v>
      </c>
      <c r="O43" s="17">
        <v>4.85</v>
      </c>
      <c r="P43" s="17">
        <v>3.63</v>
      </c>
      <c r="Q43" s="17">
        <v>3.33</v>
      </c>
      <c r="R43" s="11">
        <v>4.57</v>
      </c>
      <c r="S43" s="11">
        <v>2.28</v>
      </c>
      <c r="T43" s="11">
        <v>3.01</v>
      </c>
      <c r="U43" s="93">
        <v>4.05</v>
      </c>
      <c r="V43" s="11">
        <v>3.06</v>
      </c>
      <c r="W43" s="11">
        <v>3.24</v>
      </c>
      <c r="X43" s="11">
        <v>3.01</v>
      </c>
      <c r="Y43" s="73">
        <v>3.5</v>
      </c>
      <c r="Z43" s="33">
        <v>3.46</v>
      </c>
      <c r="AA43" s="120">
        <v>3.34</v>
      </c>
      <c r="AB43" s="120">
        <v>3.46</v>
      </c>
      <c r="AC43" s="118">
        <v>3.22</v>
      </c>
      <c r="AD43" s="118">
        <v>3.12</v>
      </c>
      <c r="AE43" s="118">
        <v>2.98</v>
      </c>
      <c r="AF43" s="75">
        <v>3.18</v>
      </c>
      <c r="AG43" s="15">
        <v>3.12</v>
      </c>
      <c r="AH43" s="10">
        <v>3.16</v>
      </c>
      <c r="AI43" s="10">
        <v>3.08</v>
      </c>
      <c r="AJ43" s="10">
        <v>2.99</v>
      </c>
      <c r="AK43" s="10">
        <v>3.04</v>
      </c>
      <c r="AL43" s="10">
        <v>3.24</v>
      </c>
      <c r="AM43" s="64">
        <v>3.4</v>
      </c>
      <c r="AN43" s="64">
        <v>3.33</v>
      </c>
      <c r="AO43" s="64">
        <v>3.52</v>
      </c>
    </row>
    <row r="44" spans="1:41" ht="12.75" customHeight="1">
      <c r="A44" s="8" t="s">
        <v>9</v>
      </c>
      <c r="B44" s="9" t="s">
        <v>121</v>
      </c>
      <c r="C44" s="9" t="s">
        <v>122</v>
      </c>
      <c r="D44" s="172" t="s">
        <v>123</v>
      </c>
      <c r="F44" s="16"/>
      <c r="G44" s="16">
        <v>0.1</v>
      </c>
      <c r="H44" s="16">
        <v>0.11</v>
      </c>
      <c r="I44" s="67">
        <v>0.103</v>
      </c>
      <c r="J44" s="269">
        <v>0.107936</v>
      </c>
      <c r="K44" s="269">
        <v>0.103616</v>
      </c>
      <c r="L44" s="11">
        <v>0.113</v>
      </c>
      <c r="M44" s="93">
        <v>0.133</v>
      </c>
      <c r="N44" s="16">
        <v>0.134</v>
      </c>
      <c r="O44" s="17">
        <v>0.121</v>
      </c>
      <c r="P44" s="17">
        <v>0.14</v>
      </c>
      <c r="Q44" s="17">
        <v>0.106</v>
      </c>
      <c r="R44" s="25">
        <v>0.1015032258064516</v>
      </c>
      <c r="S44" s="25">
        <v>0.1</v>
      </c>
      <c r="T44" s="25">
        <v>0.1</v>
      </c>
      <c r="U44" s="95">
        <v>0.1</v>
      </c>
      <c r="V44" s="10">
        <v>0.090004</v>
      </c>
      <c r="W44" s="10">
        <v>0.089445</v>
      </c>
      <c r="X44" s="15">
        <v>0.1</v>
      </c>
      <c r="Y44" s="75">
        <v>0.1</v>
      </c>
      <c r="Z44" s="327">
        <v>0.13</v>
      </c>
      <c r="AA44" s="122">
        <v>0.1403</v>
      </c>
      <c r="AB44" s="122">
        <v>0.12</v>
      </c>
      <c r="AC44" s="162">
        <v>0.11257</v>
      </c>
      <c r="AD44" s="162">
        <v>0.11</v>
      </c>
      <c r="AE44" s="162">
        <v>0.11</v>
      </c>
      <c r="AF44" s="250">
        <v>0.11</v>
      </c>
      <c r="AG44" s="160">
        <v>0.11</v>
      </c>
      <c r="AH44" s="15">
        <v>0.13</v>
      </c>
      <c r="AI44" s="10">
        <v>0.11</v>
      </c>
      <c r="AJ44" s="10">
        <v>0.11</v>
      </c>
      <c r="AK44" s="10"/>
      <c r="AL44" s="10">
        <v>0.16</v>
      </c>
      <c r="AM44" s="64">
        <v>0.14</v>
      </c>
      <c r="AN44" s="64">
        <v>0.12</v>
      </c>
      <c r="AO44" s="64">
        <v>0.13</v>
      </c>
    </row>
    <row r="45" spans="1:41" ht="12.75" customHeight="1">
      <c r="A45" s="8" t="s">
        <v>29</v>
      </c>
      <c r="B45" s="9" t="s">
        <v>56</v>
      </c>
      <c r="C45" s="63" t="s">
        <v>124</v>
      </c>
      <c r="D45" s="172" t="s">
        <v>125</v>
      </c>
      <c r="F45" s="16"/>
      <c r="G45" s="16">
        <v>1.2</v>
      </c>
      <c r="H45" s="16">
        <v>1.18</v>
      </c>
      <c r="I45" s="67">
        <v>1.14</v>
      </c>
      <c r="J45" s="269">
        <v>1.14</v>
      </c>
      <c r="K45" s="269">
        <v>1.19</v>
      </c>
      <c r="L45" s="16">
        <v>1.32</v>
      </c>
      <c r="M45" s="91">
        <v>1.43</v>
      </c>
      <c r="N45" s="16">
        <v>1.22</v>
      </c>
      <c r="O45" s="17">
        <v>1.38</v>
      </c>
      <c r="P45" s="17">
        <v>1.56</v>
      </c>
      <c r="Q45" s="17">
        <v>1.34</v>
      </c>
      <c r="R45" s="11">
        <v>1.17</v>
      </c>
      <c r="S45" s="11">
        <v>0.96</v>
      </c>
      <c r="T45" s="11">
        <v>1.08</v>
      </c>
      <c r="U45" s="93">
        <v>1.1</v>
      </c>
      <c r="V45" s="11">
        <v>1.02</v>
      </c>
      <c r="W45" s="11">
        <v>1.02</v>
      </c>
      <c r="X45" s="10">
        <v>1.12</v>
      </c>
      <c r="Y45" s="75">
        <v>1.18</v>
      </c>
      <c r="Z45" s="327">
        <v>1.29</v>
      </c>
      <c r="AA45" s="122">
        <v>1.19</v>
      </c>
      <c r="AB45" s="122">
        <v>1.15</v>
      </c>
      <c r="AC45" s="118">
        <v>1.18</v>
      </c>
      <c r="AD45" s="118">
        <v>1.09</v>
      </c>
      <c r="AE45" s="118">
        <v>1.05</v>
      </c>
      <c r="AF45" s="75">
        <v>1.03</v>
      </c>
      <c r="AG45" s="15">
        <v>1.05</v>
      </c>
      <c r="AH45" s="15">
        <v>1.01</v>
      </c>
      <c r="AI45" s="10">
        <v>0.98</v>
      </c>
      <c r="AJ45" s="10">
        <v>1.07</v>
      </c>
      <c r="AK45" s="15">
        <v>1.27</v>
      </c>
      <c r="AL45" s="15">
        <v>1.36</v>
      </c>
      <c r="AM45" s="64">
        <v>1.39</v>
      </c>
      <c r="AN45" s="64">
        <v>1.31</v>
      </c>
      <c r="AO45" s="64">
        <v>1.16</v>
      </c>
    </row>
    <row r="46" spans="1:41" ht="12.75" customHeight="1">
      <c r="A46" s="12" t="s">
        <v>45</v>
      </c>
      <c r="B46" s="12" t="s">
        <v>46</v>
      </c>
      <c r="C46" s="34" t="s">
        <v>126</v>
      </c>
      <c r="D46" s="174" t="s">
        <v>127</v>
      </c>
      <c r="F46" s="15"/>
      <c r="G46" s="15">
        <v>0.4</v>
      </c>
      <c r="H46" s="15">
        <v>0.39</v>
      </c>
      <c r="I46" s="64">
        <v>0.359</v>
      </c>
      <c r="J46" s="269">
        <v>0.383642</v>
      </c>
      <c r="K46" s="269">
        <v>0.365535</v>
      </c>
      <c r="L46" s="16">
        <v>0.32</v>
      </c>
      <c r="M46" s="91">
        <v>0.37</v>
      </c>
      <c r="N46" s="16">
        <v>0.42</v>
      </c>
      <c r="O46" s="17">
        <v>0.35</v>
      </c>
      <c r="P46" s="17">
        <v>0.37</v>
      </c>
      <c r="Q46" s="17">
        <v>0.36</v>
      </c>
      <c r="R46" s="11">
        <v>0.34</v>
      </c>
      <c r="S46" s="11">
        <v>0.34</v>
      </c>
      <c r="T46" s="11">
        <v>0.35</v>
      </c>
      <c r="U46" s="93">
        <v>0.35</v>
      </c>
      <c r="V46" s="10">
        <v>0.326069</v>
      </c>
      <c r="W46" s="10">
        <v>0.319</v>
      </c>
      <c r="X46" s="10">
        <v>0.32</v>
      </c>
      <c r="Y46" s="72">
        <v>0.34</v>
      </c>
      <c r="Z46" s="330">
        <v>0.39</v>
      </c>
      <c r="AA46" s="123">
        <v>0.26</v>
      </c>
      <c r="AB46" s="140">
        <v>0.36</v>
      </c>
      <c r="AC46" s="118">
        <v>0.35</v>
      </c>
      <c r="AD46" s="118">
        <v>0.33</v>
      </c>
      <c r="AE46" s="118">
        <v>0.31</v>
      </c>
      <c r="AF46" s="75">
        <v>0.33</v>
      </c>
      <c r="AG46" s="15">
        <v>0.34</v>
      </c>
      <c r="AH46" s="10">
        <v>0.34</v>
      </c>
      <c r="AI46" s="10">
        <v>0.28</v>
      </c>
      <c r="AJ46" s="10">
        <v>0.3</v>
      </c>
      <c r="AK46" s="10">
        <v>0.29</v>
      </c>
      <c r="AL46" s="10">
        <v>0.29</v>
      </c>
      <c r="AM46" s="64">
        <v>0.31</v>
      </c>
      <c r="AN46" s="64">
        <v>0.28</v>
      </c>
      <c r="AO46" s="64">
        <v>0.3</v>
      </c>
    </row>
    <row r="47" spans="1:41" ht="12.75" customHeight="1">
      <c r="A47" s="8" t="s">
        <v>13</v>
      </c>
      <c r="B47" s="9" t="s">
        <v>23</v>
      </c>
      <c r="C47" s="37" t="s">
        <v>128</v>
      </c>
      <c r="D47" s="172" t="s">
        <v>129</v>
      </c>
      <c r="F47" s="16"/>
      <c r="G47" s="16">
        <v>2</v>
      </c>
      <c r="H47" s="16">
        <v>1.97</v>
      </c>
      <c r="I47" s="67">
        <v>2.11</v>
      </c>
      <c r="J47" s="269">
        <v>2.05</v>
      </c>
      <c r="K47" s="269">
        <v>2.03</v>
      </c>
      <c r="L47" s="16">
        <v>2.1</v>
      </c>
      <c r="M47" s="91">
        <v>2.24</v>
      </c>
      <c r="N47" s="16">
        <v>1.85</v>
      </c>
      <c r="O47" s="17">
        <v>1.94</v>
      </c>
      <c r="P47" s="17">
        <v>2.12</v>
      </c>
      <c r="Q47" s="17">
        <v>1.93</v>
      </c>
      <c r="R47" s="11">
        <v>1.87</v>
      </c>
      <c r="S47" s="11">
        <v>1.52</v>
      </c>
      <c r="T47" s="11">
        <v>1.36</v>
      </c>
      <c r="U47" s="93">
        <v>1.58</v>
      </c>
      <c r="V47" s="11">
        <v>1.64</v>
      </c>
      <c r="W47" s="11">
        <v>1.62</v>
      </c>
      <c r="X47" s="11">
        <v>1.76</v>
      </c>
      <c r="Y47" s="72">
        <v>1.67</v>
      </c>
      <c r="Z47" s="326">
        <v>1.75</v>
      </c>
      <c r="AA47" s="121">
        <v>2.17</v>
      </c>
      <c r="AB47" s="122">
        <v>1.99</v>
      </c>
      <c r="AC47" s="117">
        <v>1.69</v>
      </c>
      <c r="AD47" s="117">
        <v>1.53</v>
      </c>
      <c r="AE47" s="117">
        <v>1.4</v>
      </c>
      <c r="AF47" s="73">
        <v>1.37</v>
      </c>
      <c r="AG47" s="11">
        <v>1.46</v>
      </c>
      <c r="AH47" s="10">
        <v>1.54</v>
      </c>
      <c r="AI47" s="10">
        <v>1.54</v>
      </c>
      <c r="AJ47" s="10">
        <v>1.56</v>
      </c>
      <c r="AK47" s="10">
        <v>1.6</v>
      </c>
      <c r="AL47" s="10">
        <v>2.16</v>
      </c>
      <c r="AM47" s="64">
        <v>1.84</v>
      </c>
      <c r="AN47" s="64">
        <v>1.72</v>
      </c>
      <c r="AO47" s="64">
        <v>1.76</v>
      </c>
    </row>
    <row r="48" spans="1:41" ht="12.75" customHeight="1">
      <c r="A48" s="8" t="s">
        <v>67</v>
      </c>
      <c r="B48" s="9" t="s">
        <v>130</v>
      </c>
      <c r="C48" s="37" t="s">
        <v>131</v>
      </c>
      <c r="D48" s="172" t="s">
        <v>132</v>
      </c>
      <c r="F48" s="16"/>
      <c r="G48" s="16">
        <v>3.43</v>
      </c>
      <c r="H48" s="16">
        <v>2.89</v>
      </c>
      <c r="I48" s="67">
        <v>2.49</v>
      </c>
      <c r="J48" s="269">
        <v>2.290464</v>
      </c>
      <c r="K48" s="269">
        <v>1.926774</v>
      </c>
      <c r="L48" s="16">
        <v>2.71</v>
      </c>
      <c r="M48" s="91">
        <v>3.17</v>
      </c>
      <c r="N48" s="16">
        <v>3.25</v>
      </c>
      <c r="O48" s="17">
        <v>3.12</v>
      </c>
      <c r="P48" s="17">
        <v>3.32</v>
      </c>
      <c r="Q48" s="17">
        <v>3.2</v>
      </c>
      <c r="R48" s="11">
        <v>2.41</v>
      </c>
      <c r="S48" s="11">
        <v>1.93</v>
      </c>
      <c r="T48" s="11">
        <v>1.91</v>
      </c>
      <c r="U48" s="93">
        <v>2.56</v>
      </c>
      <c r="V48" s="11">
        <v>2.62</v>
      </c>
      <c r="W48" s="11">
        <v>2.6</v>
      </c>
      <c r="X48" s="11">
        <v>2.77</v>
      </c>
      <c r="Y48" s="73">
        <v>2.84</v>
      </c>
      <c r="Z48" s="33">
        <v>3.4</v>
      </c>
      <c r="AA48" s="120">
        <v>3.01</v>
      </c>
      <c r="AB48" s="120">
        <v>3.01</v>
      </c>
      <c r="AC48" s="117">
        <v>2.91</v>
      </c>
      <c r="AD48" s="117">
        <v>2.7</v>
      </c>
      <c r="AE48" s="117">
        <v>2.62</v>
      </c>
      <c r="AF48" s="73">
        <v>2.72</v>
      </c>
      <c r="AG48" s="11">
        <v>2.51</v>
      </c>
      <c r="AH48" s="10">
        <v>2.79</v>
      </c>
      <c r="AI48" s="10">
        <v>2.66</v>
      </c>
      <c r="AJ48" s="10">
        <v>2.47</v>
      </c>
      <c r="AK48" s="10">
        <v>2.65</v>
      </c>
      <c r="AL48" s="10">
        <v>3.31</v>
      </c>
      <c r="AM48" s="64">
        <v>3.2</v>
      </c>
      <c r="AN48" s="64">
        <v>3.37</v>
      </c>
      <c r="AO48" s="64">
        <v>3.16</v>
      </c>
    </row>
    <row r="49" spans="1:41" ht="12.75" customHeight="1">
      <c r="A49" s="14" t="s">
        <v>13</v>
      </c>
      <c r="B49" s="9" t="s">
        <v>133</v>
      </c>
      <c r="C49" s="37" t="s">
        <v>134</v>
      </c>
      <c r="D49" s="172" t="s">
        <v>135</v>
      </c>
      <c r="F49" s="16"/>
      <c r="G49" s="16">
        <v>5</v>
      </c>
      <c r="H49" s="16">
        <v>6.45</v>
      </c>
      <c r="I49" s="67">
        <v>5.37</v>
      </c>
      <c r="J49" s="269">
        <v>6.19</v>
      </c>
      <c r="K49" s="269">
        <v>2.65084</v>
      </c>
      <c r="L49" s="16">
        <v>7.67</v>
      </c>
      <c r="M49" s="91">
        <v>11.79</v>
      </c>
      <c r="N49" s="16">
        <v>10.59</v>
      </c>
      <c r="O49" s="17">
        <v>8.05</v>
      </c>
      <c r="P49" s="17">
        <v>9.4</v>
      </c>
      <c r="Q49" s="17">
        <v>8.83</v>
      </c>
      <c r="R49" s="11">
        <v>6.45</v>
      </c>
      <c r="S49" s="11">
        <v>6.39</v>
      </c>
      <c r="T49" s="11">
        <v>6.11</v>
      </c>
      <c r="U49" s="93">
        <v>6.46</v>
      </c>
      <c r="V49" s="11">
        <v>4.32</v>
      </c>
      <c r="W49" s="11">
        <v>4.24</v>
      </c>
      <c r="X49" s="11">
        <v>4.55</v>
      </c>
      <c r="Y49" s="73">
        <v>4.95</v>
      </c>
      <c r="Z49" s="33">
        <v>6.96</v>
      </c>
      <c r="AA49" s="120">
        <v>6.14</v>
      </c>
      <c r="AB49" s="120">
        <v>6.09</v>
      </c>
      <c r="AC49" s="117">
        <v>6.39</v>
      </c>
      <c r="AD49" s="117">
        <v>5.76</v>
      </c>
      <c r="AE49" s="117">
        <v>4.66</v>
      </c>
      <c r="AF49" s="73">
        <v>4.97</v>
      </c>
      <c r="AG49" s="11">
        <v>5.08</v>
      </c>
      <c r="AH49" s="15">
        <v>4.99</v>
      </c>
      <c r="AI49" s="10">
        <v>4.86</v>
      </c>
      <c r="AJ49" s="10">
        <v>5.34</v>
      </c>
      <c r="AK49" s="10">
        <v>4.54</v>
      </c>
      <c r="AL49" s="10">
        <v>7.18</v>
      </c>
      <c r="AM49" s="64">
        <v>7.63</v>
      </c>
      <c r="AN49" s="64">
        <v>6.12</v>
      </c>
      <c r="AO49" s="64">
        <v>5.39</v>
      </c>
    </row>
    <row r="50" spans="1:41" ht="12.75" customHeight="1">
      <c r="A50" s="8" t="s">
        <v>29</v>
      </c>
      <c r="B50" s="9" t="s">
        <v>136</v>
      </c>
      <c r="C50" s="39" t="s">
        <v>137</v>
      </c>
      <c r="D50" s="175" t="s">
        <v>138</v>
      </c>
      <c r="F50" s="15"/>
      <c r="G50" s="15">
        <v>0.13</v>
      </c>
      <c r="H50" s="15">
        <v>0.1</v>
      </c>
      <c r="I50" s="64">
        <v>0.11</v>
      </c>
      <c r="J50" s="269">
        <v>0.12</v>
      </c>
      <c r="K50" s="269">
        <v>0.12</v>
      </c>
      <c r="L50" s="16">
        <v>0.19</v>
      </c>
      <c r="M50" s="91">
        <v>0.18</v>
      </c>
      <c r="N50" s="16">
        <v>0.17</v>
      </c>
      <c r="O50" s="17">
        <v>0.18</v>
      </c>
      <c r="P50" s="17">
        <v>0.18</v>
      </c>
      <c r="Q50" s="17">
        <v>0.17</v>
      </c>
      <c r="R50" s="11">
        <v>0.135</v>
      </c>
      <c r="S50" s="11">
        <v>0.135</v>
      </c>
      <c r="T50" s="11">
        <v>0.146</v>
      </c>
      <c r="U50" s="93">
        <v>0.07</v>
      </c>
      <c r="V50" s="16">
        <v>0.09</v>
      </c>
      <c r="W50" s="16">
        <v>0.1</v>
      </c>
      <c r="X50" s="10">
        <v>0.138</v>
      </c>
      <c r="Y50" s="73">
        <v>0.12</v>
      </c>
      <c r="Z50" s="33">
        <v>0.187</v>
      </c>
      <c r="AA50" s="120">
        <v>0.179</v>
      </c>
      <c r="AB50" s="120">
        <v>0.137</v>
      </c>
      <c r="AC50" s="139">
        <v>0.142</v>
      </c>
      <c r="AD50" s="139">
        <v>0.141</v>
      </c>
      <c r="AE50" s="139">
        <v>0.14</v>
      </c>
      <c r="AF50" s="249">
        <v>0.144</v>
      </c>
      <c r="AG50" s="25">
        <v>0.15</v>
      </c>
      <c r="AH50" s="10">
        <v>0.15</v>
      </c>
      <c r="AI50" s="10">
        <v>0.12</v>
      </c>
      <c r="AJ50" s="10">
        <v>0.12</v>
      </c>
      <c r="AK50" s="10">
        <v>0.13</v>
      </c>
      <c r="AL50" s="10">
        <v>0.14</v>
      </c>
      <c r="AM50" s="64">
        <v>0.09</v>
      </c>
      <c r="AN50" s="64">
        <v>0.12</v>
      </c>
      <c r="AO50" s="64">
        <v>0.12</v>
      </c>
    </row>
    <row r="51" spans="1:41" ht="12.75" customHeight="1">
      <c r="A51" s="8" t="s">
        <v>45</v>
      </c>
      <c r="B51" s="20" t="s">
        <v>101</v>
      </c>
      <c r="C51" s="38" t="s">
        <v>139</v>
      </c>
      <c r="D51" s="177" t="s">
        <v>140</v>
      </c>
      <c r="F51" s="281"/>
      <c r="G51" s="281">
        <v>0.8</v>
      </c>
      <c r="H51" s="281">
        <v>0.63</v>
      </c>
      <c r="I51" s="79">
        <v>0.656</v>
      </c>
      <c r="J51" s="269">
        <v>0.549</v>
      </c>
      <c r="K51" s="269">
        <v>0.42</v>
      </c>
      <c r="L51" s="21">
        <v>0.447</v>
      </c>
      <c r="M51" s="96">
        <v>0.519</v>
      </c>
      <c r="N51" s="281">
        <v>0.511</v>
      </c>
      <c r="O51" s="281">
        <v>0.406</v>
      </c>
      <c r="P51" s="281">
        <v>0.54</v>
      </c>
      <c r="Q51" s="17">
        <v>0.56</v>
      </c>
      <c r="R51" s="11">
        <v>0.7</v>
      </c>
      <c r="S51" s="11">
        <v>0.43</v>
      </c>
      <c r="T51" s="11">
        <v>0.33</v>
      </c>
      <c r="U51" s="93">
        <v>0.37</v>
      </c>
      <c r="V51" s="21">
        <v>0.4781724137931035</v>
      </c>
      <c r="W51" s="21">
        <v>0.43580645161290305</v>
      </c>
      <c r="X51" s="10">
        <v>0.46229999999999993</v>
      </c>
      <c r="Y51" s="74">
        <v>0.5</v>
      </c>
      <c r="Z51" s="328">
        <v>0.53</v>
      </c>
      <c r="AA51" s="124">
        <v>0.4</v>
      </c>
      <c r="AB51" s="141">
        <v>0.59</v>
      </c>
      <c r="AC51" s="117">
        <v>0.77</v>
      </c>
      <c r="AD51" s="117">
        <v>0.84</v>
      </c>
      <c r="AE51" s="117">
        <v>0.8</v>
      </c>
      <c r="AF51" s="73">
        <v>0.47</v>
      </c>
      <c r="AG51" s="11">
        <v>0.58</v>
      </c>
      <c r="AH51" s="10">
        <v>0.65</v>
      </c>
      <c r="AI51" s="10">
        <v>0.39</v>
      </c>
      <c r="AJ51" s="10">
        <v>0.51</v>
      </c>
      <c r="AK51" s="10">
        <v>0.64</v>
      </c>
      <c r="AL51" s="10">
        <v>0.71</v>
      </c>
      <c r="AM51" s="64">
        <v>0.66</v>
      </c>
      <c r="AN51" s="64">
        <v>0.6</v>
      </c>
      <c r="AO51" s="64">
        <v>0.67</v>
      </c>
    </row>
    <row r="52" spans="1:41" ht="12.75" customHeight="1">
      <c r="A52" s="8" t="s">
        <v>13</v>
      </c>
      <c r="B52" s="9" t="s">
        <v>141</v>
      </c>
      <c r="C52" s="9" t="s">
        <v>142</v>
      </c>
      <c r="D52" s="172" t="s">
        <v>143</v>
      </c>
      <c r="F52" s="16"/>
      <c r="G52" s="16">
        <v>5.32</v>
      </c>
      <c r="H52" s="16">
        <v>5.05</v>
      </c>
      <c r="I52" s="67">
        <v>4.57</v>
      </c>
      <c r="J52" s="269">
        <v>5.02</v>
      </c>
      <c r="K52" s="269">
        <v>5.98</v>
      </c>
      <c r="L52" s="11">
        <v>6.08</v>
      </c>
      <c r="M52" s="93">
        <v>7.47</v>
      </c>
      <c r="N52" s="10">
        <v>7.23</v>
      </c>
      <c r="O52" s="17">
        <v>6.28</v>
      </c>
      <c r="P52" s="17">
        <v>10.22</v>
      </c>
      <c r="Q52" s="17">
        <v>7.14</v>
      </c>
      <c r="R52" s="11">
        <v>6.1</v>
      </c>
      <c r="S52" s="11">
        <v>4.88</v>
      </c>
      <c r="T52" s="11">
        <v>4.56</v>
      </c>
      <c r="U52" s="93">
        <v>4.72</v>
      </c>
      <c r="V52" s="11">
        <v>4.28</v>
      </c>
      <c r="W52" s="11">
        <v>3.92</v>
      </c>
      <c r="X52" s="11">
        <v>4.55</v>
      </c>
      <c r="Y52" s="73">
        <v>5.3</v>
      </c>
      <c r="Z52" s="33">
        <v>6.43</v>
      </c>
      <c r="AA52" s="120">
        <v>6.18</v>
      </c>
      <c r="AB52" s="120">
        <v>5.48</v>
      </c>
      <c r="AC52" s="117">
        <v>5.03</v>
      </c>
      <c r="AD52" s="117">
        <v>6.53</v>
      </c>
      <c r="AE52" s="117">
        <v>5.53</v>
      </c>
      <c r="AF52" s="73">
        <v>5.04</v>
      </c>
      <c r="AG52" s="11">
        <v>5.05</v>
      </c>
      <c r="AH52" s="15">
        <v>5.19</v>
      </c>
      <c r="AI52" s="10">
        <v>4.9</v>
      </c>
      <c r="AJ52" s="10">
        <v>4.86</v>
      </c>
      <c r="AK52" s="10">
        <v>5.24</v>
      </c>
      <c r="AL52" s="10">
        <v>6.08</v>
      </c>
      <c r="AM52" s="64">
        <v>7.25</v>
      </c>
      <c r="AN52" s="64">
        <v>7.02</v>
      </c>
      <c r="AO52" s="64">
        <v>6.3</v>
      </c>
    </row>
    <row r="53" spans="1:41" ht="12.75" customHeight="1">
      <c r="A53" s="8" t="s">
        <v>45</v>
      </c>
      <c r="B53" s="9" t="s">
        <v>144</v>
      </c>
      <c r="C53" s="9" t="s">
        <v>145</v>
      </c>
      <c r="D53" s="172" t="s">
        <v>146</v>
      </c>
      <c r="F53" s="16"/>
      <c r="G53" s="16">
        <v>1.83</v>
      </c>
      <c r="H53" s="16">
        <v>1.88</v>
      </c>
      <c r="I53" s="67">
        <v>1.76</v>
      </c>
      <c r="J53" s="269">
        <v>1.9</v>
      </c>
      <c r="K53" s="300">
        <v>1.86</v>
      </c>
      <c r="L53" s="16">
        <v>1.87</v>
      </c>
      <c r="M53" s="91">
        <v>2.11</v>
      </c>
      <c r="N53" s="16">
        <v>2.12</v>
      </c>
      <c r="O53" s="17">
        <v>1.93</v>
      </c>
      <c r="P53" s="17">
        <v>2.18</v>
      </c>
      <c r="Q53" s="17">
        <v>2.12</v>
      </c>
      <c r="R53" s="11">
        <v>1.95</v>
      </c>
      <c r="S53" s="11">
        <v>1.86</v>
      </c>
      <c r="T53" s="11">
        <v>1.84</v>
      </c>
      <c r="U53" s="93">
        <v>1.96</v>
      </c>
      <c r="V53" s="11">
        <v>1.87</v>
      </c>
      <c r="W53" s="11">
        <v>1.8</v>
      </c>
      <c r="X53" s="11">
        <v>1.87</v>
      </c>
      <c r="Y53" s="73">
        <v>1.86</v>
      </c>
      <c r="Z53" s="33">
        <v>2.13</v>
      </c>
      <c r="AA53" s="120">
        <v>2.23</v>
      </c>
      <c r="AB53" s="120">
        <v>2.24</v>
      </c>
      <c r="AC53" s="118">
        <v>2.09</v>
      </c>
      <c r="AD53" s="118">
        <v>2.01</v>
      </c>
      <c r="AE53" s="118">
        <v>1.99</v>
      </c>
      <c r="AF53" s="75">
        <v>1.9</v>
      </c>
      <c r="AG53" s="15">
        <v>2.05</v>
      </c>
      <c r="AH53" s="10">
        <v>1.97</v>
      </c>
      <c r="AI53" s="25">
        <v>1.97</v>
      </c>
      <c r="AJ53" s="25">
        <v>1.85</v>
      </c>
      <c r="AK53" s="25">
        <v>1.72</v>
      </c>
      <c r="AL53" s="25">
        <v>2.07</v>
      </c>
      <c r="AM53" s="68">
        <v>1.96</v>
      </c>
      <c r="AN53" s="68">
        <v>1.86</v>
      </c>
      <c r="AO53" s="68">
        <v>1.71</v>
      </c>
    </row>
    <row r="54" spans="1:41" ht="12.75" customHeight="1">
      <c r="A54" s="8" t="s">
        <v>13</v>
      </c>
      <c r="B54" s="9" t="s">
        <v>147</v>
      </c>
      <c r="C54" s="39" t="s">
        <v>148</v>
      </c>
      <c r="D54" s="175" t="s">
        <v>149</v>
      </c>
      <c r="F54" s="15"/>
      <c r="G54" s="15">
        <v>0.99</v>
      </c>
      <c r="H54" s="15">
        <v>0.87</v>
      </c>
      <c r="I54" s="64">
        <v>0.98</v>
      </c>
      <c r="J54" s="269">
        <v>0.84</v>
      </c>
      <c r="K54" s="269">
        <v>0.82</v>
      </c>
      <c r="L54" s="16">
        <v>1.05</v>
      </c>
      <c r="M54" s="91">
        <v>1.17</v>
      </c>
      <c r="N54" s="16">
        <v>1.24</v>
      </c>
      <c r="O54" s="17">
        <v>1.18</v>
      </c>
      <c r="P54" s="17">
        <v>1.35</v>
      </c>
      <c r="Q54" s="17">
        <v>1.28</v>
      </c>
      <c r="R54" s="11">
        <v>1.2</v>
      </c>
      <c r="S54" s="11">
        <v>1.05</v>
      </c>
      <c r="T54" s="11">
        <v>0.77</v>
      </c>
      <c r="U54" s="93">
        <v>0.87</v>
      </c>
      <c r="V54" s="16">
        <v>0.89</v>
      </c>
      <c r="W54" s="16">
        <v>0.83</v>
      </c>
      <c r="X54" s="15">
        <v>0.89</v>
      </c>
      <c r="Y54" s="75">
        <v>0.84</v>
      </c>
      <c r="Z54" s="327">
        <v>0.94</v>
      </c>
      <c r="AA54" s="122">
        <v>0.85</v>
      </c>
      <c r="AB54" s="122">
        <v>0.9</v>
      </c>
      <c r="AC54" s="118">
        <v>0.88</v>
      </c>
      <c r="AD54" s="118">
        <v>0.87</v>
      </c>
      <c r="AE54" s="118">
        <v>0.82</v>
      </c>
      <c r="AF54" s="75">
        <v>0.7</v>
      </c>
      <c r="AG54" s="15">
        <v>0.78</v>
      </c>
      <c r="AH54" s="15">
        <v>0.74</v>
      </c>
      <c r="AI54" s="10">
        <v>0.76</v>
      </c>
      <c r="AJ54" s="10">
        <v>0.75</v>
      </c>
      <c r="AK54" s="10">
        <v>0.72</v>
      </c>
      <c r="AL54" s="10">
        <v>0.88</v>
      </c>
      <c r="AM54" s="64">
        <v>0.93</v>
      </c>
      <c r="AN54" s="64">
        <v>0.89</v>
      </c>
      <c r="AO54" s="64">
        <v>0.87</v>
      </c>
    </row>
    <row r="55" spans="1:41" ht="12.75" customHeight="1">
      <c r="A55" s="14" t="s">
        <v>5</v>
      </c>
      <c r="B55" s="9" t="s">
        <v>150</v>
      </c>
      <c r="C55" s="39" t="s">
        <v>151</v>
      </c>
      <c r="D55" s="172" t="s">
        <v>152</v>
      </c>
      <c r="F55" s="16"/>
      <c r="G55" s="16">
        <v>0.51</v>
      </c>
      <c r="H55" s="16">
        <v>0.53</v>
      </c>
      <c r="I55" s="67">
        <v>0.576</v>
      </c>
      <c r="J55" s="269">
        <v>0.613714</v>
      </c>
      <c r="K55" s="269">
        <v>0.67858</v>
      </c>
      <c r="L55" s="16">
        <v>0.618</v>
      </c>
      <c r="M55" s="91">
        <v>0.73</v>
      </c>
      <c r="N55" s="16">
        <v>0.736</v>
      </c>
      <c r="O55" s="17">
        <v>0.712</v>
      </c>
      <c r="P55" s="17">
        <v>0.622</v>
      </c>
      <c r="Q55" s="17">
        <v>1.1</v>
      </c>
      <c r="R55" s="11">
        <v>0.41</v>
      </c>
      <c r="S55" s="11">
        <v>0.61</v>
      </c>
      <c r="T55" s="11">
        <v>0.6</v>
      </c>
      <c r="U55" s="93">
        <v>0.55</v>
      </c>
      <c r="V55" s="10">
        <v>0.716345</v>
      </c>
      <c r="W55" s="10">
        <v>0.46</v>
      </c>
      <c r="X55" s="10">
        <v>0.54</v>
      </c>
      <c r="Y55" s="72">
        <v>0.66</v>
      </c>
      <c r="Z55" s="326">
        <v>0.6</v>
      </c>
      <c r="AA55" s="121">
        <v>0.68</v>
      </c>
      <c r="AB55" s="122">
        <v>0.71</v>
      </c>
      <c r="AC55" s="117">
        <v>0.67</v>
      </c>
      <c r="AD55" s="117">
        <v>0.64</v>
      </c>
      <c r="AE55" s="117">
        <v>0.59</v>
      </c>
      <c r="AF55" s="73">
        <v>0.52</v>
      </c>
      <c r="AG55" s="11">
        <v>0.65</v>
      </c>
      <c r="AH55" s="10">
        <v>0.6</v>
      </c>
      <c r="AI55" s="10">
        <v>0.5</v>
      </c>
      <c r="AJ55" s="10">
        <v>0.52</v>
      </c>
      <c r="AK55" s="10">
        <v>0.44</v>
      </c>
      <c r="AL55" s="10">
        <v>0.62</v>
      </c>
      <c r="AM55" s="64">
        <v>0.65</v>
      </c>
      <c r="AN55" s="64">
        <v>0.52</v>
      </c>
      <c r="AO55" s="64">
        <v>0.53</v>
      </c>
    </row>
    <row r="56" spans="1:41" ht="12.75" customHeight="1">
      <c r="A56" s="8" t="s">
        <v>5</v>
      </c>
      <c r="B56" s="9" t="s">
        <v>153</v>
      </c>
      <c r="C56" s="37" t="s">
        <v>154</v>
      </c>
      <c r="D56" s="172" t="s">
        <v>155</v>
      </c>
      <c r="F56" s="16"/>
      <c r="G56" s="16">
        <v>35.4</v>
      </c>
      <c r="H56" s="16">
        <v>30.77</v>
      </c>
      <c r="I56" s="67">
        <v>34.98</v>
      </c>
      <c r="J56" s="269">
        <v>34.8</v>
      </c>
      <c r="K56" s="269">
        <v>32.53</v>
      </c>
      <c r="L56" s="16">
        <v>33.48</v>
      </c>
      <c r="M56" s="91">
        <v>37.12</v>
      </c>
      <c r="N56" s="16">
        <v>38.16</v>
      </c>
      <c r="O56" s="17">
        <v>31.58</v>
      </c>
      <c r="P56" s="17">
        <v>36.57</v>
      </c>
      <c r="Q56" s="17">
        <v>31.9</v>
      </c>
      <c r="R56" s="11">
        <v>31.47</v>
      </c>
      <c r="S56" s="11">
        <v>23.7</v>
      </c>
      <c r="T56" s="11">
        <v>21.63</v>
      </c>
      <c r="U56" s="93">
        <v>25.97</v>
      </c>
      <c r="V56" s="11">
        <v>24.24</v>
      </c>
      <c r="W56" s="11">
        <v>22.19</v>
      </c>
      <c r="X56" s="11">
        <v>22.83</v>
      </c>
      <c r="Y56" s="73">
        <v>22.51</v>
      </c>
      <c r="Z56" s="33">
        <v>25.43</v>
      </c>
      <c r="AA56" s="120">
        <v>25.81</v>
      </c>
      <c r="AB56" s="120">
        <v>25.84</v>
      </c>
      <c r="AC56" s="118">
        <v>24.8</v>
      </c>
      <c r="AD56" s="118">
        <v>22.72</v>
      </c>
      <c r="AE56" s="118">
        <v>19.53</v>
      </c>
      <c r="AF56" s="75">
        <v>19.77</v>
      </c>
      <c r="AG56" s="15">
        <v>20.89</v>
      </c>
      <c r="AH56" s="10">
        <v>21.59</v>
      </c>
      <c r="AI56" s="10">
        <v>22.42</v>
      </c>
      <c r="AJ56" s="10">
        <v>21.54</v>
      </c>
      <c r="AK56" s="10">
        <v>21.86</v>
      </c>
      <c r="AL56" s="10">
        <v>24.08</v>
      </c>
      <c r="AM56" s="64">
        <v>24.14</v>
      </c>
      <c r="AN56" s="64">
        <v>22.16</v>
      </c>
      <c r="AO56" s="64">
        <v>21.27</v>
      </c>
    </row>
    <row r="57" spans="1:41" ht="12.75" customHeight="1">
      <c r="A57" s="12" t="s">
        <v>9</v>
      </c>
      <c r="B57" s="9" t="s">
        <v>121</v>
      </c>
      <c r="C57" s="39" t="s">
        <v>156</v>
      </c>
      <c r="D57" s="175" t="s">
        <v>157</v>
      </c>
      <c r="F57" s="15"/>
      <c r="G57" s="15">
        <v>0.11</v>
      </c>
      <c r="H57" s="15">
        <v>0.068</v>
      </c>
      <c r="I57" s="64">
        <v>0.11</v>
      </c>
      <c r="J57" s="269">
        <v>0.1</v>
      </c>
      <c r="K57" s="269">
        <v>0.14</v>
      </c>
      <c r="L57" s="16">
        <v>0.132083</v>
      </c>
      <c r="M57" s="91">
        <v>0.135655</v>
      </c>
      <c r="N57" s="16">
        <v>0.114367</v>
      </c>
      <c r="O57" s="15">
        <v>0.10341</v>
      </c>
      <c r="P57" s="15">
        <v>0.133471</v>
      </c>
      <c r="Q57" s="15">
        <v>0.129233</v>
      </c>
      <c r="R57" s="25">
        <v>0.12</v>
      </c>
      <c r="S57" s="25">
        <v>0.11</v>
      </c>
      <c r="T57" s="25">
        <v>0.1</v>
      </c>
      <c r="U57" s="95">
        <v>0.1</v>
      </c>
      <c r="V57" s="10">
        <v>0.108758</v>
      </c>
      <c r="W57" s="10">
        <v>0.113348</v>
      </c>
      <c r="X57" s="10">
        <v>0.11</v>
      </c>
      <c r="Y57" s="72">
        <v>0.12</v>
      </c>
      <c r="Z57" s="326">
        <v>0.14</v>
      </c>
      <c r="AA57" s="121">
        <v>0.122</v>
      </c>
      <c r="AB57" s="122">
        <v>0.16</v>
      </c>
      <c r="AC57" s="118">
        <v>0.1253</v>
      </c>
      <c r="AD57" s="118">
        <v>0.115</v>
      </c>
      <c r="AE57" s="118">
        <v>0.1</v>
      </c>
      <c r="AF57" s="75">
        <v>0.097</v>
      </c>
      <c r="AG57" s="15">
        <v>0.11</v>
      </c>
      <c r="AH57" s="10">
        <v>0.12</v>
      </c>
      <c r="AI57" s="10">
        <v>0.11</v>
      </c>
      <c r="AJ57" s="10">
        <v>0.12</v>
      </c>
      <c r="AK57" s="10">
        <v>0.13</v>
      </c>
      <c r="AL57" s="10">
        <v>0.13</v>
      </c>
      <c r="AM57" s="64">
        <v>0.13</v>
      </c>
      <c r="AN57" s="64">
        <v>0.13</v>
      </c>
      <c r="AO57" s="64">
        <v>0.12</v>
      </c>
    </row>
    <row r="58" spans="1:41" ht="12.75" customHeight="1">
      <c r="A58" s="14" t="s">
        <v>5</v>
      </c>
      <c r="B58" s="9" t="s">
        <v>158</v>
      </c>
      <c r="C58" s="37" t="s">
        <v>159</v>
      </c>
      <c r="D58" s="180" t="s">
        <v>160</v>
      </c>
      <c r="F58" s="16"/>
      <c r="G58" s="16">
        <v>0.18</v>
      </c>
      <c r="H58" s="16">
        <v>0.187</v>
      </c>
      <c r="I58" s="67">
        <v>0.15</v>
      </c>
      <c r="J58" s="269">
        <v>0.15</v>
      </c>
      <c r="K58" s="269">
        <v>0.17</v>
      </c>
      <c r="L58" s="16">
        <v>0.183507</v>
      </c>
      <c r="M58" s="91">
        <v>0.208377</v>
      </c>
      <c r="N58" s="11">
        <v>0.42</v>
      </c>
      <c r="O58" s="17">
        <v>0.412</v>
      </c>
      <c r="P58" s="17">
        <v>0.619</v>
      </c>
      <c r="Q58" s="17">
        <v>0.65</v>
      </c>
      <c r="R58" s="11">
        <v>0.61</v>
      </c>
      <c r="S58" s="11">
        <v>0.56</v>
      </c>
      <c r="T58" s="11">
        <v>0.57</v>
      </c>
      <c r="U58" s="93">
        <v>0.176</v>
      </c>
      <c r="V58" s="10">
        <v>0.1826</v>
      </c>
      <c r="W58" s="10">
        <v>0.188</v>
      </c>
      <c r="X58" s="10">
        <v>0.24</v>
      </c>
      <c r="Y58" s="72">
        <v>0.39</v>
      </c>
      <c r="Z58" s="327">
        <v>0.54</v>
      </c>
      <c r="AA58" s="122">
        <v>0.52</v>
      </c>
      <c r="AB58" s="122">
        <v>0.58</v>
      </c>
      <c r="AC58" s="117">
        <v>0.58</v>
      </c>
      <c r="AD58" s="117">
        <v>0.64</v>
      </c>
      <c r="AE58" s="117">
        <v>0.69</v>
      </c>
      <c r="AF58" s="73">
        <v>0.35</v>
      </c>
      <c r="AG58" s="11">
        <v>0.18</v>
      </c>
      <c r="AH58" s="10">
        <v>0.17</v>
      </c>
      <c r="AI58" s="10">
        <v>0.16</v>
      </c>
      <c r="AJ58" s="10">
        <v>0.17</v>
      </c>
      <c r="AK58" s="10">
        <v>0.21</v>
      </c>
      <c r="AL58" s="10">
        <v>0.25</v>
      </c>
      <c r="AM58" s="64">
        <v>0.26</v>
      </c>
      <c r="AN58" s="64">
        <v>0.36</v>
      </c>
      <c r="AO58" s="64">
        <v>0.41</v>
      </c>
    </row>
    <row r="59" spans="1:41" ht="12.75" customHeight="1">
      <c r="A59" s="8" t="s">
        <v>13</v>
      </c>
      <c r="B59" s="9" t="s">
        <v>161</v>
      </c>
      <c r="C59" s="37" t="s">
        <v>162</v>
      </c>
      <c r="D59" s="172" t="s">
        <v>163</v>
      </c>
      <c r="F59" s="16"/>
      <c r="G59" s="16">
        <v>72.15</v>
      </c>
      <c r="H59" s="16">
        <v>71.3</v>
      </c>
      <c r="I59" s="67">
        <v>68.95</v>
      </c>
      <c r="J59" s="269">
        <v>72</v>
      </c>
      <c r="K59" s="269">
        <v>75.32</v>
      </c>
      <c r="L59" s="11">
        <v>74.85</v>
      </c>
      <c r="M59" s="93">
        <v>85.22</v>
      </c>
      <c r="N59" s="10">
        <v>84.68</v>
      </c>
      <c r="O59" s="17">
        <v>82.09</v>
      </c>
      <c r="P59" s="17">
        <v>91.56</v>
      </c>
      <c r="Q59" s="17">
        <v>84.79</v>
      </c>
      <c r="R59" s="11">
        <v>73.98</v>
      </c>
      <c r="S59" s="11">
        <v>65.9</v>
      </c>
      <c r="T59" s="11">
        <v>63.6</v>
      </c>
      <c r="U59" s="93">
        <v>65.36</v>
      </c>
      <c r="V59" s="11">
        <v>63.91</v>
      </c>
      <c r="W59" s="11">
        <v>62.91</v>
      </c>
      <c r="X59" s="11">
        <v>65.16</v>
      </c>
      <c r="Y59" s="73">
        <v>67.15</v>
      </c>
      <c r="Z59" s="33">
        <v>72.75</v>
      </c>
      <c r="AA59" s="120">
        <v>68.76</v>
      </c>
      <c r="AB59" s="120">
        <v>67.66</v>
      </c>
      <c r="AC59" s="117">
        <v>67.97</v>
      </c>
      <c r="AD59" s="117">
        <v>64.84</v>
      </c>
      <c r="AE59" s="117">
        <v>60.48</v>
      </c>
      <c r="AF59" s="73">
        <v>58.39</v>
      </c>
      <c r="AG59" s="11">
        <v>58.39</v>
      </c>
      <c r="AH59" s="10">
        <v>64.14</v>
      </c>
      <c r="AI59" s="10">
        <v>66.53</v>
      </c>
      <c r="AJ59" s="10">
        <v>68.72</v>
      </c>
      <c r="AK59" s="10">
        <v>65.29</v>
      </c>
      <c r="AL59" s="10">
        <v>78.19</v>
      </c>
      <c r="AM59" s="64">
        <v>80.59</v>
      </c>
      <c r="AN59" s="64">
        <v>78.91</v>
      </c>
      <c r="AO59" s="64">
        <v>74.19</v>
      </c>
    </row>
    <row r="60" spans="1:41" ht="12.75" customHeight="1">
      <c r="A60" s="8" t="s">
        <v>13</v>
      </c>
      <c r="B60" s="9" t="s">
        <v>23</v>
      </c>
      <c r="C60" s="37" t="s">
        <v>164</v>
      </c>
      <c r="D60" s="172" t="s">
        <v>165</v>
      </c>
      <c r="F60" s="16"/>
      <c r="G60" s="16">
        <v>1.59</v>
      </c>
      <c r="H60" s="16">
        <v>1.56</v>
      </c>
      <c r="I60" s="67">
        <v>1.58</v>
      </c>
      <c r="J60" s="269">
        <v>1.433333</v>
      </c>
      <c r="K60" s="269">
        <v>1.5584</v>
      </c>
      <c r="L60" s="16">
        <v>1.66</v>
      </c>
      <c r="M60" s="91">
        <v>1.64</v>
      </c>
      <c r="N60" s="16">
        <v>1.75</v>
      </c>
      <c r="O60" s="17">
        <v>1.7</v>
      </c>
      <c r="P60" s="17">
        <v>1.98</v>
      </c>
      <c r="Q60" s="17">
        <v>1.78</v>
      </c>
      <c r="R60" s="11">
        <v>1.52</v>
      </c>
      <c r="S60" s="11">
        <v>1.33</v>
      </c>
      <c r="T60" s="11">
        <v>1.37</v>
      </c>
      <c r="U60" s="93">
        <v>1.5</v>
      </c>
      <c r="V60" s="10">
        <v>1.456</v>
      </c>
      <c r="W60" s="11">
        <v>1.34</v>
      </c>
      <c r="X60" s="11">
        <v>1.337</v>
      </c>
      <c r="Y60" s="73">
        <v>1.36</v>
      </c>
      <c r="Z60" s="11">
        <v>1.425</v>
      </c>
      <c r="AA60" s="117">
        <v>1.35</v>
      </c>
      <c r="AB60" s="117">
        <v>1.5</v>
      </c>
      <c r="AC60" s="117">
        <v>1.61</v>
      </c>
      <c r="AD60" s="117">
        <v>1.25</v>
      </c>
      <c r="AE60" s="117">
        <v>1.26</v>
      </c>
      <c r="AF60" s="73">
        <v>1.29</v>
      </c>
      <c r="AG60" s="11">
        <v>1.29</v>
      </c>
      <c r="AH60" s="10">
        <v>1.28</v>
      </c>
      <c r="AI60" s="10">
        <v>1.17</v>
      </c>
      <c r="AJ60" s="10">
        <v>1.21</v>
      </c>
      <c r="AK60" s="10">
        <v>1.4</v>
      </c>
      <c r="AL60" s="10">
        <v>1.41</v>
      </c>
      <c r="AM60" s="64">
        <v>1.51</v>
      </c>
      <c r="AN60" s="64">
        <v>1.5</v>
      </c>
      <c r="AO60" s="64">
        <v>1.41</v>
      </c>
    </row>
    <row r="61" spans="1:41" ht="12.75" customHeight="1">
      <c r="A61" s="8" t="s">
        <v>13</v>
      </c>
      <c r="B61" s="23" t="s">
        <v>166</v>
      </c>
      <c r="C61" s="36" t="s">
        <v>167</v>
      </c>
      <c r="D61" s="178" t="s">
        <v>168</v>
      </c>
      <c r="F61" s="17"/>
      <c r="G61" s="17">
        <v>13.16</v>
      </c>
      <c r="H61" s="17">
        <v>11.24</v>
      </c>
      <c r="I61" s="65">
        <v>10.83</v>
      </c>
      <c r="J61" s="269">
        <v>10.91</v>
      </c>
      <c r="K61" s="269">
        <v>11.4</v>
      </c>
      <c r="L61" s="11">
        <v>11.97</v>
      </c>
      <c r="M61" s="93">
        <v>14.9</v>
      </c>
      <c r="N61" s="10">
        <v>14.38</v>
      </c>
      <c r="O61" s="17">
        <v>11.62</v>
      </c>
      <c r="P61" s="17">
        <v>13.15</v>
      </c>
      <c r="Q61" s="17">
        <v>11.92</v>
      </c>
      <c r="R61" s="11">
        <v>10.89</v>
      </c>
      <c r="S61" s="11">
        <v>9.62</v>
      </c>
      <c r="T61" s="11">
        <v>9.58</v>
      </c>
      <c r="U61" s="93">
        <v>9.97</v>
      </c>
      <c r="V61" s="11">
        <v>9.83</v>
      </c>
      <c r="W61" s="11">
        <v>9.9</v>
      </c>
      <c r="X61" s="11">
        <v>10.18</v>
      </c>
      <c r="Y61" s="73">
        <v>10.72</v>
      </c>
      <c r="Z61" s="11">
        <v>12.31</v>
      </c>
      <c r="AA61" s="117">
        <v>12.04</v>
      </c>
      <c r="AB61" s="117">
        <v>11.86</v>
      </c>
      <c r="AC61" s="117">
        <v>11.8</v>
      </c>
      <c r="AD61" s="117">
        <v>10.9</v>
      </c>
      <c r="AE61" s="117">
        <v>10.4</v>
      </c>
      <c r="AF61" s="73">
        <v>10.02</v>
      </c>
      <c r="AG61" s="11">
        <v>9.89</v>
      </c>
      <c r="AH61" s="10">
        <v>9.68</v>
      </c>
      <c r="AI61" s="10">
        <v>9.77</v>
      </c>
      <c r="AJ61" s="10">
        <v>9.73</v>
      </c>
      <c r="AK61" s="10">
        <v>10.09</v>
      </c>
      <c r="AL61" s="10">
        <v>11.73</v>
      </c>
      <c r="AM61" s="64">
        <v>12.26</v>
      </c>
      <c r="AN61" s="64">
        <v>11.6</v>
      </c>
      <c r="AO61" s="64">
        <v>11.82</v>
      </c>
    </row>
    <row r="62" spans="1:41" ht="12.75" customHeight="1">
      <c r="A62" s="8" t="s">
        <v>13</v>
      </c>
      <c r="B62" s="23" t="s">
        <v>14</v>
      </c>
      <c r="C62" s="36" t="s">
        <v>169</v>
      </c>
      <c r="D62" s="178" t="s">
        <v>170</v>
      </c>
      <c r="F62" s="17"/>
      <c r="G62" s="17">
        <v>5.13</v>
      </c>
      <c r="H62" s="17">
        <v>5.73</v>
      </c>
      <c r="I62" s="65">
        <v>6.62</v>
      </c>
      <c r="J62" s="269">
        <v>5.45</v>
      </c>
      <c r="K62" s="269">
        <v>6.47</v>
      </c>
      <c r="L62" s="11">
        <v>5.83</v>
      </c>
      <c r="M62" s="93">
        <v>6.45</v>
      </c>
      <c r="N62" s="16">
        <v>7.36</v>
      </c>
      <c r="O62" s="17">
        <v>6.54</v>
      </c>
      <c r="P62" s="17">
        <v>6.43</v>
      </c>
      <c r="Q62" s="17">
        <v>6.02</v>
      </c>
      <c r="R62" s="11">
        <v>5.99</v>
      </c>
      <c r="S62" s="11">
        <v>3.79</v>
      </c>
      <c r="T62" s="11">
        <v>5.5</v>
      </c>
      <c r="U62" s="93">
        <v>4.98</v>
      </c>
      <c r="V62" s="11">
        <v>4.59</v>
      </c>
      <c r="W62" s="11">
        <v>4.67</v>
      </c>
      <c r="X62" s="11">
        <v>4.45</v>
      </c>
      <c r="Y62" s="73">
        <v>5.05</v>
      </c>
      <c r="Z62" s="33">
        <v>5.55</v>
      </c>
      <c r="AA62" s="120">
        <v>5.08</v>
      </c>
      <c r="AB62" s="120">
        <v>5.57</v>
      </c>
      <c r="AC62" s="117">
        <v>4.92</v>
      </c>
      <c r="AD62" s="117">
        <v>5.06</v>
      </c>
      <c r="AE62" s="117">
        <v>4.61</v>
      </c>
      <c r="AF62" s="73">
        <v>4.83</v>
      </c>
      <c r="AG62" s="11">
        <v>4.85</v>
      </c>
      <c r="AH62" s="10">
        <v>4.74</v>
      </c>
      <c r="AI62" s="10">
        <v>4.44</v>
      </c>
      <c r="AJ62" s="10">
        <v>4.66</v>
      </c>
      <c r="AK62" s="10">
        <v>4.85</v>
      </c>
      <c r="AL62" s="10">
        <v>4.57</v>
      </c>
      <c r="AM62" s="64">
        <v>5.22</v>
      </c>
      <c r="AN62" s="64">
        <v>4.61</v>
      </c>
      <c r="AO62" s="64">
        <v>4.14</v>
      </c>
    </row>
    <row r="63" spans="1:41" ht="12.75" customHeight="1">
      <c r="A63" s="8" t="s">
        <v>29</v>
      </c>
      <c r="B63" s="23" t="s">
        <v>171</v>
      </c>
      <c r="C63" s="36" t="s">
        <v>172</v>
      </c>
      <c r="D63" s="178" t="s">
        <v>173</v>
      </c>
      <c r="F63" s="17"/>
      <c r="G63" s="17">
        <v>1.68</v>
      </c>
      <c r="H63" s="17">
        <v>1.59</v>
      </c>
      <c r="I63" s="65">
        <v>1.58</v>
      </c>
      <c r="J63" s="269">
        <v>1.61</v>
      </c>
      <c r="K63" s="269">
        <v>1.74</v>
      </c>
      <c r="L63" s="16">
        <v>1.67</v>
      </c>
      <c r="M63" s="91">
        <v>1.93</v>
      </c>
      <c r="N63" s="16">
        <v>1.9</v>
      </c>
      <c r="O63" s="17">
        <v>1.78</v>
      </c>
      <c r="P63" s="17">
        <v>2.05</v>
      </c>
      <c r="Q63" s="17">
        <v>1.84</v>
      </c>
      <c r="R63" s="11">
        <v>1.67</v>
      </c>
      <c r="S63" s="11">
        <v>1.53</v>
      </c>
      <c r="T63" s="11">
        <v>1.36</v>
      </c>
      <c r="U63" s="93">
        <v>1.47</v>
      </c>
      <c r="V63" s="11">
        <v>1.43</v>
      </c>
      <c r="W63" s="11">
        <v>1.43</v>
      </c>
      <c r="X63" s="11">
        <v>1.5</v>
      </c>
      <c r="Y63" s="73">
        <v>1.56</v>
      </c>
      <c r="Z63" s="33">
        <v>1.71</v>
      </c>
      <c r="AA63" s="120">
        <v>1.65</v>
      </c>
      <c r="AB63" s="120">
        <v>1.7</v>
      </c>
      <c r="AC63" s="117">
        <v>1.57</v>
      </c>
      <c r="AD63" s="117">
        <v>1.54</v>
      </c>
      <c r="AE63" s="117">
        <v>1.38</v>
      </c>
      <c r="AF63" s="73">
        <v>1.35</v>
      </c>
      <c r="AG63" s="11">
        <v>1.47</v>
      </c>
      <c r="AH63" s="10">
        <v>1.51</v>
      </c>
      <c r="AI63" s="10">
        <v>1.37</v>
      </c>
      <c r="AJ63" s="10">
        <v>1.4</v>
      </c>
      <c r="AK63" s="10">
        <v>1.44</v>
      </c>
      <c r="AL63" s="10">
        <v>1.6</v>
      </c>
      <c r="AM63" s="64">
        <v>1.6</v>
      </c>
      <c r="AN63" s="64">
        <v>1.54</v>
      </c>
      <c r="AO63" s="64">
        <v>1.42</v>
      </c>
    </row>
    <row r="64" spans="1:41" ht="12.75" customHeight="1">
      <c r="A64" s="8" t="s">
        <v>5</v>
      </c>
      <c r="B64" s="23" t="s">
        <v>174</v>
      </c>
      <c r="C64" s="36" t="s">
        <v>175</v>
      </c>
      <c r="D64" s="178" t="s">
        <v>176</v>
      </c>
      <c r="F64" s="17"/>
      <c r="G64" s="17">
        <v>2.91</v>
      </c>
      <c r="H64" s="17">
        <v>2.81</v>
      </c>
      <c r="I64" s="65">
        <v>2.99</v>
      </c>
      <c r="J64" s="269">
        <v>2.88</v>
      </c>
      <c r="K64" s="269">
        <v>3.03</v>
      </c>
      <c r="L64" s="11">
        <v>2.96</v>
      </c>
      <c r="M64" s="93">
        <v>3.44</v>
      </c>
      <c r="N64" s="16">
        <v>3.33</v>
      </c>
      <c r="O64" s="17">
        <v>3.29</v>
      </c>
      <c r="P64" s="17">
        <v>3.6</v>
      </c>
      <c r="Q64" s="17">
        <v>3.38</v>
      </c>
      <c r="R64" s="11">
        <v>3.3</v>
      </c>
      <c r="S64" s="11">
        <v>2.72</v>
      </c>
      <c r="T64" s="11">
        <v>2.64</v>
      </c>
      <c r="U64" s="93">
        <v>2.83</v>
      </c>
      <c r="V64" s="11">
        <v>2.7</v>
      </c>
      <c r="W64" s="11">
        <v>2.7</v>
      </c>
      <c r="X64" s="11">
        <v>2.8</v>
      </c>
      <c r="Y64" s="73">
        <v>2.8</v>
      </c>
      <c r="Z64" s="33">
        <v>2.66</v>
      </c>
      <c r="AA64" s="120">
        <v>2.82</v>
      </c>
      <c r="AB64" s="120">
        <v>2.83</v>
      </c>
      <c r="AC64" s="118">
        <v>2.8</v>
      </c>
      <c r="AD64" s="118">
        <v>2.84</v>
      </c>
      <c r="AE64" s="118">
        <v>2.5</v>
      </c>
      <c r="AF64" s="75">
        <v>2.6</v>
      </c>
      <c r="AG64" s="15">
        <v>2.75</v>
      </c>
      <c r="AH64" s="10">
        <v>2.77</v>
      </c>
      <c r="AI64" s="10">
        <v>2.76</v>
      </c>
      <c r="AJ64" s="10">
        <v>2.74</v>
      </c>
      <c r="AK64" s="15">
        <v>2.72</v>
      </c>
      <c r="AL64" s="15">
        <v>2.93</v>
      </c>
      <c r="AM64" s="64">
        <v>2.84</v>
      </c>
      <c r="AN64" s="64">
        <v>2.61</v>
      </c>
      <c r="AO64" s="64">
        <v>2.4</v>
      </c>
    </row>
    <row r="65" spans="1:41" ht="12.75" customHeight="1">
      <c r="A65" s="8" t="s">
        <v>5</v>
      </c>
      <c r="B65" s="23" t="s">
        <v>6</v>
      </c>
      <c r="C65" s="36" t="s">
        <v>177</v>
      </c>
      <c r="D65" s="178" t="s">
        <v>178</v>
      </c>
      <c r="F65" s="17"/>
      <c r="G65" s="17">
        <v>0.27</v>
      </c>
      <c r="H65" s="17">
        <v>0.23</v>
      </c>
      <c r="I65" s="65">
        <v>0.233</v>
      </c>
      <c r="J65" s="269">
        <v>0.2499</v>
      </c>
      <c r="K65" s="269">
        <v>0.2612</v>
      </c>
      <c r="L65" s="11">
        <v>0.287276</v>
      </c>
      <c r="M65" s="93">
        <v>0.32219</v>
      </c>
      <c r="N65" s="16">
        <v>0.31818</v>
      </c>
      <c r="O65" s="17">
        <v>0.281119</v>
      </c>
      <c r="P65" s="17">
        <v>0.267548</v>
      </c>
      <c r="Q65" s="17">
        <v>0.26449</v>
      </c>
      <c r="R65" s="11">
        <v>0.24</v>
      </c>
      <c r="S65" s="11">
        <v>0.23</v>
      </c>
      <c r="T65" s="11">
        <v>0.23</v>
      </c>
      <c r="U65" s="93">
        <v>0.29</v>
      </c>
      <c r="V65" s="10">
        <v>0.242617</v>
      </c>
      <c r="W65" s="21">
        <v>0.25</v>
      </c>
      <c r="X65" s="10">
        <v>0.25</v>
      </c>
      <c r="Y65" s="72">
        <v>0.27</v>
      </c>
      <c r="Z65" s="326">
        <v>0.32</v>
      </c>
      <c r="AA65" s="121">
        <v>0.25</v>
      </c>
      <c r="AB65" s="122">
        <v>0.28</v>
      </c>
      <c r="AC65" s="118">
        <v>0.3</v>
      </c>
      <c r="AD65" s="118">
        <v>0.28</v>
      </c>
      <c r="AE65" s="118">
        <v>0.32</v>
      </c>
      <c r="AF65" s="75">
        <v>0.31</v>
      </c>
      <c r="AG65" s="15">
        <v>0.29</v>
      </c>
      <c r="AH65" s="10">
        <v>0.32</v>
      </c>
      <c r="AI65" s="10">
        <v>0.32</v>
      </c>
      <c r="AJ65" s="10">
        <v>0.36</v>
      </c>
      <c r="AK65" s="10">
        <v>0.32</v>
      </c>
      <c r="AL65" s="10">
        <v>0.31</v>
      </c>
      <c r="AM65" s="64">
        <v>0.34</v>
      </c>
      <c r="AN65" s="64">
        <v>0.34</v>
      </c>
      <c r="AO65" s="64">
        <v>0.34</v>
      </c>
    </row>
    <row r="66" spans="1:41" ht="12.75" customHeight="1">
      <c r="A66" s="8" t="s">
        <v>13</v>
      </c>
      <c r="B66" s="23" t="s">
        <v>179</v>
      </c>
      <c r="C66" s="36" t="s">
        <v>180</v>
      </c>
      <c r="D66" s="178" t="s">
        <v>181</v>
      </c>
      <c r="F66" s="17"/>
      <c r="G66" s="17">
        <v>0.07</v>
      </c>
      <c r="H66" s="17">
        <v>0.11</v>
      </c>
      <c r="I66" s="65">
        <v>0.127</v>
      </c>
      <c r="J66" s="269">
        <v>0.125389</v>
      </c>
      <c r="K66" s="269">
        <v>0.125617</v>
      </c>
      <c r="L66" s="11">
        <v>0.129</v>
      </c>
      <c r="M66" s="93">
        <v>0.205</v>
      </c>
      <c r="N66" s="16">
        <v>0.158</v>
      </c>
      <c r="O66" s="17">
        <v>0.1248</v>
      </c>
      <c r="P66" s="17">
        <v>0.1929</v>
      </c>
      <c r="Q66" s="17">
        <v>0.169</v>
      </c>
      <c r="R66" s="11">
        <v>0.15</v>
      </c>
      <c r="S66" s="11">
        <v>0.11</v>
      </c>
      <c r="T66" s="11">
        <v>0.13</v>
      </c>
      <c r="U66" s="93">
        <v>0.12</v>
      </c>
      <c r="V66" s="10">
        <v>0.107</v>
      </c>
      <c r="W66" s="10">
        <v>0.11092</v>
      </c>
      <c r="X66" s="10">
        <v>0.13</v>
      </c>
      <c r="Y66" s="72">
        <v>0.11</v>
      </c>
      <c r="Z66" s="326">
        <v>0.15</v>
      </c>
      <c r="AA66" s="121">
        <v>0.16</v>
      </c>
      <c r="AB66" s="122">
        <v>0.15</v>
      </c>
      <c r="AC66" s="118">
        <v>0.14</v>
      </c>
      <c r="AD66" s="118">
        <v>0.13</v>
      </c>
      <c r="AE66" s="118">
        <v>0.12</v>
      </c>
      <c r="AF66" s="75">
        <v>0.117</v>
      </c>
      <c r="AG66" s="15">
        <v>0.07</v>
      </c>
      <c r="AH66" s="10">
        <v>0.06</v>
      </c>
      <c r="AI66" s="10">
        <v>0.11</v>
      </c>
      <c r="AJ66" s="10">
        <v>0.17</v>
      </c>
      <c r="AK66" s="15">
        <v>0.11</v>
      </c>
      <c r="AL66" s="15">
        <v>0.17</v>
      </c>
      <c r="AM66" s="64">
        <v>0.16</v>
      </c>
      <c r="AN66" s="64">
        <v>0.19</v>
      </c>
      <c r="AO66" s="64">
        <v>0.18</v>
      </c>
    </row>
    <row r="67" spans="1:41" ht="12.75" customHeight="1">
      <c r="A67" s="14" t="s">
        <v>5</v>
      </c>
      <c r="B67" s="23" t="s">
        <v>158</v>
      </c>
      <c r="C67" s="36" t="s">
        <v>182</v>
      </c>
      <c r="D67" s="178" t="s">
        <v>183</v>
      </c>
      <c r="F67" s="17"/>
      <c r="G67" s="17">
        <v>1.23</v>
      </c>
      <c r="H67" s="17">
        <v>1.11</v>
      </c>
      <c r="I67" s="65">
        <v>1.11</v>
      </c>
      <c r="J67" s="269">
        <v>1.25</v>
      </c>
      <c r="K67" s="269">
        <v>1.25</v>
      </c>
      <c r="L67" s="11">
        <v>1.36</v>
      </c>
      <c r="M67" s="93">
        <v>1.67</v>
      </c>
      <c r="N67" s="16">
        <v>1.7</v>
      </c>
      <c r="O67" s="17">
        <v>1.56</v>
      </c>
      <c r="P67" s="17">
        <v>1.73</v>
      </c>
      <c r="Q67" s="17">
        <v>1.58</v>
      </c>
      <c r="R67" s="11">
        <v>1.29</v>
      </c>
      <c r="S67" s="11">
        <v>1.16</v>
      </c>
      <c r="T67" s="11">
        <v>1.1</v>
      </c>
      <c r="U67" s="93">
        <v>1.17</v>
      </c>
      <c r="V67" s="11">
        <v>1.09</v>
      </c>
      <c r="W67" s="11">
        <v>1.06</v>
      </c>
      <c r="X67" s="10">
        <v>1.12</v>
      </c>
      <c r="Y67" s="72">
        <v>1.25</v>
      </c>
      <c r="Z67" s="326">
        <v>1.45</v>
      </c>
      <c r="AA67" s="121">
        <v>1.59</v>
      </c>
      <c r="AB67" s="122">
        <v>1.35</v>
      </c>
      <c r="AC67" s="118">
        <v>1.16</v>
      </c>
      <c r="AD67" s="118">
        <v>1.12</v>
      </c>
      <c r="AE67" s="118">
        <v>1.31</v>
      </c>
      <c r="AF67" s="75">
        <v>1.2</v>
      </c>
      <c r="AG67" s="15">
        <v>1.26</v>
      </c>
      <c r="AH67" s="10">
        <v>1.18</v>
      </c>
      <c r="AI67" s="10">
        <v>1.06</v>
      </c>
      <c r="AJ67" s="10">
        <v>1.23</v>
      </c>
      <c r="AK67" s="15">
        <v>0.98</v>
      </c>
      <c r="AL67" s="15">
        <v>1.25</v>
      </c>
      <c r="AM67" s="64">
        <v>1.36</v>
      </c>
      <c r="AN67" s="64">
        <v>1.31</v>
      </c>
      <c r="AO67" s="64">
        <v>1.22</v>
      </c>
    </row>
    <row r="68" spans="1:41" ht="12.75" customHeight="1">
      <c r="A68" s="8" t="s">
        <v>13</v>
      </c>
      <c r="B68" s="23" t="s">
        <v>14</v>
      </c>
      <c r="C68" s="23" t="s">
        <v>184</v>
      </c>
      <c r="D68" s="178" t="s">
        <v>185</v>
      </c>
      <c r="F68" s="17"/>
      <c r="G68" s="17">
        <v>0.85</v>
      </c>
      <c r="H68" s="17">
        <v>0.693</v>
      </c>
      <c r="I68" s="65">
        <v>0.82</v>
      </c>
      <c r="J68" s="269">
        <v>0.76371</v>
      </c>
      <c r="K68" s="269">
        <v>0.72741</v>
      </c>
      <c r="L68" s="11">
        <v>0.876</v>
      </c>
      <c r="M68" s="93">
        <v>1.089</v>
      </c>
      <c r="N68" s="16">
        <v>1.12</v>
      </c>
      <c r="O68" s="17">
        <v>0.913</v>
      </c>
      <c r="P68" s="17">
        <v>0.868</v>
      </c>
      <c r="Q68" s="17">
        <v>0.929</v>
      </c>
      <c r="R68" s="11">
        <v>0.76</v>
      </c>
      <c r="S68" s="11">
        <v>0.79</v>
      </c>
      <c r="T68" s="11">
        <v>0.84</v>
      </c>
      <c r="U68" s="93">
        <v>0.57</v>
      </c>
      <c r="V68" s="10">
        <v>0.83</v>
      </c>
      <c r="W68" s="10">
        <v>0.68</v>
      </c>
      <c r="X68" s="10">
        <v>0.78</v>
      </c>
      <c r="Y68" s="72">
        <v>0.85</v>
      </c>
      <c r="Z68" s="326">
        <v>0.89</v>
      </c>
      <c r="AA68" s="121">
        <v>0.67</v>
      </c>
      <c r="AB68" s="122">
        <v>0.87</v>
      </c>
      <c r="AC68" s="117">
        <v>0.81</v>
      </c>
      <c r="AD68" s="117">
        <v>0.99</v>
      </c>
      <c r="AE68" s="117">
        <v>0.86</v>
      </c>
      <c r="AF68" s="73">
        <v>0.63</v>
      </c>
      <c r="AG68" s="11">
        <v>0.56</v>
      </c>
      <c r="AH68" s="10">
        <v>0.77</v>
      </c>
      <c r="AI68" s="10">
        <v>0.68</v>
      </c>
      <c r="AJ68" s="10">
        <v>0.8</v>
      </c>
      <c r="AK68" s="10">
        <v>0.72</v>
      </c>
      <c r="AL68" s="10">
        <v>0.85</v>
      </c>
      <c r="AM68" s="64">
        <v>0.91</v>
      </c>
      <c r="AN68" s="64">
        <v>0.9</v>
      </c>
      <c r="AO68" s="64">
        <v>0.88</v>
      </c>
    </row>
    <row r="69" spans="1:41" ht="12.75" customHeight="1">
      <c r="A69" s="8" t="s">
        <v>106</v>
      </c>
      <c r="B69" s="23" t="s">
        <v>186</v>
      </c>
      <c r="C69" s="36" t="s">
        <v>187</v>
      </c>
      <c r="D69" s="178" t="s">
        <v>188</v>
      </c>
      <c r="F69" s="17"/>
      <c r="G69" s="17">
        <v>7.36</v>
      </c>
      <c r="H69" s="17">
        <v>6.84</v>
      </c>
      <c r="I69" s="65">
        <v>7.03</v>
      </c>
      <c r="J69" s="269">
        <v>6.66</v>
      </c>
      <c r="K69" s="269">
        <v>7.8</v>
      </c>
      <c r="L69" s="16">
        <v>9.14</v>
      </c>
      <c r="M69" s="91">
        <v>13.1</v>
      </c>
      <c r="N69" s="16">
        <v>12.87</v>
      </c>
      <c r="O69" s="17">
        <v>10.26</v>
      </c>
      <c r="P69" s="17">
        <v>12.72</v>
      </c>
      <c r="Q69" s="17">
        <v>11.14</v>
      </c>
      <c r="R69" s="11">
        <v>6.75</v>
      </c>
      <c r="S69" s="11">
        <v>6.16</v>
      </c>
      <c r="T69" s="11">
        <v>6.29</v>
      </c>
      <c r="U69" s="93">
        <v>6.37</v>
      </c>
      <c r="V69" s="11">
        <v>6.1</v>
      </c>
      <c r="W69" s="11">
        <v>6.28</v>
      </c>
      <c r="X69" s="11">
        <v>6.34</v>
      </c>
      <c r="Y69" s="73">
        <v>7.2</v>
      </c>
      <c r="Z69" s="33">
        <v>10.01</v>
      </c>
      <c r="AA69" s="120">
        <v>10.33</v>
      </c>
      <c r="AB69" s="120">
        <v>8.95</v>
      </c>
      <c r="AC69" s="117">
        <v>9.1</v>
      </c>
      <c r="AD69" s="117">
        <v>8.08</v>
      </c>
      <c r="AE69" s="117">
        <v>6.94</v>
      </c>
      <c r="AF69" s="73">
        <v>6.35</v>
      </c>
      <c r="AG69" s="11">
        <v>6.25</v>
      </c>
      <c r="AH69" s="10">
        <v>6.29</v>
      </c>
      <c r="AI69" s="10">
        <v>6.28</v>
      </c>
      <c r="AJ69" s="10">
        <v>6.71</v>
      </c>
      <c r="AK69" s="10">
        <v>7.45</v>
      </c>
      <c r="AL69" s="10">
        <v>11.41</v>
      </c>
      <c r="AM69" s="64">
        <v>11.96</v>
      </c>
      <c r="AN69" s="64">
        <v>9.88</v>
      </c>
      <c r="AO69" s="64">
        <v>7.79</v>
      </c>
    </row>
    <row r="70" spans="1:41" ht="12.75" customHeight="1">
      <c r="A70" s="14" t="s">
        <v>106</v>
      </c>
      <c r="B70" s="23" t="s">
        <v>186</v>
      </c>
      <c r="C70" s="36" t="s">
        <v>189</v>
      </c>
      <c r="D70" s="178" t="s">
        <v>190</v>
      </c>
      <c r="F70" s="17"/>
      <c r="G70" s="17">
        <v>1.25</v>
      </c>
      <c r="H70" s="17">
        <v>1.42</v>
      </c>
      <c r="I70" s="65">
        <v>1.42</v>
      </c>
      <c r="J70" s="269">
        <v>1.11</v>
      </c>
      <c r="K70" s="269">
        <v>1.26</v>
      </c>
      <c r="L70" s="16">
        <v>1.65</v>
      </c>
      <c r="M70" s="91">
        <v>1.66</v>
      </c>
      <c r="N70" s="16">
        <v>2.14</v>
      </c>
      <c r="O70" s="17">
        <v>1.61</v>
      </c>
      <c r="P70" s="17">
        <v>2</v>
      </c>
      <c r="Q70" s="17">
        <v>1.71</v>
      </c>
      <c r="R70" s="11">
        <v>1.32</v>
      </c>
      <c r="S70" s="11">
        <v>1.6</v>
      </c>
      <c r="T70" s="11">
        <v>1.16</v>
      </c>
      <c r="U70" s="93">
        <v>1.16</v>
      </c>
      <c r="V70" s="11">
        <v>1.09</v>
      </c>
      <c r="W70" s="11">
        <v>1.11</v>
      </c>
      <c r="X70" s="11">
        <v>1.17</v>
      </c>
      <c r="Y70" s="73">
        <v>1.19</v>
      </c>
      <c r="Z70" s="33">
        <v>1.52</v>
      </c>
      <c r="AA70" s="120">
        <v>1.51</v>
      </c>
      <c r="AB70" s="120">
        <v>1.58</v>
      </c>
      <c r="AC70" s="118">
        <v>1.36</v>
      </c>
      <c r="AD70" s="118">
        <v>1.3</v>
      </c>
      <c r="AE70" s="118">
        <v>1.21</v>
      </c>
      <c r="AF70" s="75">
        <v>1.32</v>
      </c>
      <c r="AG70" s="15">
        <v>1.16</v>
      </c>
      <c r="AH70" s="10">
        <v>1.18</v>
      </c>
      <c r="AI70" s="10">
        <v>1.22</v>
      </c>
      <c r="AJ70" s="10">
        <v>1.26</v>
      </c>
      <c r="AK70" s="10">
        <v>1.33</v>
      </c>
      <c r="AL70" s="10">
        <v>1.61</v>
      </c>
      <c r="AM70" s="64">
        <v>1.83</v>
      </c>
      <c r="AN70" s="64">
        <v>1.61</v>
      </c>
      <c r="AO70" s="64">
        <v>1.56</v>
      </c>
    </row>
    <row r="71" spans="1:41" ht="12.75" customHeight="1">
      <c r="A71" s="12" t="s">
        <v>13</v>
      </c>
      <c r="B71" s="23" t="s">
        <v>191</v>
      </c>
      <c r="C71" s="24" t="s">
        <v>192</v>
      </c>
      <c r="D71" s="174" t="s">
        <v>193</v>
      </c>
      <c r="F71" s="15"/>
      <c r="G71" s="15">
        <v>0.17</v>
      </c>
      <c r="H71" s="15">
        <v>0.18</v>
      </c>
      <c r="I71" s="64">
        <v>0.165</v>
      </c>
      <c r="J71" s="269">
        <v>0.17245</v>
      </c>
      <c r="K71" s="269">
        <v>0.177784</v>
      </c>
      <c r="L71" s="16">
        <v>0.21</v>
      </c>
      <c r="M71" s="91">
        <v>0.23</v>
      </c>
      <c r="N71" s="16">
        <v>0.24</v>
      </c>
      <c r="O71" s="17">
        <v>0.24</v>
      </c>
      <c r="P71" s="17">
        <v>0.24</v>
      </c>
      <c r="Q71" s="17">
        <v>0.23</v>
      </c>
      <c r="R71" s="11">
        <v>0.21</v>
      </c>
      <c r="S71" s="11">
        <v>0.16</v>
      </c>
      <c r="T71" s="11">
        <v>0.17</v>
      </c>
      <c r="U71" s="93">
        <v>0.19</v>
      </c>
      <c r="V71" s="10">
        <v>0.176204</v>
      </c>
      <c r="W71" s="10">
        <v>0.2</v>
      </c>
      <c r="X71" s="15">
        <v>0.2</v>
      </c>
      <c r="Y71" s="75">
        <v>0.2</v>
      </c>
      <c r="Z71" s="327">
        <v>0.2</v>
      </c>
      <c r="AA71" s="122">
        <v>0.21</v>
      </c>
      <c r="AB71" s="122">
        <v>0.22</v>
      </c>
      <c r="AC71" s="117">
        <v>0.22</v>
      </c>
      <c r="AD71" s="117">
        <v>0.18</v>
      </c>
      <c r="AE71" s="117">
        <v>0.2</v>
      </c>
      <c r="AF71" s="73">
        <v>0.2</v>
      </c>
      <c r="AG71" s="11">
        <v>0.21</v>
      </c>
      <c r="AH71" s="10">
        <v>0.21</v>
      </c>
      <c r="AI71" s="10">
        <v>0.21</v>
      </c>
      <c r="AJ71" s="10">
        <v>0.21</v>
      </c>
      <c r="AK71" s="10">
        <v>0.22</v>
      </c>
      <c r="AL71" s="10">
        <v>0.23</v>
      </c>
      <c r="AM71" s="64">
        <v>0.17</v>
      </c>
      <c r="AN71" s="64">
        <v>0.23</v>
      </c>
      <c r="AO71" s="64">
        <v>0.23</v>
      </c>
    </row>
    <row r="72" spans="1:41" ht="12.75" customHeight="1">
      <c r="A72" s="14" t="s">
        <v>5</v>
      </c>
      <c r="B72" s="23" t="s">
        <v>40</v>
      </c>
      <c r="C72" s="23" t="s">
        <v>194</v>
      </c>
      <c r="D72" s="178" t="s">
        <v>195</v>
      </c>
      <c r="F72" s="17"/>
      <c r="G72" s="17">
        <v>4.43</v>
      </c>
      <c r="H72" s="17">
        <v>4.61</v>
      </c>
      <c r="I72" s="65">
        <v>4.46</v>
      </c>
      <c r="J72" s="269">
        <v>4.55</v>
      </c>
      <c r="K72" s="269">
        <v>4.79</v>
      </c>
      <c r="L72" s="11">
        <v>4.61</v>
      </c>
      <c r="M72" s="93">
        <v>5.84</v>
      </c>
      <c r="N72" s="10">
        <v>5.6</v>
      </c>
      <c r="O72" s="17">
        <v>4.67</v>
      </c>
      <c r="P72" s="17">
        <v>5.77</v>
      </c>
      <c r="Q72" s="17">
        <v>5.34</v>
      </c>
      <c r="R72" s="11">
        <v>4.53</v>
      </c>
      <c r="S72" s="11">
        <v>4.09</v>
      </c>
      <c r="T72" s="11">
        <v>4.3</v>
      </c>
      <c r="U72" s="93">
        <v>4.27</v>
      </c>
      <c r="V72" s="11">
        <v>4.28</v>
      </c>
      <c r="W72" s="11">
        <v>4.39</v>
      </c>
      <c r="X72" s="11">
        <v>4.4</v>
      </c>
      <c r="Y72" s="73">
        <v>4.51</v>
      </c>
      <c r="Z72" s="33">
        <v>5.18</v>
      </c>
      <c r="AA72" s="120">
        <v>5.24</v>
      </c>
      <c r="AB72" s="120">
        <v>4.96</v>
      </c>
      <c r="AC72" s="117">
        <v>4.97</v>
      </c>
      <c r="AD72" s="117">
        <v>4.63</v>
      </c>
      <c r="AE72" s="117">
        <v>4.56</v>
      </c>
      <c r="AF72" s="73">
        <v>4.3</v>
      </c>
      <c r="AG72" s="11">
        <v>4.76</v>
      </c>
      <c r="AH72" s="10">
        <v>4.36</v>
      </c>
      <c r="AI72" s="10">
        <v>4.33</v>
      </c>
      <c r="AJ72" s="10">
        <v>4.39</v>
      </c>
      <c r="AK72" s="10">
        <v>4.54</v>
      </c>
      <c r="AL72" s="10">
        <v>5.57</v>
      </c>
      <c r="AM72" s="64">
        <v>5.42</v>
      </c>
      <c r="AN72" s="64">
        <v>4.97</v>
      </c>
      <c r="AO72" s="64">
        <v>4.38</v>
      </c>
    </row>
    <row r="73" spans="1:41" ht="12.75" customHeight="1">
      <c r="A73" s="14" t="s">
        <v>13</v>
      </c>
      <c r="B73" s="23" t="s">
        <v>141</v>
      </c>
      <c r="C73" s="23" t="s">
        <v>196</v>
      </c>
      <c r="D73" s="178" t="s">
        <v>197</v>
      </c>
      <c r="F73" s="17"/>
      <c r="G73" s="17">
        <v>7.3</v>
      </c>
      <c r="H73" s="17">
        <v>8.607</v>
      </c>
      <c r="I73" s="65">
        <v>8.95</v>
      </c>
      <c r="J73" s="269">
        <v>8.94</v>
      </c>
      <c r="K73" s="269">
        <v>9.9</v>
      </c>
      <c r="L73" s="16">
        <v>11.99</v>
      </c>
      <c r="M73" s="91">
        <v>16.7</v>
      </c>
      <c r="N73" s="16">
        <v>17.61</v>
      </c>
      <c r="O73" s="17">
        <v>13.4</v>
      </c>
      <c r="P73" s="17">
        <v>17.92</v>
      </c>
      <c r="Q73" s="17">
        <v>16.53</v>
      </c>
      <c r="R73" s="11">
        <v>10.27</v>
      </c>
      <c r="S73" s="11">
        <v>9.54</v>
      </c>
      <c r="T73" s="11">
        <v>8.74</v>
      </c>
      <c r="U73" s="93">
        <v>8.09</v>
      </c>
      <c r="V73" s="11">
        <v>7.89</v>
      </c>
      <c r="W73" s="11">
        <v>7.812</v>
      </c>
      <c r="X73" s="11">
        <v>7.77</v>
      </c>
      <c r="Y73" s="73">
        <v>8.76</v>
      </c>
      <c r="Z73" s="33">
        <v>11.53</v>
      </c>
      <c r="AA73" s="120">
        <v>9.99</v>
      </c>
      <c r="AB73" s="120">
        <v>10.07</v>
      </c>
      <c r="AC73" s="118">
        <v>10.39</v>
      </c>
      <c r="AD73" s="118">
        <v>9.34</v>
      </c>
      <c r="AE73" s="118">
        <v>8.83</v>
      </c>
      <c r="AF73" s="75">
        <v>8.43</v>
      </c>
      <c r="AG73" s="15">
        <v>8.48</v>
      </c>
      <c r="AH73" s="10">
        <v>8.51</v>
      </c>
      <c r="AI73" s="10">
        <v>8.44</v>
      </c>
      <c r="AJ73" s="10">
        <v>8.66</v>
      </c>
      <c r="AK73" s="10">
        <v>9.4</v>
      </c>
      <c r="AL73" s="10">
        <v>12.97</v>
      </c>
      <c r="AM73" s="64">
        <v>15.23</v>
      </c>
      <c r="AN73" s="64">
        <v>12.99</v>
      </c>
      <c r="AO73" s="64">
        <v>10.5</v>
      </c>
    </row>
    <row r="74" spans="1:41" ht="12.75" customHeight="1">
      <c r="A74" s="12" t="s">
        <v>45</v>
      </c>
      <c r="B74" s="23" t="s">
        <v>83</v>
      </c>
      <c r="C74" s="24" t="s">
        <v>198</v>
      </c>
      <c r="D74" s="174" t="s">
        <v>199</v>
      </c>
      <c r="F74" s="15"/>
      <c r="G74" s="15">
        <v>0.98</v>
      </c>
      <c r="H74" s="15">
        <v>0.9</v>
      </c>
      <c r="I74" s="64">
        <v>1.07</v>
      </c>
      <c r="J74" s="269">
        <v>0.974146</v>
      </c>
      <c r="K74" s="269">
        <v>0.888483</v>
      </c>
      <c r="L74" s="15">
        <v>0.95</v>
      </c>
      <c r="M74" s="90">
        <v>0.95</v>
      </c>
      <c r="N74" s="10">
        <v>1.2</v>
      </c>
      <c r="O74" s="17">
        <v>1.03</v>
      </c>
      <c r="P74" s="17">
        <v>1.06</v>
      </c>
      <c r="Q74" s="17">
        <v>1.16</v>
      </c>
      <c r="R74" s="11">
        <v>0.97</v>
      </c>
      <c r="S74" s="11">
        <v>0.92</v>
      </c>
      <c r="T74" s="11">
        <v>0.88</v>
      </c>
      <c r="U74" s="93">
        <v>0.92</v>
      </c>
      <c r="V74" s="10">
        <v>0.991887</v>
      </c>
      <c r="W74" s="10">
        <v>0.903</v>
      </c>
      <c r="X74" s="15">
        <v>0.97</v>
      </c>
      <c r="Y74" s="72">
        <v>0.93</v>
      </c>
      <c r="Z74" s="326">
        <v>1.1</v>
      </c>
      <c r="AA74" s="121">
        <v>1.13</v>
      </c>
      <c r="AB74" s="122">
        <v>1</v>
      </c>
      <c r="AC74" s="118">
        <v>1.1</v>
      </c>
      <c r="AD74" s="118">
        <v>1.03</v>
      </c>
      <c r="AE74" s="118">
        <v>1</v>
      </c>
      <c r="AF74" s="75">
        <v>1.16</v>
      </c>
      <c r="AG74" s="15">
        <v>1.35</v>
      </c>
      <c r="AH74" s="10">
        <v>1</v>
      </c>
      <c r="AI74" s="10">
        <v>0.9</v>
      </c>
      <c r="AJ74" s="15">
        <v>1.06</v>
      </c>
      <c r="AK74" s="15">
        <v>0.84</v>
      </c>
      <c r="AL74" s="15">
        <v>1.07</v>
      </c>
      <c r="AM74" s="64">
        <v>1.19</v>
      </c>
      <c r="AN74" s="64">
        <v>1.19</v>
      </c>
      <c r="AO74" s="64">
        <v>0.93</v>
      </c>
    </row>
    <row r="75" spans="1:41" ht="12.75" customHeight="1">
      <c r="A75" s="19" t="s">
        <v>29</v>
      </c>
      <c r="B75" s="23" t="s">
        <v>200</v>
      </c>
      <c r="C75" s="24" t="s">
        <v>201</v>
      </c>
      <c r="D75" s="174" t="s">
        <v>202</v>
      </c>
      <c r="F75" s="15"/>
      <c r="G75" s="15">
        <v>0.36</v>
      </c>
      <c r="H75" s="15">
        <v>0.32</v>
      </c>
      <c r="I75" s="64">
        <v>0.227</v>
      </c>
      <c r="J75" s="269">
        <v>0.235981</v>
      </c>
      <c r="K75" s="269">
        <v>0.247718</v>
      </c>
      <c r="L75" s="11">
        <v>0.5</v>
      </c>
      <c r="M75" s="93">
        <v>0.42</v>
      </c>
      <c r="N75" s="15">
        <v>0.45</v>
      </c>
      <c r="O75" s="17">
        <v>0.68</v>
      </c>
      <c r="P75" s="17">
        <v>0.67</v>
      </c>
      <c r="Q75" s="17">
        <v>0.579593</v>
      </c>
      <c r="R75" s="11">
        <v>0.51</v>
      </c>
      <c r="S75" s="11">
        <v>0.44</v>
      </c>
      <c r="T75" s="11">
        <v>0.41</v>
      </c>
      <c r="U75" s="93">
        <v>0.23</v>
      </c>
      <c r="V75" s="10">
        <v>0.234994</v>
      </c>
      <c r="W75" s="10">
        <v>0.452792</v>
      </c>
      <c r="X75" s="15">
        <v>0.65</v>
      </c>
      <c r="Y75" s="75">
        <v>0.47</v>
      </c>
      <c r="Z75" s="327">
        <v>0.64</v>
      </c>
      <c r="AA75" s="122">
        <v>0.63</v>
      </c>
      <c r="AB75" s="122">
        <v>0.65</v>
      </c>
      <c r="AC75" s="162">
        <v>0.5523</v>
      </c>
      <c r="AD75" s="162">
        <v>0.27</v>
      </c>
      <c r="AE75" s="162">
        <v>0.53</v>
      </c>
      <c r="AF75" s="250">
        <v>0.47</v>
      </c>
      <c r="AG75" s="160">
        <v>0.5</v>
      </c>
      <c r="AH75" s="10">
        <v>0.6</v>
      </c>
      <c r="AI75" s="10">
        <v>0.45</v>
      </c>
      <c r="AJ75" s="10">
        <v>0.49</v>
      </c>
      <c r="AK75" s="10">
        <v>0.4</v>
      </c>
      <c r="AL75" s="10">
        <v>0.65</v>
      </c>
      <c r="AM75" s="64">
        <v>0.66</v>
      </c>
      <c r="AN75" s="64">
        <v>0.52</v>
      </c>
      <c r="AO75" s="64">
        <v>0.55</v>
      </c>
    </row>
    <row r="76" spans="1:41" ht="12.75" customHeight="1">
      <c r="A76" s="12" t="s">
        <v>29</v>
      </c>
      <c r="B76" s="23" t="s">
        <v>200</v>
      </c>
      <c r="C76" s="24" t="s">
        <v>203</v>
      </c>
      <c r="D76" s="174" t="s">
        <v>204</v>
      </c>
      <c r="F76" s="15"/>
      <c r="G76" s="15">
        <v>0.14</v>
      </c>
      <c r="H76" s="15">
        <v>0.109</v>
      </c>
      <c r="I76" s="64">
        <v>0.106</v>
      </c>
      <c r="J76" s="269">
        <v>0.105</v>
      </c>
      <c r="K76" s="269">
        <v>0.1112</v>
      </c>
      <c r="L76" s="10">
        <v>0.11</v>
      </c>
      <c r="M76" s="90">
        <v>0.104</v>
      </c>
      <c r="N76" s="10">
        <v>0.148</v>
      </c>
      <c r="O76" s="17">
        <v>0.1239</v>
      </c>
      <c r="P76" s="17">
        <v>0.128</v>
      </c>
      <c r="Q76" s="17">
        <v>0.148</v>
      </c>
      <c r="R76" s="11">
        <v>0.13</v>
      </c>
      <c r="S76" s="11">
        <v>0.08</v>
      </c>
      <c r="T76" s="11">
        <v>0.08</v>
      </c>
      <c r="U76" s="93">
        <v>0.08</v>
      </c>
      <c r="V76" s="10">
        <v>0.08907899999999999</v>
      </c>
      <c r="W76" s="10">
        <v>0.0579</v>
      </c>
      <c r="X76" s="10">
        <v>0.088</v>
      </c>
      <c r="Y76" s="72">
        <v>0.23</v>
      </c>
      <c r="Z76" s="326">
        <v>0.04</v>
      </c>
      <c r="AA76" s="121">
        <v>0.079</v>
      </c>
      <c r="AB76" s="122">
        <v>0.11</v>
      </c>
      <c r="AC76" s="117">
        <v>0.16</v>
      </c>
      <c r="AD76" s="117">
        <v>0.13</v>
      </c>
      <c r="AE76" s="117">
        <v>0.15</v>
      </c>
      <c r="AF76" s="73">
        <v>0.12</v>
      </c>
      <c r="AG76" s="11">
        <v>0.1</v>
      </c>
      <c r="AH76" s="10">
        <v>0.11</v>
      </c>
      <c r="AI76" s="10">
        <v>0.06</v>
      </c>
      <c r="AJ76" s="10">
        <v>0.12</v>
      </c>
      <c r="AK76" s="10">
        <v>0.11</v>
      </c>
      <c r="AL76" s="10">
        <v>0.11</v>
      </c>
      <c r="AM76" s="64">
        <v>0.08</v>
      </c>
      <c r="AN76" s="64">
        <v>0.15</v>
      </c>
      <c r="AO76" s="64">
        <v>0.08</v>
      </c>
    </row>
    <row r="77" spans="1:41" ht="12.75" customHeight="1">
      <c r="A77" s="8" t="s">
        <v>13</v>
      </c>
      <c r="B77" s="23" t="s">
        <v>191</v>
      </c>
      <c r="C77" s="23" t="s">
        <v>205</v>
      </c>
      <c r="D77" s="178" t="s">
        <v>206</v>
      </c>
      <c r="F77" s="17"/>
      <c r="G77" s="17">
        <v>17.82</v>
      </c>
      <c r="H77" s="17">
        <v>17.47</v>
      </c>
      <c r="I77" s="65">
        <v>17.67</v>
      </c>
      <c r="J77" s="269">
        <v>17.21</v>
      </c>
      <c r="K77" s="269">
        <v>17.92</v>
      </c>
      <c r="L77" s="10">
        <v>18.99</v>
      </c>
      <c r="M77" s="90">
        <v>22.35</v>
      </c>
      <c r="N77" s="10">
        <v>23.04</v>
      </c>
      <c r="O77" s="17">
        <v>20.96</v>
      </c>
      <c r="P77" s="17">
        <v>24.17</v>
      </c>
      <c r="Q77" s="17">
        <v>21.84</v>
      </c>
      <c r="R77" s="11">
        <v>17.86</v>
      </c>
      <c r="S77" s="11">
        <v>15.89</v>
      </c>
      <c r="T77" s="11">
        <v>15.26</v>
      </c>
      <c r="U77" s="93">
        <v>15.79</v>
      </c>
      <c r="V77" s="11">
        <v>15.4</v>
      </c>
      <c r="W77" s="11">
        <v>15.3</v>
      </c>
      <c r="X77" s="11">
        <v>15.93</v>
      </c>
      <c r="Y77" s="73">
        <v>17.09</v>
      </c>
      <c r="Z77" s="33">
        <v>18.44</v>
      </c>
      <c r="AA77" s="120">
        <v>18.08</v>
      </c>
      <c r="AB77" s="120">
        <v>17.77</v>
      </c>
      <c r="AC77" s="139">
        <v>17.2</v>
      </c>
      <c r="AD77" s="139">
        <v>16.79</v>
      </c>
      <c r="AE77" s="139">
        <v>15.78</v>
      </c>
      <c r="AF77" s="249">
        <v>15.42</v>
      </c>
      <c r="AG77" s="25">
        <v>15.71</v>
      </c>
      <c r="AH77" s="10">
        <v>15.56</v>
      </c>
      <c r="AI77" s="10">
        <v>15.32</v>
      </c>
      <c r="AJ77" s="10">
        <v>16.02</v>
      </c>
      <c r="AK77" s="10">
        <v>16.49</v>
      </c>
      <c r="AL77" s="10">
        <v>18.48</v>
      </c>
      <c r="AM77" s="64">
        <v>19.93</v>
      </c>
      <c r="AN77" s="64">
        <v>18.9</v>
      </c>
      <c r="AO77" s="64">
        <v>17.49</v>
      </c>
    </row>
    <row r="78" spans="1:41" ht="12.75" customHeight="1">
      <c r="A78" s="14" t="s">
        <v>13</v>
      </c>
      <c r="B78" s="9" t="s">
        <v>14</v>
      </c>
      <c r="C78" s="20" t="s">
        <v>207</v>
      </c>
      <c r="D78" s="177" t="s">
        <v>208</v>
      </c>
      <c r="F78" s="281"/>
      <c r="G78" s="281">
        <v>0.25</v>
      </c>
      <c r="H78" s="281">
        <v>0.07</v>
      </c>
      <c r="I78" s="79">
        <v>0.02</v>
      </c>
      <c r="J78" s="269">
        <v>0.05</v>
      </c>
      <c r="K78" s="269">
        <v>0.29</v>
      </c>
      <c r="L78" s="21">
        <v>0.41</v>
      </c>
      <c r="M78" s="96">
        <v>0.55</v>
      </c>
      <c r="N78" s="299">
        <v>0.34</v>
      </c>
      <c r="O78" s="281">
        <v>0.26</v>
      </c>
      <c r="P78" s="281">
        <v>0.64</v>
      </c>
      <c r="Q78" s="17">
        <v>0.37</v>
      </c>
      <c r="R78" s="169">
        <v>0.04</v>
      </c>
      <c r="S78" s="169">
        <v>0.03</v>
      </c>
      <c r="T78" s="169">
        <v>0.01</v>
      </c>
      <c r="U78" s="254">
        <v>0.01</v>
      </c>
      <c r="V78" s="21">
        <v>0.00296551724137931</v>
      </c>
      <c r="W78" s="21">
        <v>0.02</v>
      </c>
      <c r="X78" s="10">
        <v>0.044174000000000005</v>
      </c>
      <c r="Y78" s="74">
        <v>0.13</v>
      </c>
      <c r="Z78" s="328">
        <v>0.45</v>
      </c>
      <c r="AA78" s="124">
        <v>0.42</v>
      </c>
      <c r="AB78" s="141">
        <v>0.41</v>
      </c>
      <c r="AC78" s="139">
        <v>0.39</v>
      </c>
      <c r="AD78" s="139">
        <v>0.18</v>
      </c>
      <c r="AE78" s="139">
        <v>0.13</v>
      </c>
      <c r="AF78" s="249">
        <v>0.03</v>
      </c>
      <c r="AG78" s="25">
        <v>0.01</v>
      </c>
      <c r="AH78" s="10">
        <v>0.07</v>
      </c>
      <c r="AI78" s="10">
        <v>0.18</v>
      </c>
      <c r="AJ78" s="10">
        <v>0.26</v>
      </c>
      <c r="AK78" s="10">
        <v>0.19</v>
      </c>
      <c r="AL78" s="10">
        <v>0.61</v>
      </c>
      <c r="AM78" s="64">
        <v>0.39</v>
      </c>
      <c r="AN78" s="64">
        <v>0.3</v>
      </c>
      <c r="AO78" s="64">
        <v>0.16</v>
      </c>
    </row>
    <row r="79" spans="1:41" ht="12.75" customHeight="1">
      <c r="A79" s="8" t="s">
        <v>5</v>
      </c>
      <c r="B79" s="20" t="s">
        <v>6</v>
      </c>
      <c r="C79" s="20" t="s">
        <v>209</v>
      </c>
      <c r="D79" s="177" t="s">
        <v>210</v>
      </c>
      <c r="F79" s="281"/>
      <c r="G79" s="281">
        <v>0.34</v>
      </c>
      <c r="H79" s="281">
        <v>0.34</v>
      </c>
      <c r="I79" s="79">
        <v>0.28</v>
      </c>
      <c r="J79" s="269">
        <v>0.49</v>
      </c>
      <c r="K79" s="269">
        <v>0.22</v>
      </c>
      <c r="L79" s="21">
        <v>0.39</v>
      </c>
      <c r="M79" s="96">
        <v>0.369</v>
      </c>
      <c r="N79" s="299">
        <v>0.113</v>
      </c>
      <c r="O79" s="281">
        <v>0.281</v>
      </c>
      <c r="P79" s="281">
        <v>0.2</v>
      </c>
      <c r="Q79" s="17">
        <v>0.13</v>
      </c>
      <c r="R79" s="169">
        <v>0.02</v>
      </c>
      <c r="S79" s="169">
        <v>0</v>
      </c>
      <c r="T79" s="169">
        <v>0.03</v>
      </c>
      <c r="U79" s="254">
        <v>0.12</v>
      </c>
      <c r="V79" s="21">
        <v>0.3165517241379311</v>
      </c>
      <c r="W79" s="21">
        <v>0.03251612903225806</v>
      </c>
      <c r="X79" s="10">
        <v>0.2088</v>
      </c>
      <c r="Y79" s="74">
        <v>0.16</v>
      </c>
      <c r="Z79" s="328">
        <v>0.02</v>
      </c>
      <c r="AA79" s="124">
        <v>0.08</v>
      </c>
      <c r="AB79" s="141">
        <v>0.11</v>
      </c>
      <c r="AC79" s="118">
        <v>0</v>
      </c>
      <c r="AD79" s="118">
        <v>0.02</v>
      </c>
      <c r="AE79" s="118">
        <v>0</v>
      </c>
      <c r="AF79" s="75">
        <v>0</v>
      </c>
      <c r="AG79" s="15">
        <v>0</v>
      </c>
      <c r="AH79" s="10">
        <v>0</v>
      </c>
      <c r="AI79" s="10">
        <v>0</v>
      </c>
      <c r="AJ79" s="10">
        <v>0</v>
      </c>
      <c r="AK79" s="10">
        <v>0.07</v>
      </c>
      <c r="AL79" s="10">
        <v>0.18</v>
      </c>
      <c r="AM79" s="64">
        <v>0.22</v>
      </c>
      <c r="AN79" s="64">
        <v>0.05</v>
      </c>
      <c r="AO79" s="64">
        <v>0.01</v>
      </c>
    </row>
    <row r="80" spans="1:41" ht="12.75" customHeight="1">
      <c r="A80" s="19" t="s">
        <v>106</v>
      </c>
      <c r="B80" s="23" t="s">
        <v>211</v>
      </c>
      <c r="C80" s="24" t="s">
        <v>212</v>
      </c>
      <c r="D80" s="174" t="s">
        <v>213</v>
      </c>
      <c r="F80" s="15"/>
      <c r="G80" s="15">
        <v>0.17</v>
      </c>
      <c r="H80" s="15">
        <v>0.16</v>
      </c>
      <c r="I80" s="64">
        <v>0.18</v>
      </c>
      <c r="J80" s="269">
        <v>0.156285</v>
      </c>
      <c r="K80" s="269">
        <v>0.194258</v>
      </c>
      <c r="L80" s="16">
        <v>0.17</v>
      </c>
      <c r="M80" s="91">
        <v>0.185</v>
      </c>
      <c r="N80" s="16">
        <v>0.202</v>
      </c>
      <c r="O80" s="16">
        <v>0.177</v>
      </c>
      <c r="P80" s="17">
        <v>0.193</v>
      </c>
      <c r="Q80" s="17">
        <v>0.171</v>
      </c>
      <c r="R80" s="11">
        <v>0.16</v>
      </c>
      <c r="S80" s="11">
        <v>0.15</v>
      </c>
      <c r="T80" s="11">
        <v>0.16</v>
      </c>
      <c r="U80" s="93">
        <v>0.182</v>
      </c>
      <c r="V80" s="10">
        <v>0.203103</v>
      </c>
      <c r="W80" s="10">
        <v>0.151613</v>
      </c>
      <c r="X80" s="15">
        <v>0.21</v>
      </c>
      <c r="Y80" s="75">
        <v>0.24</v>
      </c>
      <c r="Z80" s="327">
        <v>0.19</v>
      </c>
      <c r="AA80" s="122">
        <v>0.19</v>
      </c>
      <c r="AB80" s="122">
        <v>0.17</v>
      </c>
      <c r="AC80" s="117">
        <v>0.17</v>
      </c>
      <c r="AD80" s="117">
        <v>0.17</v>
      </c>
      <c r="AE80" s="117">
        <v>0.14</v>
      </c>
      <c r="AF80" s="73">
        <v>0.14</v>
      </c>
      <c r="AG80" s="11">
        <v>0.15</v>
      </c>
      <c r="AH80" s="10">
        <v>0.27</v>
      </c>
      <c r="AI80" s="10">
        <v>0.4</v>
      </c>
      <c r="AJ80" s="10">
        <v>0.16</v>
      </c>
      <c r="AK80" s="10">
        <v>0.14</v>
      </c>
      <c r="AL80" s="10">
        <v>0.16</v>
      </c>
      <c r="AM80" s="64">
        <v>0.14</v>
      </c>
      <c r="AN80" s="64">
        <v>0.19</v>
      </c>
      <c r="AO80" s="64">
        <v>0.18</v>
      </c>
    </row>
    <row r="81" spans="1:41" ht="12.75" customHeight="1">
      <c r="A81" s="8" t="s">
        <v>13</v>
      </c>
      <c r="B81" s="23" t="s">
        <v>64</v>
      </c>
      <c r="C81" s="23" t="s">
        <v>214</v>
      </c>
      <c r="D81" s="178" t="s">
        <v>215</v>
      </c>
      <c r="F81" s="17"/>
      <c r="G81" s="17">
        <v>76.45</v>
      </c>
      <c r="H81" s="17">
        <v>71.04</v>
      </c>
      <c r="I81" s="65">
        <v>69.19</v>
      </c>
      <c r="J81" s="269">
        <v>70.1</v>
      </c>
      <c r="K81" s="269">
        <v>79.52</v>
      </c>
      <c r="L81" s="16">
        <v>80.72</v>
      </c>
      <c r="M81" s="91">
        <v>100.84</v>
      </c>
      <c r="N81" s="16">
        <v>99.29</v>
      </c>
      <c r="O81" s="17">
        <v>87.53</v>
      </c>
      <c r="P81" s="17">
        <v>103.68</v>
      </c>
      <c r="Q81" s="17">
        <v>95.65</v>
      </c>
      <c r="R81" s="11">
        <v>75.7</v>
      </c>
      <c r="S81" s="11">
        <v>66.46</v>
      </c>
      <c r="T81" s="11">
        <v>64.3</v>
      </c>
      <c r="U81" s="93">
        <v>64.62</v>
      </c>
      <c r="V81" s="11">
        <v>62.84</v>
      </c>
      <c r="W81" s="11">
        <v>63.3</v>
      </c>
      <c r="X81" s="11">
        <v>64.41</v>
      </c>
      <c r="Y81" s="73">
        <v>68.4</v>
      </c>
      <c r="Z81" s="33">
        <v>74.73</v>
      </c>
      <c r="AA81" s="120">
        <v>71.51</v>
      </c>
      <c r="AB81" s="120">
        <v>73.64</v>
      </c>
      <c r="AC81" s="118">
        <v>72.35</v>
      </c>
      <c r="AD81" s="118">
        <v>70.37</v>
      </c>
      <c r="AE81" s="118">
        <v>69.02</v>
      </c>
      <c r="AF81" s="75">
        <v>63.56</v>
      </c>
      <c r="AG81" s="15">
        <v>64.13</v>
      </c>
      <c r="AH81" s="10">
        <v>62.83</v>
      </c>
      <c r="AI81" s="10">
        <v>61.96</v>
      </c>
      <c r="AJ81" s="10">
        <v>63.5</v>
      </c>
      <c r="AK81" s="10">
        <v>66.73</v>
      </c>
      <c r="AL81" s="10">
        <v>77.37</v>
      </c>
      <c r="AM81" s="64">
        <v>81.08</v>
      </c>
      <c r="AN81" s="64">
        <v>76.02</v>
      </c>
      <c r="AO81" s="64">
        <v>70.03</v>
      </c>
    </row>
    <row r="82" spans="1:41" ht="12.75" customHeight="1">
      <c r="A82" s="12" t="s">
        <v>13</v>
      </c>
      <c r="B82" s="23" t="s">
        <v>23</v>
      </c>
      <c r="C82" s="24" t="s">
        <v>216</v>
      </c>
      <c r="D82" s="174" t="s">
        <v>217</v>
      </c>
      <c r="F82" s="15"/>
      <c r="G82" s="15">
        <v>0.22</v>
      </c>
      <c r="H82" s="15">
        <v>0.208</v>
      </c>
      <c r="I82" s="64">
        <v>0.17</v>
      </c>
      <c r="J82" s="269">
        <v>0.2</v>
      </c>
      <c r="K82" s="269">
        <v>0.160333</v>
      </c>
      <c r="L82" s="11">
        <v>0.2</v>
      </c>
      <c r="M82" s="93">
        <v>0.22</v>
      </c>
      <c r="N82" s="16">
        <v>0.19</v>
      </c>
      <c r="O82" s="17">
        <v>0.16</v>
      </c>
      <c r="P82" s="17">
        <v>0.1</v>
      </c>
      <c r="Q82" s="17">
        <v>0.16</v>
      </c>
      <c r="R82" s="11">
        <v>0.09</v>
      </c>
      <c r="S82" s="11">
        <v>0.09</v>
      </c>
      <c r="T82" s="11">
        <v>0.1</v>
      </c>
      <c r="U82" s="93">
        <v>0.13</v>
      </c>
      <c r="V82" s="10">
        <v>0.100345</v>
      </c>
      <c r="W82" s="10">
        <v>0.09</v>
      </c>
      <c r="X82" s="10">
        <v>0.1</v>
      </c>
      <c r="Y82" s="72">
        <v>0.1</v>
      </c>
      <c r="Z82" s="326">
        <v>0.09</v>
      </c>
      <c r="AA82" s="121">
        <v>0.13</v>
      </c>
      <c r="AB82" s="122">
        <v>0.14</v>
      </c>
      <c r="AC82" s="118">
        <v>0.45</v>
      </c>
      <c r="AD82" s="118">
        <v>0.18</v>
      </c>
      <c r="AE82" s="118">
        <v>0.12</v>
      </c>
      <c r="AF82" s="75">
        <v>0.204</v>
      </c>
      <c r="AG82" s="15">
        <v>0.22</v>
      </c>
      <c r="AH82" s="10">
        <v>0.1</v>
      </c>
      <c r="AI82" s="10">
        <v>0.07</v>
      </c>
      <c r="AJ82" s="10">
        <v>0.11</v>
      </c>
      <c r="AK82" s="10">
        <v>0.07</v>
      </c>
      <c r="AL82" s="10">
        <v>0.18</v>
      </c>
      <c r="AM82" s="64">
        <v>0.23</v>
      </c>
      <c r="AN82" s="64">
        <v>0.17</v>
      </c>
      <c r="AO82" s="64">
        <v>0.08</v>
      </c>
    </row>
    <row r="83" spans="1:41" ht="12.75" customHeight="1">
      <c r="A83" s="12" t="s">
        <v>67</v>
      </c>
      <c r="B83" s="23" t="s">
        <v>218</v>
      </c>
      <c r="C83" s="24" t="s">
        <v>219</v>
      </c>
      <c r="D83" s="174" t="s">
        <v>220</v>
      </c>
      <c r="F83" s="15"/>
      <c r="G83" s="15">
        <v>0.49</v>
      </c>
      <c r="H83" s="15">
        <v>0.14</v>
      </c>
      <c r="I83" s="64">
        <v>0.16</v>
      </c>
      <c r="J83" s="269">
        <v>0.156179</v>
      </c>
      <c r="K83" s="269">
        <v>0.153774</v>
      </c>
      <c r="L83" s="16">
        <v>0.52</v>
      </c>
      <c r="M83" s="91">
        <v>0.72</v>
      </c>
      <c r="N83" s="16">
        <v>0.59</v>
      </c>
      <c r="O83" s="17">
        <v>0.55</v>
      </c>
      <c r="P83" s="17">
        <v>0.69</v>
      </c>
      <c r="Q83" s="17">
        <v>0.5</v>
      </c>
      <c r="R83" s="11">
        <v>0.51</v>
      </c>
      <c r="S83" s="11">
        <v>0.43</v>
      </c>
      <c r="T83" s="11">
        <v>0.12</v>
      </c>
      <c r="U83" s="93">
        <v>0.126</v>
      </c>
      <c r="V83" s="10">
        <v>0.1332</v>
      </c>
      <c r="W83" s="10">
        <v>0.46</v>
      </c>
      <c r="X83" s="10">
        <v>0.47</v>
      </c>
      <c r="Y83" s="72">
        <v>0.5</v>
      </c>
      <c r="Z83" s="326">
        <v>0.55</v>
      </c>
      <c r="AA83" s="121">
        <v>0.39</v>
      </c>
      <c r="AB83" s="122">
        <v>0.36</v>
      </c>
      <c r="AC83" s="118">
        <v>0.29</v>
      </c>
      <c r="AD83" s="118">
        <v>0.34</v>
      </c>
      <c r="AE83" s="118">
        <v>0.28</v>
      </c>
      <c r="AF83" s="75">
        <v>0.113</v>
      </c>
      <c r="AG83" s="15">
        <v>0.29</v>
      </c>
      <c r="AH83" s="10">
        <v>0.25</v>
      </c>
      <c r="AI83" s="10">
        <v>0.41</v>
      </c>
      <c r="AJ83" s="10">
        <v>0.4</v>
      </c>
      <c r="AK83" s="10">
        <v>0.24</v>
      </c>
      <c r="AL83" s="10">
        <v>0.49</v>
      </c>
      <c r="AM83" s="64">
        <v>0.56</v>
      </c>
      <c r="AN83" s="64">
        <v>0.44</v>
      </c>
      <c r="AO83" s="64">
        <v>0.45</v>
      </c>
    </row>
    <row r="84" spans="1:41" ht="12.75" customHeight="1">
      <c r="A84" s="8" t="s">
        <v>52</v>
      </c>
      <c r="B84" s="23" t="s">
        <v>59</v>
      </c>
      <c r="C84" s="24" t="s">
        <v>221</v>
      </c>
      <c r="D84" s="175" t="s">
        <v>222</v>
      </c>
      <c r="F84" s="15"/>
      <c r="G84" s="15">
        <v>0.74</v>
      </c>
      <c r="H84" s="15">
        <v>0.73</v>
      </c>
      <c r="I84" s="64">
        <v>0.81</v>
      </c>
      <c r="J84" s="269">
        <v>0.6</v>
      </c>
      <c r="K84" s="269">
        <v>0.94</v>
      </c>
      <c r="L84" s="10">
        <v>0.73</v>
      </c>
      <c r="M84" s="90">
        <v>1.03</v>
      </c>
      <c r="N84" s="10">
        <v>0.79</v>
      </c>
      <c r="O84" s="17">
        <v>0.7</v>
      </c>
      <c r="P84" s="17">
        <v>0.84</v>
      </c>
      <c r="Q84" s="17">
        <v>0.81</v>
      </c>
      <c r="R84" s="11">
        <v>0.91</v>
      </c>
      <c r="S84" s="11">
        <v>0.7</v>
      </c>
      <c r="T84" s="11">
        <v>1.12</v>
      </c>
      <c r="U84" s="93">
        <v>0.77</v>
      </c>
      <c r="V84" s="15">
        <v>0.69</v>
      </c>
      <c r="W84" s="16">
        <v>0.78</v>
      </c>
      <c r="X84" s="10">
        <v>0.71</v>
      </c>
      <c r="Y84" s="72">
        <v>0.9</v>
      </c>
      <c r="Z84" s="326">
        <v>0.89</v>
      </c>
      <c r="AA84" s="121">
        <v>0.99</v>
      </c>
      <c r="AB84" s="122">
        <v>1.1</v>
      </c>
      <c r="AC84" s="118">
        <v>1.17</v>
      </c>
      <c r="AD84" s="118">
        <v>0.8</v>
      </c>
      <c r="AE84" s="118">
        <v>0.66</v>
      </c>
      <c r="AF84" s="75">
        <v>0.76</v>
      </c>
      <c r="AG84" s="15">
        <v>0.69</v>
      </c>
      <c r="AH84" s="10">
        <v>0.63</v>
      </c>
      <c r="AI84" s="10">
        <v>0.75</v>
      </c>
      <c r="AJ84" s="10">
        <v>0.79</v>
      </c>
      <c r="AK84" s="10">
        <v>0.79</v>
      </c>
      <c r="AL84" s="10">
        <v>1.02</v>
      </c>
      <c r="AM84" s="64">
        <v>1</v>
      </c>
      <c r="AN84" s="64">
        <v>0.83</v>
      </c>
      <c r="AO84" s="64">
        <v>0.83</v>
      </c>
    </row>
    <row r="85" spans="1:41" ht="12.75" customHeight="1">
      <c r="A85" s="12" t="s">
        <v>29</v>
      </c>
      <c r="B85" s="23" t="s">
        <v>223</v>
      </c>
      <c r="C85" s="24" t="s">
        <v>224</v>
      </c>
      <c r="D85" s="174" t="s">
        <v>225</v>
      </c>
      <c r="F85" s="15"/>
      <c r="G85" s="15">
        <v>0.28</v>
      </c>
      <c r="H85" s="15">
        <v>0.31</v>
      </c>
      <c r="I85" s="64">
        <v>0.31</v>
      </c>
      <c r="J85" s="269">
        <v>0.799643</v>
      </c>
      <c r="K85" s="269">
        <v>0.414665</v>
      </c>
      <c r="L85" s="16">
        <v>0.39</v>
      </c>
      <c r="M85" s="91">
        <v>0.31</v>
      </c>
      <c r="N85" s="16">
        <v>0.49</v>
      </c>
      <c r="O85" s="17">
        <v>0.46</v>
      </c>
      <c r="P85" s="17">
        <v>0.53</v>
      </c>
      <c r="Q85" s="17">
        <v>0.47</v>
      </c>
      <c r="R85" s="11">
        <v>0.36</v>
      </c>
      <c r="S85" s="11">
        <v>0.32</v>
      </c>
      <c r="T85" s="11">
        <v>0.3</v>
      </c>
      <c r="U85" s="93">
        <v>0.34</v>
      </c>
      <c r="V85" s="10">
        <v>0.668759</v>
      </c>
      <c r="W85" s="10">
        <v>0.32</v>
      </c>
      <c r="X85" s="15">
        <v>0.32</v>
      </c>
      <c r="Y85" s="75">
        <v>0.32</v>
      </c>
      <c r="Z85" s="327">
        <v>0.36</v>
      </c>
      <c r="AA85" s="122">
        <v>0.35</v>
      </c>
      <c r="AB85" s="122">
        <v>0.34</v>
      </c>
      <c r="AC85" s="118">
        <v>0.34</v>
      </c>
      <c r="AD85" s="118">
        <v>0.32</v>
      </c>
      <c r="AE85" s="118">
        <v>0.29</v>
      </c>
      <c r="AF85" s="75">
        <v>0.26</v>
      </c>
      <c r="AG85" s="15">
        <v>0.26</v>
      </c>
      <c r="AH85" s="10">
        <v>0.25</v>
      </c>
      <c r="AI85" s="10">
        <v>0.24</v>
      </c>
      <c r="AJ85" s="10">
        <v>0.23</v>
      </c>
      <c r="AK85" s="10">
        <v>0.23</v>
      </c>
      <c r="AL85" s="10">
        <v>0.28</v>
      </c>
      <c r="AM85" s="64">
        <v>0.28</v>
      </c>
      <c r="AN85" s="64">
        <v>0.29</v>
      </c>
      <c r="AO85" s="64">
        <v>0.32</v>
      </c>
    </row>
    <row r="86" spans="1:41" ht="12.75" customHeight="1">
      <c r="A86" s="8" t="s">
        <v>29</v>
      </c>
      <c r="B86" s="23" t="s">
        <v>223</v>
      </c>
      <c r="C86" s="24" t="s">
        <v>226</v>
      </c>
      <c r="D86" s="175" t="s">
        <v>227</v>
      </c>
      <c r="F86" s="15"/>
      <c r="G86" s="15">
        <v>0.96</v>
      </c>
      <c r="H86" s="15">
        <v>0.95</v>
      </c>
      <c r="I86" s="64">
        <v>0.86</v>
      </c>
      <c r="J86" s="269">
        <v>0.85</v>
      </c>
      <c r="K86" s="269">
        <v>0.89</v>
      </c>
      <c r="L86" s="11">
        <v>1.04</v>
      </c>
      <c r="M86" s="93">
        <v>1</v>
      </c>
      <c r="N86" s="16">
        <v>0.99</v>
      </c>
      <c r="O86" s="17">
        <v>0.99</v>
      </c>
      <c r="P86" s="17">
        <v>1.14</v>
      </c>
      <c r="Q86" s="17">
        <v>1.08</v>
      </c>
      <c r="R86" s="11">
        <v>0.94</v>
      </c>
      <c r="S86" s="11">
        <v>0.85</v>
      </c>
      <c r="T86" s="11">
        <v>0.79</v>
      </c>
      <c r="U86" s="93">
        <v>0.89</v>
      </c>
      <c r="V86" s="16">
        <v>0.79</v>
      </c>
      <c r="W86" s="16">
        <v>0.76</v>
      </c>
      <c r="X86" s="10">
        <v>0.8</v>
      </c>
      <c r="Y86" s="72">
        <v>0.87</v>
      </c>
      <c r="Z86" s="326">
        <v>0.98</v>
      </c>
      <c r="AA86" s="121">
        <v>0.93</v>
      </c>
      <c r="AB86" s="122">
        <v>0.98</v>
      </c>
      <c r="AC86" s="118">
        <v>0.88</v>
      </c>
      <c r="AD86" s="118">
        <v>0.85</v>
      </c>
      <c r="AE86" s="118">
        <v>0.73</v>
      </c>
      <c r="AF86" s="75">
        <v>0.69</v>
      </c>
      <c r="AG86" s="15">
        <v>0.73</v>
      </c>
      <c r="AH86" s="10">
        <v>0.7</v>
      </c>
      <c r="AI86" s="10">
        <v>0.74</v>
      </c>
      <c r="AJ86" s="10">
        <v>0.81</v>
      </c>
      <c r="AK86" s="10">
        <v>0.77</v>
      </c>
      <c r="AL86" s="10">
        <v>0.92</v>
      </c>
      <c r="AM86" s="64">
        <v>1</v>
      </c>
      <c r="AN86" s="64">
        <v>0.98</v>
      </c>
      <c r="AO86" s="64">
        <v>0.87</v>
      </c>
    </row>
    <row r="87" spans="1:41" ht="12.75" customHeight="1">
      <c r="A87" s="8" t="s">
        <v>13</v>
      </c>
      <c r="B87" s="23" t="s">
        <v>179</v>
      </c>
      <c r="C87" s="24" t="s">
        <v>228</v>
      </c>
      <c r="D87" s="175" t="s">
        <v>229</v>
      </c>
      <c r="F87" s="15"/>
      <c r="G87" s="15">
        <v>0.82</v>
      </c>
      <c r="H87" s="15">
        <v>0.81</v>
      </c>
      <c r="I87" s="64">
        <v>0.8</v>
      </c>
      <c r="J87" s="269">
        <v>0.91</v>
      </c>
      <c r="K87" s="269">
        <v>0.87</v>
      </c>
      <c r="L87" s="16">
        <v>1.18</v>
      </c>
      <c r="M87" s="91">
        <v>1.38</v>
      </c>
      <c r="N87" s="16">
        <v>1.19</v>
      </c>
      <c r="O87" s="17">
        <v>1.11</v>
      </c>
      <c r="P87" s="17">
        <v>1.33</v>
      </c>
      <c r="Q87" s="17">
        <v>1.25</v>
      </c>
      <c r="R87" s="11">
        <v>0.96</v>
      </c>
      <c r="S87" s="11">
        <v>0.82</v>
      </c>
      <c r="T87" s="11">
        <v>0.72</v>
      </c>
      <c r="U87" s="93">
        <v>0.78</v>
      </c>
      <c r="V87" s="16">
        <v>0.72</v>
      </c>
      <c r="W87" s="16">
        <v>0.89</v>
      </c>
      <c r="X87" s="15">
        <v>0.92</v>
      </c>
      <c r="Y87" s="75">
        <v>0.97</v>
      </c>
      <c r="Z87" s="327">
        <v>1.12</v>
      </c>
      <c r="AA87" s="122">
        <v>1.04</v>
      </c>
      <c r="AB87" s="122">
        <v>1.08</v>
      </c>
      <c r="AC87" s="118">
        <v>1.1</v>
      </c>
      <c r="AD87" s="118">
        <v>1.06</v>
      </c>
      <c r="AE87" s="118">
        <v>1.04</v>
      </c>
      <c r="AF87" s="75">
        <v>0.95</v>
      </c>
      <c r="AG87" s="15">
        <v>0.93</v>
      </c>
      <c r="AH87" s="10">
        <v>0.89</v>
      </c>
      <c r="AI87" s="10">
        <v>0.86</v>
      </c>
      <c r="AJ87" s="10">
        <v>0.9</v>
      </c>
      <c r="AK87" s="10">
        <v>1.09</v>
      </c>
      <c r="AL87" s="10">
        <v>1.23</v>
      </c>
      <c r="AM87" s="64">
        <v>1.37</v>
      </c>
      <c r="AN87" s="64">
        <v>1.11</v>
      </c>
      <c r="AO87" s="64">
        <v>0.97</v>
      </c>
    </row>
    <row r="88" spans="1:41" ht="12.75" customHeight="1">
      <c r="A88" s="14" t="s">
        <v>13</v>
      </c>
      <c r="B88" s="23" t="s">
        <v>112</v>
      </c>
      <c r="C88" s="24" t="s">
        <v>230</v>
      </c>
      <c r="D88" s="174" t="s">
        <v>231</v>
      </c>
      <c r="F88" s="15"/>
      <c r="G88" s="15">
        <v>0.31</v>
      </c>
      <c r="H88" s="15">
        <v>0.3</v>
      </c>
      <c r="I88" s="64">
        <v>0.22</v>
      </c>
      <c r="J88" s="269">
        <v>0.237371</v>
      </c>
      <c r="K88" s="269">
        <v>0.250465</v>
      </c>
      <c r="L88" s="16">
        <v>0.277</v>
      </c>
      <c r="M88" s="91">
        <v>0.346</v>
      </c>
      <c r="N88" s="16">
        <v>0.345</v>
      </c>
      <c r="O88" s="17">
        <v>0.398</v>
      </c>
      <c r="P88" s="17">
        <v>0.324</v>
      </c>
      <c r="Q88" s="17">
        <v>0.293</v>
      </c>
      <c r="R88" s="11">
        <v>0.31</v>
      </c>
      <c r="S88" s="11">
        <v>0.24</v>
      </c>
      <c r="T88" s="11">
        <v>0.22</v>
      </c>
      <c r="U88" s="93">
        <v>0.22</v>
      </c>
      <c r="V88" s="10">
        <v>0.213075</v>
      </c>
      <c r="W88" s="10">
        <v>0.163083</v>
      </c>
      <c r="X88" s="10">
        <v>0.26</v>
      </c>
      <c r="Y88" s="72">
        <v>0.27</v>
      </c>
      <c r="Z88" s="326">
        <v>0.34</v>
      </c>
      <c r="AA88" s="121">
        <v>0.36</v>
      </c>
      <c r="AB88" s="122">
        <v>0.34</v>
      </c>
      <c r="AC88" s="117">
        <v>0.28</v>
      </c>
      <c r="AD88" s="117">
        <v>0.3</v>
      </c>
      <c r="AE88" s="117">
        <v>0.26</v>
      </c>
      <c r="AF88" s="73">
        <v>0.24</v>
      </c>
      <c r="AG88" s="11">
        <v>0.24</v>
      </c>
      <c r="AH88" s="10">
        <v>0.26</v>
      </c>
      <c r="AI88" s="10">
        <v>0.25</v>
      </c>
      <c r="AJ88" s="10">
        <v>0.27</v>
      </c>
      <c r="AK88" s="15">
        <v>0.28</v>
      </c>
      <c r="AL88" s="15">
        <v>0.34</v>
      </c>
      <c r="AM88" s="64">
        <v>0.39</v>
      </c>
      <c r="AN88" s="64">
        <v>0.33</v>
      </c>
      <c r="AO88" s="64">
        <v>0.28</v>
      </c>
    </row>
    <row r="89" spans="1:41" ht="12.75" customHeight="1">
      <c r="A89" s="8" t="s">
        <v>67</v>
      </c>
      <c r="B89" s="23" t="s">
        <v>218</v>
      </c>
      <c r="C89" s="23" t="s">
        <v>232</v>
      </c>
      <c r="D89" s="178" t="s">
        <v>233</v>
      </c>
      <c r="F89" s="17"/>
      <c r="G89" s="17">
        <v>14.88</v>
      </c>
      <c r="H89" s="17">
        <v>14.155</v>
      </c>
      <c r="I89" s="65">
        <v>13.427</v>
      </c>
      <c r="J89" s="269">
        <v>14.84</v>
      </c>
      <c r="K89" s="269">
        <v>14.95</v>
      </c>
      <c r="L89" s="17">
        <v>16.179</v>
      </c>
      <c r="M89" s="92">
        <v>21.077</v>
      </c>
      <c r="N89" s="17">
        <v>19.944</v>
      </c>
      <c r="O89" s="17">
        <v>17.999</v>
      </c>
      <c r="P89" s="17">
        <v>21.874</v>
      </c>
      <c r="Q89" s="17">
        <v>17.276</v>
      </c>
      <c r="R89" s="11">
        <v>14.27</v>
      </c>
      <c r="S89" s="11">
        <v>12.15</v>
      </c>
      <c r="T89" s="11">
        <v>12.66</v>
      </c>
      <c r="U89" s="93">
        <v>12.981</v>
      </c>
      <c r="V89" s="11">
        <v>12.31</v>
      </c>
      <c r="W89" s="11">
        <v>12.587</v>
      </c>
      <c r="X89" s="11">
        <v>13.01</v>
      </c>
      <c r="Y89" s="73">
        <v>15.09</v>
      </c>
      <c r="Z89" s="33">
        <v>19.05</v>
      </c>
      <c r="AA89" s="120">
        <v>17.91</v>
      </c>
      <c r="AB89" s="120">
        <v>19.14</v>
      </c>
      <c r="AC89" s="118">
        <v>18.05</v>
      </c>
      <c r="AD89" s="118">
        <v>16.72</v>
      </c>
      <c r="AE89" s="118">
        <v>14.73</v>
      </c>
      <c r="AF89" s="75">
        <v>13.87</v>
      </c>
      <c r="AG89" s="15">
        <v>13.59</v>
      </c>
      <c r="AH89" s="10">
        <v>13.48</v>
      </c>
      <c r="AI89" s="10">
        <v>13.95</v>
      </c>
      <c r="AJ89" s="15">
        <v>14.68</v>
      </c>
      <c r="AK89" s="15">
        <v>15.37</v>
      </c>
      <c r="AL89" s="15">
        <v>19.12</v>
      </c>
      <c r="AM89" s="64">
        <v>18.66</v>
      </c>
      <c r="AN89" s="64">
        <v>18.17</v>
      </c>
      <c r="AO89" s="64">
        <v>15.51</v>
      </c>
    </row>
    <row r="90" spans="1:41" ht="12.75" customHeight="1">
      <c r="A90" s="8" t="s">
        <v>45</v>
      </c>
      <c r="B90" s="23" t="s">
        <v>234</v>
      </c>
      <c r="C90" s="24" t="s">
        <v>235</v>
      </c>
      <c r="D90" s="175" t="s">
        <v>236</v>
      </c>
      <c r="F90" s="15"/>
      <c r="G90" s="15">
        <v>0.4</v>
      </c>
      <c r="H90" s="15">
        <v>0.38</v>
      </c>
      <c r="I90" s="64">
        <v>0.38</v>
      </c>
      <c r="J90" s="269">
        <v>0.35</v>
      </c>
      <c r="K90" s="269">
        <v>0.41</v>
      </c>
      <c r="L90" s="10">
        <v>0.37</v>
      </c>
      <c r="M90" s="90">
        <v>0.57</v>
      </c>
      <c r="N90" s="17">
        <v>0.49</v>
      </c>
      <c r="O90" s="17">
        <v>0.49</v>
      </c>
      <c r="P90" s="17">
        <v>0.49</v>
      </c>
      <c r="Q90" s="17">
        <v>0.42</v>
      </c>
      <c r="R90" s="11">
        <v>0.39</v>
      </c>
      <c r="S90" s="11">
        <v>0.37</v>
      </c>
      <c r="T90" s="11">
        <v>0.35</v>
      </c>
      <c r="U90" s="93">
        <v>0.35</v>
      </c>
      <c r="V90" s="11">
        <v>0.32</v>
      </c>
      <c r="W90" s="16">
        <v>0.32</v>
      </c>
      <c r="X90" s="10">
        <v>0.35</v>
      </c>
      <c r="Y90" s="72">
        <v>0.37</v>
      </c>
      <c r="Z90" s="326">
        <v>0.44</v>
      </c>
      <c r="AA90" s="121">
        <v>0.45</v>
      </c>
      <c r="AB90" s="122">
        <v>0.46</v>
      </c>
      <c r="AC90" s="118">
        <v>0.43</v>
      </c>
      <c r="AD90" s="118">
        <v>0.43</v>
      </c>
      <c r="AE90" s="118">
        <v>0.4</v>
      </c>
      <c r="AF90" s="75">
        <v>0.4</v>
      </c>
      <c r="AG90" s="15">
        <v>0.38</v>
      </c>
      <c r="AH90" s="10">
        <v>0.41</v>
      </c>
      <c r="AI90" s="10">
        <v>0.37</v>
      </c>
      <c r="AJ90" s="10">
        <v>0.41</v>
      </c>
      <c r="AK90" s="10">
        <v>0.4</v>
      </c>
      <c r="AL90" s="10">
        <v>0.47</v>
      </c>
      <c r="AM90" s="64">
        <v>0.55</v>
      </c>
      <c r="AN90" s="64">
        <v>0.55</v>
      </c>
      <c r="AO90" s="64">
        <v>0.42</v>
      </c>
    </row>
    <row r="91" spans="1:41" ht="12.75" customHeight="1">
      <c r="A91" s="14" t="s">
        <v>13</v>
      </c>
      <c r="B91" s="23" t="s">
        <v>237</v>
      </c>
      <c r="C91" s="24" t="s">
        <v>238</v>
      </c>
      <c r="D91" s="174" t="s">
        <v>239</v>
      </c>
      <c r="F91" s="15"/>
      <c r="G91" s="15">
        <v>0.41</v>
      </c>
      <c r="H91" s="15"/>
      <c r="I91" s="64">
        <v>0.42</v>
      </c>
      <c r="J91" s="269">
        <v>0.44</v>
      </c>
      <c r="K91" s="269">
        <v>0.44</v>
      </c>
      <c r="L91" s="10">
        <v>0.43</v>
      </c>
      <c r="M91" s="90">
        <v>0.42</v>
      </c>
      <c r="N91" s="17">
        <v>0.43</v>
      </c>
      <c r="O91" s="17">
        <v>0.41</v>
      </c>
      <c r="P91" s="17">
        <v>0.44</v>
      </c>
      <c r="Q91" s="17">
        <v>0.4</v>
      </c>
      <c r="R91" s="11">
        <v>0.41</v>
      </c>
      <c r="S91" s="11">
        <v>0.4</v>
      </c>
      <c r="T91" s="11">
        <v>0.4</v>
      </c>
      <c r="U91" s="93">
        <v>0.38</v>
      </c>
      <c r="V91" s="10">
        <v>0.34</v>
      </c>
      <c r="W91" s="10">
        <v>0.339</v>
      </c>
      <c r="X91" s="10">
        <v>0.41</v>
      </c>
      <c r="Y91" s="72">
        <v>0.4</v>
      </c>
      <c r="Z91" s="330">
        <v>0.4</v>
      </c>
      <c r="AA91" s="123">
        <v>0.57</v>
      </c>
      <c r="AB91" s="140">
        <v>0.36</v>
      </c>
      <c r="AC91" s="118">
        <v>0.37</v>
      </c>
      <c r="AD91" s="118">
        <v>0.35</v>
      </c>
      <c r="AE91" s="118">
        <v>0.33</v>
      </c>
      <c r="AF91" s="75">
        <v>0.33</v>
      </c>
      <c r="AG91" s="15">
        <v>0.35</v>
      </c>
      <c r="AH91" s="15">
        <v>0.34</v>
      </c>
      <c r="AI91" s="10">
        <v>0.32</v>
      </c>
      <c r="AJ91" s="10">
        <v>0.3</v>
      </c>
      <c r="AK91" s="10">
        <v>0.63</v>
      </c>
      <c r="AL91" s="10">
        <v>0.52</v>
      </c>
      <c r="AM91" s="64">
        <v>0.37</v>
      </c>
      <c r="AN91" s="64">
        <v>0.33</v>
      </c>
      <c r="AO91" s="64">
        <v>0.31</v>
      </c>
    </row>
    <row r="92" spans="1:41" ht="12.75" customHeight="1">
      <c r="A92" s="12" t="s">
        <v>9</v>
      </c>
      <c r="B92" s="23" t="s">
        <v>56</v>
      </c>
      <c r="C92" s="24" t="s">
        <v>240</v>
      </c>
      <c r="D92" s="174" t="s">
        <v>241</v>
      </c>
      <c r="F92" s="15"/>
      <c r="G92" s="15">
        <v>0.08</v>
      </c>
      <c r="H92" s="15">
        <v>0.091</v>
      </c>
      <c r="I92" s="64">
        <v>0.1005</v>
      </c>
      <c r="J92" s="269">
        <v>0.12</v>
      </c>
      <c r="K92" s="269">
        <v>0.15</v>
      </c>
      <c r="L92" s="10">
        <v>0.149</v>
      </c>
      <c r="M92" s="90">
        <v>0.2</v>
      </c>
      <c r="N92" s="17">
        <v>0.213</v>
      </c>
      <c r="O92" s="17">
        <v>0.156</v>
      </c>
      <c r="P92" s="17">
        <v>0.182</v>
      </c>
      <c r="Q92" s="17">
        <v>0.149</v>
      </c>
      <c r="R92" s="11">
        <v>0.1645</v>
      </c>
      <c r="S92" s="11">
        <v>0.08</v>
      </c>
      <c r="T92" s="11">
        <v>0.09</v>
      </c>
      <c r="U92" s="93">
        <v>0.16</v>
      </c>
      <c r="V92" s="10">
        <v>0.101973</v>
      </c>
      <c r="W92" s="10">
        <v>0.09</v>
      </c>
      <c r="X92" s="15">
        <v>0.11</v>
      </c>
      <c r="Y92" s="75">
        <v>0.08</v>
      </c>
      <c r="Z92" s="15">
        <v>0.16</v>
      </c>
      <c r="AA92" s="118">
        <v>0.09</v>
      </c>
      <c r="AB92" s="118">
        <v>0.13</v>
      </c>
      <c r="AC92" s="117">
        <v>0.11</v>
      </c>
      <c r="AD92" s="117">
        <v>0.16</v>
      </c>
      <c r="AE92" s="117">
        <v>0.09</v>
      </c>
      <c r="AF92" s="73">
        <v>0.09</v>
      </c>
      <c r="AG92" s="11">
        <v>0.09</v>
      </c>
      <c r="AH92" s="15">
        <v>0.1</v>
      </c>
      <c r="AI92" s="10">
        <v>0.08</v>
      </c>
      <c r="AJ92" s="10">
        <v>0.09</v>
      </c>
      <c r="AK92" s="10">
        <v>0.1</v>
      </c>
      <c r="AL92" s="10">
        <v>0.13</v>
      </c>
      <c r="AM92" s="64">
        <v>0.11</v>
      </c>
      <c r="AN92" s="64">
        <v>0.09</v>
      </c>
      <c r="AO92" s="64">
        <v>0.08</v>
      </c>
    </row>
    <row r="93" spans="1:41" ht="12.75" customHeight="1">
      <c r="A93" s="14" t="s">
        <v>9</v>
      </c>
      <c r="B93" s="23" t="s">
        <v>56</v>
      </c>
      <c r="C93" s="23" t="s">
        <v>242</v>
      </c>
      <c r="D93" s="178" t="s">
        <v>243</v>
      </c>
      <c r="F93" s="17"/>
      <c r="G93" s="17">
        <v>1.55</v>
      </c>
      <c r="H93" s="17">
        <v>1.06</v>
      </c>
      <c r="I93" s="65">
        <v>1.63</v>
      </c>
      <c r="J93" s="269">
        <v>1.718785</v>
      </c>
      <c r="K93" s="269">
        <v>1.607806</v>
      </c>
      <c r="L93" s="10">
        <v>2.14</v>
      </c>
      <c r="M93" s="90">
        <v>3.12</v>
      </c>
      <c r="N93" s="17">
        <v>2.88</v>
      </c>
      <c r="O93" s="17">
        <v>2.2</v>
      </c>
      <c r="P93" s="17">
        <v>3.08</v>
      </c>
      <c r="Q93" s="17">
        <v>2.75</v>
      </c>
      <c r="R93" s="11">
        <v>1.59</v>
      </c>
      <c r="S93" s="11">
        <v>1.25</v>
      </c>
      <c r="T93" s="11">
        <v>1.14</v>
      </c>
      <c r="U93" s="93">
        <v>1.12</v>
      </c>
      <c r="V93" s="10">
        <v>1.171448</v>
      </c>
      <c r="W93" s="10">
        <v>1.273448</v>
      </c>
      <c r="X93" s="11">
        <v>1.19</v>
      </c>
      <c r="Y93" s="73">
        <v>1.35</v>
      </c>
      <c r="Z93" s="11">
        <v>1.92</v>
      </c>
      <c r="AA93" s="117">
        <v>1.99</v>
      </c>
      <c r="AB93" s="117">
        <v>2.54</v>
      </c>
      <c r="AC93" s="117">
        <v>2.05</v>
      </c>
      <c r="AD93" s="117">
        <v>1.49</v>
      </c>
      <c r="AE93" s="117">
        <v>1.41</v>
      </c>
      <c r="AF93" s="73">
        <v>1.28</v>
      </c>
      <c r="AG93" s="11">
        <v>1.11</v>
      </c>
      <c r="AH93" s="10">
        <v>1.12</v>
      </c>
      <c r="AI93" s="10">
        <v>1.19</v>
      </c>
      <c r="AJ93" s="10">
        <v>1.32</v>
      </c>
      <c r="AK93" s="10">
        <v>1.54</v>
      </c>
      <c r="AL93" s="10">
        <v>2.23</v>
      </c>
      <c r="AM93" s="64">
        <v>2.01</v>
      </c>
      <c r="AN93" s="64">
        <v>3.12</v>
      </c>
      <c r="AO93" s="64">
        <v>1.69</v>
      </c>
    </row>
    <row r="94" spans="1:41" ht="12.75" customHeight="1">
      <c r="A94" s="8" t="s">
        <v>5</v>
      </c>
      <c r="B94" s="23" t="s">
        <v>37</v>
      </c>
      <c r="C94" s="23" t="s">
        <v>244</v>
      </c>
      <c r="D94" s="178" t="s">
        <v>245</v>
      </c>
      <c r="F94" s="17"/>
      <c r="G94" s="17">
        <v>1.23</v>
      </c>
      <c r="H94" s="17">
        <v>1.2</v>
      </c>
      <c r="I94" s="65">
        <v>1.19</v>
      </c>
      <c r="J94" s="269">
        <v>1.24</v>
      </c>
      <c r="K94" s="269">
        <v>1.27</v>
      </c>
      <c r="L94" s="10">
        <v>1.35</v>
      </c>
      <c r="M94" s="90">
        <v>1.62</v>
      </c>
      <c r="N94" s="17">
        <v>1.48</v>
      </c>
      <c r="O94" s="17">
        <v>1.4</v>
      </c>
      <c r="P94" s="17">
        <v>1.56</v>
      </c>
      <c r="Q94" s="17">
        <v>1.43</v>
      </c>
      <c r="R94" s="11">
        <v>1.23</v>
      </c>
      <c r="S94" s="11">
        <v>1.13</v>
      </c>
      <c r="T94" s="11">
        <v>1.12</v>
      </c>
      <c r="U94" s="93">
        <v>1.2</v>
      </c>
      <c r="V94" s="11">
        <v>1.17</v>
      </c>
      <c r="W94" s="11">
        <v>1.17</v>
      </c>
      <c r="X94" s="11">
        <v>1.19</v>
      </c>
      <c r="Y94" s="73">
        <v>1.25</v>
      </c>
      <c r="Z94" s="11">
        <v>1.44</v>
      </c>
      <c r="AA94" s="117">
        <v>1.56</v>
      </c>
      <c r="AB94" s="117">
        <v>1.59</v>
      </c>
      <c r="AC94" s="117">
        <v>1.54</v>
      </c>
      <c r="AD94" s="117">
        <v>1.45</v>
      </c>
      <c r="AE94" s="117">
        <v>1.42</v>
      </c>
      <c r="AF94" s="73">
        <v>1.37</v>
      </c>
      <c r="AG94" s="11">
        <v>1.44</v>
      </c>
      <c r="AH94" s="15">
        <v>1.34</v>
      </c>
      <c r="AI94" s="10">
        <v>1.3</v>
      </c>
      <c r="AJ94" s="10">
        <v>1.36</v>
      </c>
      <c r="AK94" s="15">
        <v>1.34</v>
      </c>
      <c r="AL94" s="15">
        <v>1.53</v>
      </c>
      <c r="AM94" s="64">
        <v>1.55</v>
      </c>
      <c r="AN94" s="64">
        <v>1.5</v>
      </c>
      <c r="AO94" s="64">
        <v>1.44</v>
      </c>
    </row>
    <row r="95" spans="1:41" ht="12.75" customHeight="1">
      <c r="A95" s="8" t="s">
        <v>9</v>
      </c>
      <c r="B95" s="23" t="s">
        <v>56</v>
      </c>
      <c r="C95" s="23" t="s">
        <v>246</v>
      </c>
      <c r="D95" s="178" t="s">
        <v>247</v>
      </c>
      <c r="F95" s="17"/>
      <c r="G95" s="17">
        <v>1.26</v>
      </c>
      <c r="H95" s="17">
        <v>1.38</v>
      </c>
      <c r="I95" s="65">
        <v>1.17</v>
      </c>
      <c r="J95" s="269">
        <v>1.2</v>
      </c>
      <c r="K95" s="269">
        <v>1.32</v>
      </c>
      <c r="L95" s="15">
        <v>1.45</v>
      </c>
      <c r="M95" s="90">
        <v>1.74</v>
      </c>
      <c r="N95" s="17">
        <v>1.67</v>
      </c>
      <c r="O95" s="17">
        <v>1.35</v>
      </c>
      <c r="P95" s="17">
        <v>1.67</v>
      </c>
      <c r="Q95" s="17">
        <v>1.32</v>
      </c>
      <c r="R95" s="11">
        <v>1.07</v>
      </c>
      <c r="S95" s="11">
        <v>1.11</v>
      </c>
      <c r="T95" s="11">
        <v>0.99</v>
      </c>
      <c r="U95" s="93">
        <v>0.99</v>
      </c>
      <c r="V95" s="11">
        <v>1.01</v>
      </c>
      <c r="W95" s="11">
        <v>1</v>
      </c>
      <c r="X95" s="11">
        <v>1.08</v>
      </c>
      <c r="Y95" s="73">
        <v>1.05</v>
      </c>
      <c r="Z95" s="11">
        <v>1.18</v>
      </c>
      <c r="AA95" s="117">
        <v>1.1</v>
      </c>
      <c r="AB95" s="117">
        <v>1.16</v>
      </c>
      <c r="AC95" s="117">
        <v>1.27</v>
      </c>
      <c r="AD95" s="117">
        <v>1.05</v>
      </c>
      <c r="AE95" s="117">
        <v>0.95</v>
      </c>
      <c r="AF95" s="73">
        <v>0.91</v>
      </c>
      <c r="AG95" s="11">
        <v>0.88</v>
      </c>
      <c r="AH95" s="10">
        <v>0.88</v>
      </c>
      <c r="AI95" s="10">
        <v>0.91</v>
      </c>
      <c r="AJ95" s="15">
        <v>0.95</v>
      </c>
      <c r="AK95" s="15">
        <v>0.98</v>
      </c>
      <c r="AL95" s="15">
        <v>1.16</v>
      </c>
      <c r="AM95" s="64">
        <v>1.26</v>
      </c>
      <c r="AN95" s="64">
        <v>1.17</v>
      </c>
      <c r="AO95" s="64">
        <v>1.02</v>
      </c>
    </row>
    <row r="96" spans="1:41" ht="12.75" customHeight="1">
      <c r="A96" s="8" t="s">
        <v>5</v>
      </c>
      <c r="B96" s="23" t="s">
        <v>101</v>
      </c>
      <c r="C96" s="23" t="s">
        <v>248</v>
      </c>
      <c r="D96" s="178" t="s">
        <v>249</v>
      </c>
      <c r="F96" s="17"/>
      <c r="G96" s="17">
        <v>2.64</v>
      </c>
      <c r="H96" s="17">
        <v>2.47</v>
      </c>
      <c r="I96" s="65">
        <v>2.5</v>
      </c>
      <c r="J96" s="269">
        <v>1.96</v>
      </c>
      <c r="K96" s="269">
        <v>1.94</v>
      </c>
      <c r="L96" s="10">
        <v>2.52</v>
      </c>
      <c r="M96" s="90">
        <v>2.82</v>
      </c>
      <c r="N96" s="17">
        <v>2.83</v>
      </c>
      <c r="O96" s="17">
        <v>2.55</v>
      </c>
      <c r="P96" s="17">
        <v>2.97</v>
      </c>
      <c r="Q96" s="17">
        <v>2.83</v>
      </c>
      <c r="R96" s="11">
        <v>2.44</v>
      </c>
      <c r="S96" s="11">
        <v>2.24</v>
      </c>
      <c r="T96" s="11">
        <v>1.804</v>
      </c>
      <c r="U96" s="93">
        <v>2.28</v>
      </c>
      <c r="V96" s="11">
        <v>2.21</v>
      </c>
      <c r="W96" s="11">
        <v>2.19</v>
      </c>
      <c r="X96" s="11">
        <v>2.27</v>
      </c>
      <c r="Y96" s="73">
        <v>2.3</v>
      </c>
      <c r="Z96" s="11">
        <v>2.6</v>
      </c>
      <c r="AA96" s="117">
        <v>2.61</v>
      </c>
      <c r="AB96" s="117">
        <v>2.69</v>
      </c>
      <c r="AC96" s="117">
        <v>2.59</v>
      </c>
      <c r="AD96" s="117">
        <v>2.38</v>
      </c>
      <c r="AE96" s="117">
        <v>2.11</v>
      </c>
      <c r="AF96" s="73">
        <v>2.15</v>
      </c>
      <c r="AG96" s="11">
        <v>2.35</v>
      </c>
      <c r="AH96" s="10">
        <v>2.33</v>
      </c>
      <c r="AI96" s="10">
        <v>2.06</v>
      </c>
      <c r="AJ96" s="10">
        <v>2.13</v>
      </c>
      <c r="AK96" s="10">
        <v>2.31</v>
      </c>
      <c r="AL96" s="10">
        <v>2.64</v>
      </c>
      <c r="AM96" s="64">
        <v>2.64</v>
      </c>
      <c r="AN96" s="64">
        <v>2.42</v>
      </c>
      <c r="AO96" s="64">
        <v>2.52</v>
      </c>
    </row>
    <row r="97" spans="1:41" ht="12.75" customHeight="1">
      <c r="A97" s="8" t="s">
        <v>13</v>
      </c>
      <c r="B97" s="23" t="s">
        <v>237</v>
      </c>
      <c r="C97" s="23" t="s">
        <v>250</v>
      </c>
      <c r="D97" s="178" t="s">
        <v>251</v>
      </c>
      <c r="F97" s="17"/>
      <c r="G97" s="17">
        <v>7.04</v>
      </c>
      <c r="H97" s="17">
        <v>6.43</v>
      </c>
      <c r="I97" s="65">
        <v>6.98</v>
      </c>
      <c r="J97" s="269">
        <v>6.58</v>
      </c>
      <c r="K97" s="269">
        <v>7.01</v>
      </c>
      <c r="L97" s="10">
        <v>6.8</v>
      </c>
      <c r="M97" s="90">
        <v>9.33</v>
      </c>
      <c r="N97" s="17">
        <v>8.67</v>
      </c>
      <c r="O97" s="17">
        <v>8.63</v>
      </c>
      <c r="P97" s="17">
        <v>10</v>
      </c>
      <c r="Q97" s="17">
        <v>8.72</v>
      </c>
      <c r="R97" s="11">
        <v>7.49</v>
      </c>
      <c r="S97" s="11">
        <v>6.63</v>
      </c>
      <c r="T97" s="11">
        <v>6.24</v>
      </c>
      <c r="U97" s="255">
        <v>6.47</v>
      </c>
      <c r="V97" s="11">
        <v>6.36</v>
      </c>
      <c r="W97" s="11">
        <v>6.41</v>
      </c>
      <c r="X97" s="11">
        <v>6.53</v>
      </c>
      <c r="Y97" s="73">
        <v>7.18</v>
      </c>
      <c r="Z97" s="11">
        <v>8.29</v>
      </c>
      <c r="AA97" s="117">
        <v>7.83</v>
      </c>
      <c r="AB97" s="117">
        <v>7.37</v>
      </c>
      <c r="AC97" s="118">
        <v>7.29</v>
      </c>
      <c r="AD97" s="118">
        <v>6.97</v>
      </c>
      <c r="AE97" s="118">
        <v>6.3</v>
      </c>
      <c r="AF97" s="75">
        <v>6.28</v>
      </c>
      <c r="AG97" s="15">
        <v>6.2</v>
      </c>
      <c r="AH97" s="10">
        <v>6.31</v>
      </c>
      <c r="AI97" s="10">
        <v>6.28</v>
      </c>
      <c r="AJ97" s="10">
        <v>6.35</v>
      </c>
      <c r="AK97" s="10">
        <v>6.19</v>
      </c>
      <c r="AL97" s="10">
        <v>7.34</v>
      </c>
      <c r="AM97" s="64">
        <v>7.63</v>
      </c>
      <c r="AN97" s="64">
        <v>7.1</v>
      </c>
      <c r="AO97" s="64">
        <v>15.51</v>
      </c>
    </row>
    <row r="98" spans="1:41" ht="12.75" customHeight="1">
      <c r="A98" s="8" t="s">
        <v>29</v>
      </c>
      <c r="B98" s="23" t="s">
        <v>200</v>
      </c>
      <c r="C98" s="24" t="s">
        <v>252</v>
      </c>
      <c r="D98" s="175" t="s">
        <v>253</v>
      </c>
      <c r="F98" s="15"/>
      <c r="G98" s="15">
        <v>0.98</v>
      </c>
      <c r="H98" s="15">
        <v>0.93</v>
      </c>
      <c r="I98" s="64">
        <v>0.95</v>
      </c>
      <c r="J98" s="269">
        <v>1.22</v>
      </c>
      <c r="K98" s="269">
        <v>1.28</v>
      </c>
      <c r="L98" s="10">
        <v>0.88</v>
      </c>
      <c r="M98" s="90">
        <v>1.18</v>
      </c>
      <c r="N98" s="17">
        <v>1.07</v>
      </c>
      <c r="O98" s="17">
        <v>1.13</v>
      </c>
      <c r="P98" s="17">
        <v>1.26</v>
      </c>
      <c r="Q98" s="17">
        <v>1.15</v>
      </c>
      <c r="R98" s="11">
        <v>1.06</v>
      </c>
      <c r="S98" s="11">
        <v>0.91</v>
      </c>
      <c r="T98" s="11">
        <v>0.91</v>
      </c>
      <c r="U98" s="255">
        <v>1.31</v>
      </c>
      <c r="V98" s="16">
        <v>1.1</v>
      </c>
      <c r="W98" s="16">
        <v>1.16</v>
      </c>
      <c r="X98" s="15">
        <v>1.08</v>
      </c>
      <c r="Y98" s="72">
        <v>1.06</v>
      </c>
      <c r="Z98" s="10">
        <v>1.23</v>
      </c>
      <c r="AA98" s="116">
        <v>1.19</v>
      </c>
      <c r="AB98" s="118">
        <v>1.18</v>
      </c>
      <c r="AC98" s="118">
        <v>1.09</v>
      </c>
      <c r="AD98" s="118">
        <v>1.03</v>
      </c>
      <c r="AE98" s="118">
        <v>0.94</v>
      </c>
      <c r="AF98" s="75">
        <v>0.95</v>
      </c>
      <c r="AG98" s="15">
        <v>1.01</v>
      </c>
      <c r="AH98" s="10">
        <v>1.05</v>
      </c>
      <c r="AI98" s="10">
        <v>0.96</v>
      </c>
      <c r="AJ98" s="10">
        <v>0.97</v>
      </c>
      <c r="AK98" s="15">
        <v>1.08</v>
      </c>
      <c r="AL98" s="15">
        <v>1.17</v>
      </c>
      <c r="AM98" s="64">
        <v>1.2</v>
      </c>
      <c r="AN98" s="64">
        <v>1.08</v>
      </c>
      <c r="AO98" s="64">
        <v>1.04</v>
      </c>
    </row>
    <row r="99" spans="1:41" ht="12.75" customHeight="1">
      <c r="A99" s="14" t="s">
        <v>13</v>
      </c>
      <c r="B99" s="23" t="s">
        <v>64</v>
      </c>
      <c r="C99" s="24" t="s">
        <v>254</v>
      </c>
      <c r="D99" s="178" t="s">
        <v>255</v>
      </c>
      <c r="F99" s="17"/>
      <c r="G99" s="17">
        <v>1.23</v>
      </c>
      <c r="H99" s="17">
        <v>1.92</v>
      </c>
      <c r="I99" s="65">
        <v>1.88</v>
      </c>
      <c r="J99" s="269">
        <v>2.07</v>
      </c>
      <c r="K99" s="269">
        <v>2</v>
      </c>
      <c r="L99" s="15">
        <v>2.39</v>
      </c>
      <c r="M99" s="90">
        <v>2.66</v>
      </c>
      <c r="N99" s="17">
        <v>2.64</v>
      </c>
      <c r="O99" s="17">
        <v>2.58</v>
      </c>
      <c r="P99" s="17">
        <v>2.56</v>
      </c>
      <c r="Q99" s="17">
        <v>2.34</v>
      </c>
      <c r="R99" s="11">
        <v>2.18</v>
      </c>
      <c r="S99" s="11">
        <v>1.79</v>
      </c>
      <c r="T99" s="11">
        <v>1.87</v>
      </c>
      <c r="U99" s="93">
        <v>1.84</v>
      </c>
      <c r="V99" s="10">
        <v>1.78</v>
      </c>
      <c r="W99" s="15">
        <v>1.83</v>
      </c>
      <c r="X99" s="15">
        <v>1.88</v>
      </c>
      <c r="Y99" s="72">
        <v>2</v>
      </c>
      <c r="Z99" s="10">
        <v>2.22</v>
      </c>
      <c r="AA99" s="116">
        <v>1.86</v>
      </c>
      <c r="AB99" s="118">
        <v>1.83</v>
      </c>
      <c r="AC99" s="118">
        <v>2.28</v>
      </c>
      <c r="AD99" s="118">
        <v>2.17</v>
      </c>
      <c r="AE99" s="118">
        <v>2.12</v>
      </c>
      <c r="AF99" s="75">
        <v>1.93</v>
      </c>
      <c r="AG99" s="15">
        <v>2.12</v>
      </c>
      <c r="AH99" s="10">
        <v>2.25</v>
      </c>
      <c r="AI99" s="15">
        <v>2.3</v>
      </c>
      <c r="AJ99" s="15">
        <v>2.35</v>
      </c>
      <c r="AK99" s="15">
        <v>2.27</v>
      </c>
      <c r="AL99" s="15">
        <v>2.25</v>
      </c>
      <c r="AM99" s="64">
        <v>2.43</v>
      </c>
      <c r="AN99" s="64">
        <v>2.4</v>
      </c>
      <c r="AO99" s="64">
        <v>2.42</v>
      </c>
    </row>
    <row r="100" spans="1:41" ht="12.75" customHeight="1">
      <c r="A100" s="12" t="s">
        <v>29</v>
      </c>
      <c r="B100" s="23" t="s">
        <v>256</v>
      </c>
      <c r="C100" s="24" t="s">
        <v>257</v>
      </c>
      <c r="D100" s="174" t="s">
        <v>258</v>
      </c>
      <c r="F100" s="15"/>
      <c r="G100" s="15">
        <v>0.18</v>
      </c>
      <c r="H100" s="15">
        <v>0.2</v>
      </c>
      <c r="I100" s="64">
        <v>0.218</v>
      </c>
      <c r="J100" s="269">
        <v>0.176443</v>
      </c>
      <c r="K100" s="269">
        <v>0.148181</v>
      </c>
      <c r="L100" s="10">
        <v>0.03</v>
      </c>
      <c r="M100" s="90">
        <v>0.237829</v>
      </c>
      <c r="N100" s="17">
        <v>0.291367</v>
      </c>
      <c r="O100" s="17">
        <v>0.405536</v>
      </c>
      <c r="P100" s="17">
        <v>0.492352</v>
      </c>
      <c r="Q100" s="17">
        <v>0.25107</v>
      </c>
      <c r="R100" s="11">
        <v>0.25</v>
      </c>
      <c r="S100" s="11">
        <v>0.27</v>
      </c>
      <c r="T100" s="11">
        <v>0.14</v>
      </c>
      <c r="U100" s="255">
        <v>0.2</v>
      </c>
      <c r="V100" s="10">
        <v>0.214519</v>
      </c>
      <c r="W100" s="10">
        <v>0.3</v>
      </c>
      <c r="X100" s="15">
        <v>0.24</v>
      </c>
      <c r="Y100" s="75">
        <v>0.24</v>
      </c>
      <c r="Z100" s="15">
        <v>0.27</v>
      </c>
      <c r="AA100" s="118">
        <v>0.39</v>
      </c>
      <c r="AB100" s="118">
        <v>0.39</v>
      </c>
      <c r="AC100" s="118">
        <v>0.255</v>
      </c>
      <c r="AD100" s="118">
        <v>0.24</v>
      </c>
      <c r="AE100" s="118">
        <v>0.2</v>
      </c>
      <c r="AF100" s="75">
        <v>0.2</v>
      </c>
      <c r="AG100" s="15">
        <v>0.21</v>
      </c>
      <c r="AH100" s="10">
        <v>0.19</v>
      </c>
      <c r="AI100" s="10">
        <v>0.23</v>
      </c>
      <c r="AJ100" s="10">
        <v>0.26</v>
      </c>
      <c r="AK100" s="10">
        <v>0.24</v>
      </c>
      <c r="AL100" s="10">
        <v>0.22</v>
      </c>
      <c r="AM100" s="64">
        <v>0.29</v>
      </c>
      <c r="AN100" s="64">
        <v>0.27</v>
      </c>
      <c r="AO100" s="64">
        <v>0.26</v>
      </c>
    </row>
    <row r="101" spans="1:41" ht="12.75" customHeight="1">
      <c r="A101" s="8" t="s">
        <v>29</v>
      </c>
      <c r="B101" s="23" t="s">
        <v>256</v>
      </c>
      <c r="C101" s="24" t="s">
        <v>259</v>
      </c>
      <c r="D101" s="175" t="s">
        <v>260</v>
      </c>
      <c r="F101" s="15"/>
      <c r="G101" s="15">
        <v>0.41</v>
      </c>
      <c r="H101" s="15">
        <v>0.32</v>
      </c>
      <c r="I101" s="64">
        <v>0.36</v>
      </c>
      <c r="J101" s="269">
        <v>0.35</v>
      </c>
      <c r="K101" s="269">
        <v>0.37</v>
      </c>
      <c r="L101" s="10">
        <v>0.42</v>
      </c>
      <c r="M101" s="90">
        <v>0.53</v>
      </c>
      <c r="N101" s="17">
        <v>0.44</v>
      </c>
      <c r="O101" s="17">
        <v>0.46</v>
      </c>
      <c r="P101" s="17">
        <v>0.57</v>
      </c>
      <c r="Q101" s="17">
        <v>0.49</v>
      </c>
      <c r="R101" s="11">
        <v>0.41</v>
      </c>
      <c r="S101" s="11">
        <v>0.36</v>
      </c>
      <c r="T101" s="11">
        <v>0.31</v>
      </c>
      <c r="U101" s="93">
        <v>0.34</v>
      </c>
      <c r="V101" s="16">
        <v>0.32</v>
      </c>
      <c r="W101" s="16">
        <v>0.3</v>
      </c>
      <c r="X101" s="10">
        <v>0.34</v>
      </c>
      <c r="Y101" s="72">
        <v>0.45</v>
      </c>
      <c r="Z101" s="10">
        <v>0.56</v>
      </c>
      <c r="AA101" s="116">
        <v>0.49</v>
      </c>
      <c r="AB101" s="118">
        <v>0.45</v>
      </c>
      <c r="AC101" s="139">
        <v>0.42</v>
      </c>
      <c r="AD101" s="139">
        <v>0.39</v>
      </c>
      <c r="AE101" s="139">
        <v>0.38</v>
      </c>
      <c r="AF101" s="249">
        <v>0.34</v>
      </c>
      <c r="AG101" s="25">
        <v>0.34</v>
      </c>
      <c r="AH101" s="15">
        <v>0.36</v>
      </c>
      <c r="AI101" s="10">
        <v>0.36</v>
      </c>
      <c r="AJ101" s="10">
        <v>0.4</v>
      </c>
      <c r="AK101" s="10">
        <v>0.45</v>
      </c>
      <c r="AL101" s="10">
        <v>0.51</v>
      </c>
      <c r="AM101" s="64">
        <v>0.58</v>
      </c>
      <c r="AN101" s="64">
        <v>0.5</v>
      </c>
      <c r="AO101" s="64">
        <v>0.43</v>
      </c>
    </row>
    <row r="102" spans="1:41" ht="12.75" customHeight="1">
      <c r="A102" s="14" t="s">
        <v>13</v>
      </c>
      <c r="B102" s="20" t="s">
        <v>191</v>
      </c>
      <c r="C102" s="20" t="s">
        <v>261</v>
      </c>
      <c r="D102" s="177" t="s">
        <v>262</v>
      </c>
      <c r="F102" s="281"/>
      <c r="G102" s="281">
        <v>0</v>
      </c>
      <c r="H102" s="281">
        <v>0</v>
      </c>
      <c r="I102" s="79">
        <v>0</v>
      </c>
      <c r="J102" s="269">
        <v>0</v>
      </c>
      <c r="K102" s="269">
        <v>0.079</v>
      </c>
      <c r="L102" s="21">
        <v>0.138</v>
      </c>
      <c r="M102" s="96">
        <v>0.334</v>
      </c>
      <c r="N102" s="299">
        <v>0.426</v>
      </c>
      <c r="O102" s="281">
        <v>0.011</v>
      </c>
      <c r="P102" s="281">
        <v>0.18</v>
      </c>
      <c r="Q102" s="17">
        <v>0.14</v>
      </c>
      <c r="R102" s="169">
        <v>0</v>
      </c>
      <c r="S102" s="169">
        <v>0</v>
      </c>
      <c r="T102" s="169">
        <v>0</v>
      </c>
      <c r="U102" s="254">
        <v>0</v>
      </c>
      <c r="V102" s="16">
        <v>0</v>
      </c>
      <c r="W102" s="16">
        <v>0.01</v>
      </c>
      <c r="X102" s="10">
        <v>0.004066666666666667</v>
      </c>
      <c r="Y102" s="74">
        <v>0.006</v>
      </c>
      <c r="Z102" s="21">
        <v>0.21</v>
      </c>
      <c r="AA102" s="119">
        <v>0.57</v>
      </c>
      <c r="AB102" s="139">
        <v>0.26</v>
      </c>
      <c r="AC102" s="118">
        <v>0.17</v>
      </c>
      <c r="AD102" s="118">
        <v>0</v>
      </c>
      <c r="AE102" s="118">
        <v>0</v>
      </c>
      <c r="AF102" s="75">
        <v>0</v>
      </c>
      <c r="AG102" s="15">
        <v>0</v>
      </c>
      <c r="AH102" s="10">
        <v>0</v>
      </c>
      <c r="AI102" s="10">
        <v>0</v>
      </c>
      <c r="AJ102" s="10">
        <v>0.01</v>
      </c>
      <c r="AK102" s="10">
        <v>0</v>
      </c>
      <c r="AL102" s="10">
        <v>0</v>
      </c>
      <c r="AM102" s="64">
        <v>0</v>
      </c>
      <c r="AN102" s="64">
        <v>0</v>
      </c>
      <c r="AO102" s="64">
        <v>0</v>
      </c>
    </row>
    <row r="103" spans="1:41" ht="12.75" customHeight="1">
      <c r="A103" s="14" t="s">
        <v>67</v>
      </c>
      <c r="B103" s="23" t="s">
        <v>218</v>
      </c>
      <c r="C103" s="24" t="s">
        <v>263</v>
      </c>
      <c r="D103" s="174" t="s">
        <v>264</v>
      </c>
      <c r="F103" s="15"/>
      <c r="G103" s="15">
        <v>0.43</v>
      </c>
      <c r="H103" s="15">
        <v>0.43</v>
      </c>
      <c r="I103" s="64">
        <v>0.416</v>
      </c>
      <c r="J103" s="269">
        <v>0.43082</v>
      </c>
      <c r="K103" s="269">
        <v>0.43748</v>
      </c>
      <c r="L103" s="10">
        <v>0.5188</v>
      </c>
      <c r="M103" s="90">
        <v>0.5317</v>
      </c>
      <c r="N103" s="17">
        <v>0.6023</v>
      </c>
      <c r="O103" s="17">
        <v>0.6585</v>
      </c>
      <c r="P103" s="17">
        <v>0.5043</v>
      </c>
      <c r="Q103" s="17">
        <v>0.583</v>
      </c>
      <c r="R103" s="11">
        <v>0.54</v>
      </c>
      <c r="S103" s="11">
        <v>0.33</v>
      </c>
      <c r="T103" s="11">
        <v>0.42</v>
      </c>
      <c r="U103" s="93">
        <v>0.42</v>
      </c>
      <c r="V103" s="10">
        <v>0.437</v>
      </c>
      <c r="W103" s="16"/>
      <c r="X103" s="10">
        <v>0.4457</v>
      </c>
      <c r="Y103" s="72">
        <v>0.445</v>
      </c>
      <c r="Z103" s="10">
        <v>0.32</v>
      </c>
      <c r="AA103" s="116">
        <v>0.55</v>
      </c>
      <c r="AB103" s="118">
        <v>0.48</v>
      </c>
      <c r="AC103" s="118">
        <v>0.46</v>
      </c>
      <c r="AD103" s="118">
        <v>0.41</v>
      </c>
      <c r="AE103" s="118">
        <v>0.28</v>
      </c>
      <c r="AF103" s="75">
        <v>0.32</v>
      </c>
      <c r="AG103" s="15"/>
      <c r="AH103" s="15"/>
      <c r="AI103" s="10"/>
      <c r="AJ103" s="10">
        <v>0.33</v>
      </c>
      <c r="AK103" s="10">
        <v>0.48</v>
      </c>
      <c r="AL103" s="10">
        <v>0.49</v>
      </c>
      <c r="AM103" s="64">
        <v>0.67</v>
      </c>
      <c r="AN103" s="64">
        <v>0.49</v>
      </c>
      <c r="AO103" s="64"/>
    </row>
    <row r="104" spans="1:41" ht="12.75" customHeight="1">
      <c r="A104" s="12" t="s">
        <v>67</v>
      </c>
      <c r="B104" s="23" t="s">
        <v>265</v>
      </c>
      <c r="C104" s="24" t="s">
        <v>266</v>
      </c>
      <c r="D104" s="174" t="s">
        <v>267</v>
      </c>
      <c r="F104" s="15"/>
      <c r="G104" s="15">
        <v>0.88</v>
      </c>
      <c r="H104" s="15">
        <v>0.89</v>
      </c>
      <c r="I104" s="64">
        <v>0.811</v>
      </c>
      <c r="J104" s="269">
        <v>0.8115</v>
      </c>
      <c r="K104" s="269">
        <v>0.949261</v>
      </c>
      <c r="L104" s="10">
        <v>1.083</v>
      </c>
      <c r="M104" s="90">
        <v>1.4026</v>
      </c>
      <c r="N104" s="15">
        <v>1.343</v>
      </c>
      <c r="O104" s="15">
        <v>1.004</v>
      </c>
      <c r="P104" s="15">
        <v>1.3806</v>
      </c>
      <c r="Q104" s="160">
        <v>1.016</v>
      </c>
      <c r="R104" s="25">
        <v>0.88</v>
      </c>
      <c r="S104" s="25">
        <v>0.85</v>
      </c>
      <c r="T104" s="25">
        <v>0.77</v>
      </c>
      <c r="U104" s="95">
        <v>0.79</v>
      </c>
      <c r="V104" s="10">
        <v>0.855495</v>
      </c>
      <c r="W104" s="10">
        <v>0.871338</v>
      </c>
      <c r="X104" s="15">
        <v>0.86</v>
      </c>
      <c r="Y104" s="75">
        <v>0.92</v>
      </c>
      <c r="Z104" s="15">
        <v>1.04</v>
      </c>
      <c r="AA104" s="118">
        <v>1.01</v>
      </c>
      <c r="AB104" s="118">
        <v>0.99</v>
      </c>
      <c r="AC104" s="118">
        <v>0.99</v>
      </c>
      <c r="AD104" s="118">
        <v>0.898</v>
      </c>
      <c r="AE104" s="118">
        <v>0.88</v>
      </c>
      <c r="AF104" s="75">
        <v>0.85</v>
      </c>
      <c r="AG104" s="15">
        <v>0.73</v>
      </c>
      <c r="AH104" s="10">
        <v>0.72</v>
      </c>
      <c r="AI104" s="10">
        <v>0.69</v>
      </c>
      <c r="AJ104" s="10">
        <v>0.83</v>
      </c>
      <c r="AK104" s="10">
        <v>0.86</v>
      </c>
      <c r="AL104" s="10">
        <v>1.06</v>
      </c>
      <c r="AM104" s="64">
        <v>1.08</v>
      </c>
      <c r="AN104" s="64">
        <v>0.94</v>
      </c>
      <c r="AO104" s="64">
        <v>0.94</v>
      </c>
    </row>
    <row r="105" spans="1:41" ht="12.75" customHeight="1">
      <c r="A105" s="19" t="s">
        <v>13</v>
      </c>
      <c r="B105" s="23" t="s">
        <v>191</v>
      </c>
      <c r="C105" s="24" t="s">
        <v>268</v>
      </c>
      <c r="D105" s="174" t="s">
        <v>269</v>
      </c>
      <c r="F105" s="15"/>
      <c r="G105" s="15">
        <v>0.218</v>
      </c>
      <c r="H105" s="15">
        <v>0.19</v>
      </c>
      <c r="I105" s="64">
        <v>0.408</v>
      </c>
      <c r="J105" s="269">
        <v>0.24</v>
      </c>
      <c r="K105" s="269">
        <v>0.24531</v>
      </c>
      <c r="L105" s="10">
        <v>0.23</v>
      </c>
      <c r="M105" s="90">
        <v>0.26</v>
      </c>
      <c r="N105" s="17">
        <v>0.2</v>
      </c>
      <c r="O105" s="17">
        <v>0.16</v>
      </c>
      <c r="P105" s="17">
        <v>0.26</v>
      </c>
      <c r="Q105" s="17">
        <v>0.208224</v>
      </c>
      <c r="R105" s="11">
        <v>0.33</v>
      </c>
      <c r="S105" s="11">
        <v>0.292</v>
      </c>
      <c r="T105" s="11">
        <v>0.3</v>
      </c>
      <c r="U105" s="93">
        <v>0.17</v>
      </c>
      <c r="V105" s="10">
        <v>0.2</v>
      </c>
      <c r="W105" s="10">
        <v>0.371733</v>
      </c>
      <c r="X105" s="15">
        <v>0.31</v>
      </c>
      <c r="Y105" s="75">
        <v>0.37</v>
      </c>
      <c r="Z105" s="15">
        <v>0.25</v>
      </c>
      <c r="AA105" s="118">
        <v>0.2</v>
      </c>
      <c r="AB105" s="118">
        <v>0.18</v>
      </c>
      <c r="AC105" s="162">
        <v>0.176903</v>
      </c>
      <c r="AD105" s="162">
        <v>0.14</v>
      </c>
      <c r="AE105" s="162">
        <v>0.17</v>
      </c>
      <c r="AF105" s="250">
        <v>0.18</v>
      </c>
      <c r="AG105" s="160">
        <v>0.12</v>
      </c>
      <c r="AH105" s="10">
        <v>0.17</v>
      </c>
      <c r="AI105" s="10">
        <v>0.17</v>
      </c>
      <c r="AJ105" s="10">
        <v>0.17</v>
      </c>
      <c r="AK105" s="10">
        <v>0.19</v>
      </c>
      <c r="AL105" s="10">
        <v>0.22</v>
      </c>
      <c r="AM105" s="64">
        <v>0.21</v>
      </c>
      <c r="AN105" s="64">
        <v>0.19</v>
      </c>
      <c r="AO105" s="64">
        <v>0.14</v>
      </c>
    </row>
    <row r="106" spans="1:41" ht="12.75" customHeight="1">
      <c r="A106" s="12" t="s">
        <v>13</v>
      </c>
      <c r="B106" s="23" t="s">
        <v>147</v>
      </c>
      <c r="C106" s="24" t="s">
        <v>270</v>
      </c>
      <c r="D106" s="174" t="s">
        <v>271</v>
      </c>
      <c r="F106" s="15"/>
      <c r="G106" s="15">
        <v>0.1</v>
      </c>
      <c r="H106" s="15">
        <v>0.102</v>
      </c>
      <c r="I106" s="64">
        <v>0.086</v>
      </c>
      <c r="J106" s="269">
        <v>0.08877</v>
      </c>
      <c r="K106" s="269">
        <v>0.138257</v>
      </c>
      <c r="L106" s="10">
        <v>0.138256</v>
      </c>
      <c r="M106" s="90">
        <v>0.102858</v>
      </c>
      <c r="N106" s="17">
        <v>0.12809</v>
      </c>
      <c r="O106" s="17">
        <v>0.123793</v>
      </c>
      <c r="P106" s="17">
        <v>0.132516</v>
      </c>
      <c r="Q106" s="17">
        <v>0.14324</v>
      </c>
      <c r="R106" s="11">
        <v>0.12</v>
      </c>
      <c r="S106" s="11">
        <v>0.1</v>
      </c>
      <c r="T106" s="11">
        <v>0.06</v>
      </c>
      <c r="U106" s="93">
        <v>0.08</v>
      </c>
      <c r="V106" s="10">
        <v>0.074158</v>
      </c>
      <c r="W106" s="10">
        <v>0.085029</v>
      </c>
      <c r="X106" s="10">
        <v>0.1</v>
      </c>
      <c r="Y106" s="72">
        <v>0.11</v>
      </c>
      <c r="Z106" s="10">
        <v>0.1</v>
      </c>
      <c r="AA106" s="116">
        <v>0.14</v>
      </c>
      <c r="AB106" s="118">
        <v>0.11</v>
      </c>
      <c r="AC106" s="118">
        <v>0.13</v>
      </c>
      <c r="AD106" s="118">
        <v>0.11</v>
      </c>
      <c r="AE106" s="118">
        <v>0.09</v>
      </c>
      <c r="AF106" s="75">
        <v>0.1</v>
      </c>
      <c r="AG106" s="15">
        <v>0.08</v>
      </c>
      <c r="AH106" s="10">
        <v>0.14</v>
      </c>
      <c r="AI106" s="10">
        <v>0.13</v>
      </c>
      <c r="AJ106" s="10">
        <v>0.14</v>
      </c>
      <c r="AK106" s="10">
        <v>0.14</v>
      </c>
      <c r="AL106" s="10">
        <v>0.12</v>
      </c>
      <c r="AM106" s="64">
        <v>0.11</v>
      </c>
      <c r="AN106" s="64">
        <v>0.12</v>
      </c>
      <c r="AO106" s="64">
        <v>0.1</v>
      </c>
    </row>
    <row r="107" spans="1:41" ht="12.75" customHeight="1">
      <c r="A107" s="12" t="s">
        <v>5</v>
      </c>
      <c r="B107" s="23" t="s">
        <v>94</v>
      </c>
      <c r="C107" s="24" t="s">
        <v>272</v>
      </c>
      <c r="D107" s="174" t="s">
        <v>273</v>
      </c>
      <c r="F107" s="15"/>
      <c r="G107" s="15">
        <v>0.28</v>
      </c>
      <c r="H107" s="15">
        <v>0.148</v>
      </c>
      <c r="I107" s="64">
        <v>0.149</v>
      </c>
      <c r="J107" s="269">
        <v>0.14805</v>
      </c>
      <c r="K107" s="269">
        <v>0.1482</v>
      </c>
      <c r="L107" s="10">
        <v>0.223246</v>
      </c>
      <c r="M107" s="90">
        <v>0.269893</v>
      </c>
      <c r="N107" s="17">
        <v>0.272036</v>
      </c>
      <c r="O107" s="17">
        <v>0.253641</v>
      </c>
      <c r="P107" s="17">
        <v>0.267067</v>
      </c>
      <c r="Q107" s="17">
        <v>0.227593</v>
      </c>
      <c r="R107" s="11">
        <v>0.23</v>
      </c>
      <c r="S107" s="11">
        <v>0.16</v>
      </c>
      <c r="T107" s="11">
        <v>0.15</v>
      </c>
      <c r="U107" s="93">
        <v>0.14</v>
      </c>
      <c r="V107" s="10">
        <v>0.164765</v>
      </c>
      <c r="W107" s="10">
        <v>0.210974</v>
      </c>
      <c r="X107" s="10">
        <v>0.22</v>
      </c>
      <c r="Y107" s="72">
        <v>0.14</v>
      </c>
      <c r="Z107" s="10">
        <v>0.23</v>
      </c>
      <c r="AA107" s="116">
        <v>0.29</v>
      </c>
      <c r="AB107" s="118">
        <v>0.28</v>
      </c>
      <c r="AC107" s="117">
        <v>0.3</v>
      </c>
      <c r="AD107" s="117">
        <v>0.27</v>
      </c>
      <c r="AE107" s="117">
        <v>0.19</v>
      </c>
      <c r="AF107" s="73">
        <v>0.19</v>
      </c>
      <c r="AG107" s="11">
        <v>0.26</v>
      </c>
      <c r="AH107" s="10">
        <v>0.16</v>
      </c>
      <c r="AI107" s="10">
        <v>0.14</v>
      </c>
      <c r="AJ107" s="10">
        <v>0.16</v>
      </c>
      <c r="AK107" s="10">
        <v>0.17</v>
      </c>
      <c r="AL107" s="10">
        <v>0.17</v>
      </c>
      <c r="AM107" s="64">
        <v>0.18</v>
      </c>
      <c r="AN107" s="64">
        <v>0.2</v>
      </c>
      <c r="AO107" s="64">
        <v>0.17</v>
      </c>
    </row>
    <row r="108" spans="1:41" ht="12.75" customHeight="1">
      <c r="A108" s="8" t="s">
        <v>9</v>
      </c>
      <c r="B108" s="23" t="s">
        <v>274</v>
      </c>
      <c r="C108" s="23" t="s">
        <v>275</v>
      </c>
      <c r="D108" s="178" t="s">
        <v>121</v>
      </c>
      <c r="F108" s="17"/>
      <c r="G108" s="17">
        <v>1.07</v>
      </c>
      <c r="H108" s="17">
        <v>1.06</v>
      </c>
      <c r="I108" s="65">
        <v>0.99</v>
      </c>
      <c r="J108" s="269">
        <v>1.01</v>
      </c>
      <c r="K108" s="269">
        <v>1.12</v>
      </c>
      <c r="L108" s="15">
        <v>1.29</v>
      </c>
      <c r="M108" s="90">
        <v>1.78</v>
      </c>
      <c r="N108" s="17">
        <v>1.76</v>
      </c>
      <c r="O108" s="17">
        <v>1.46</v>
      </c>
      <c r="P108" s="17">
        <v>1.7</v>
      </c>
      <c r="Q108" s="17">
        <v>1.46</v>
      </c>
      <c r="R108" s="11">
        <v>1.03</v>
      </c>
      <c r="S108" s="11">
        <v>0.97</v>
      </c>
      <c r="T108" s="11">
        <v>0.9</v>
      </c>
      <c r="U108" s="93">
        <v>0.91</v>
      </c>
      <c r="V108" s="11">
        <v>0.93</v>
      </c>
      <c r="W108" s="11">
        <v>0.93</v>
      </c>
      <c r="X108" s="11">
        <v>0.93</v>
      </c>
      <c r="Y108" s="73">
        <v>1.15</v>
      </c>
      <c r="Z108" s="11">
        <v>1.32</v>
      </c>
      <c r="AA108" s="117">
        <v>1.18</v>
      </c>
      <c r="AB108" s="117">
        <v>1.3</v>
      </c>
      <c r="AC108" s="118">
        <v>1.28</v>
      </c>
      <c r="AD108" s="118">
        <v>1.22</v>
      </c>
      <c r="AE108" s="118">
        <v>1.05</v>
      </c>
      <c r="AF108" s="75">
        <v>0.99</v>
      </c>
      <c r="AG108" s="15">
        <v>1.01</v>
      </c>
      <c r="AH108" s="10">
        <v>1.03</v>
      </c>
      <c r="AI108" s="10">
        <v>0.98</v>
      </c>
      <c r="AJ108" s="15">
        <v>1.05</v>
      </c>
      <c r="AK108" s="15">
        <v>1.15</v>
      </c>
      <c r="AL108" s="15">
        <v>1.42</v>
      </c>
      <c r="AM108" s="64">
        <v>1.55</v>
      </c>
      <c r="AN108" s="64">
        <v>1.34</v>
      </c>
      <c r="AO108" s="64">
        <v>1.22</v>
      </c>
    </row>
    <row r="109" spans="1:41" ht="12.75" customHeight="1">
      <c r="A109" s="8" t="s">
        <v>106</v>
      </c>
      <c r="B109" s="23" t="s">
        <v>211</v>
      </c>
      <c r="C109" s="35" t="s">
        <v>276</v>
      </c>
      <c r="D109" s="175" t="s">
        <v>277</v>
      </c>
      <c r="F109" s="15"/>
      <c r="G109" s="15">
        <v>0.63</v>
      </c>
      <c r="H109" s="15">
        <v>0.54</v>
      </c>
      <c r="I109" s="64">
        <v>0.51</v>
      </c>
      <c r="J109" s="269">
        <v>0.89</v>
      </c>
      <c r="K109" s="269">
        <v>0.86</v>
      </c>
      <c r="L109" s="10">
        <v>0.55</v>
      </c>
      <c r="M109" s="90">
        <v>0.6</v>
      </c>
      <c r="N109" s="17">
        <v>0.58</v>
      </c>
      <c r="O109" s="17">
        <v>0.53</v>
      </c>
      <c r="P109" s="17">
        <v>0.64</v>
      </c>
      <c r="Q109" s="17">
        <v>0.61</v>
      </c>
      <c r="R109" s="11">
        <v>0.45</v>
      </c>
      <c r="S109" s="11">
        <v>0.74</v>
      </c>
      <c r="T109" s="11">
        <v>0.58</v>
      </c>
      <c r="U109" s="93">
        <v>0.48</v>
      </c>
      <c r="V109" s="10">
        <v>0.62</v>
      </c>
      <c r="W109" s="10">
        <v>0.52</v>
      </c>
      <c r="X109" s="15">
        <v>0.58</v>
      </c>
      <c r="Y109" s="75">
        <v>0.58</v>
      </c>
      <c r="Z109" s="15">
        <v>0.66</v>
      </c>
      <c r="AA109" s="118">
        <v>0.57</v>
      </c>
      <c r="AB109" s="118">
        <v>0.57</v>
      </c>
      <c r="AC109" s="163">
        <v>0.6</v>
      </c>
      <c r="AD109" s="163">
        <v>0.49</v>
      </c>
      <c r="AE109" s="163">
        <v>0.49</v>
      </c>
      <c r="AF109" s="251">
        <v>0.61</v>
      </c>
      <c r="AG109" s="17">
        <v>0.56</v>
      </c>
      <c r="AH109" s="10">
        <v>0.38</v>
      </c>
      <c r="AI109" s="10">
        <v>0.42</v>
      </c>
      <c r="AJ109" s="10">
        <v>0.46</v>
      </c>
      <c r="AK109" s="10">
        <v>0.5</v>
      </c>
      <c r="AL109" s="10">
        <v>0.51</v>
      </c>
      <c r="AM109" s="64">
        <v>0.59</v>
      </c>
      <c r="AN109" s="64">
        <v>0.65</v>
      </c>
      <c r="AO109" s="64">
        <v>0.55</v>
      </c>
    </row>
    <row r="110" spans="1:41" ht="12.75" customHeight="1">
      <c r="A110" s="14" t="s">
        <v>13</v>
      </c>
      <c r="B110" s="23" t="s">
        <v>20</v>
      </c>
      <c r="C110" s="36" t="s">
        <v>278</v>
      </c>
      <c r="D110" s="178" t="s">
        <v>279</v>
      </c>
      <c r="F110" s="17"/>
      <c r="G110" s="17">
        <v>9.28</v>
      </c>
      <c r="H110" s="17">
        <v>8.53</v>
      </c>
      <c r="I110" s="65">
        <v>8.57</v>
      </c>
      <c r="J110" s="269">
        <v>8.65</v>
      </c>
      <c r="K110" s="269">
        <v>8.98</v>
      </c>
      <c r="L110" s="15">
        <v>9.38</v>
      </c>
      <c r="M110" s="90">
        <v>11.26</v>
      </c>
      <c r="N110" s="17">
        <v>11.57</v>
      </c>
      <c r="O110" s="17">
        <v>10.48</v>
      </c>
      <c r="P110" s="17">
        <v>11.64</v>
      </c>
      <c r="Q110" s="17">
        <v>10.21</v>
      </c>
      <c r="R110" s="11">
        <v>8.508</v>
      </c>
      <c r="S110" s="11">
        <v>7.96</v>
      </c>
      <c r="T110" s="11">
        <v>7.82</v>
      </c>
      <c r="U110" s="93">
        <v>7.78</v>
      </c>
      <c r="V110" s="10">
        <v>7.165172</v>
      </c>
      <c r="W110" s="11">
        <v>7.32</v>
      </c>
      <c r="X110" s="11">
        <v>6.88</v>
      </c>
      <c r="Y110" s="73">
        <v>7.48</v>
      </c>
      <c r="Z110" s="33">
        <v>7.77</v>
      </c>
      <c r="AA110" s="120">
        <v>7.03</v>
      </c>
      <c r="AB110" s="142">
        <v>7.61</v>
      </c>
      <c r="AC110" s="118">
        <v>7.89</v>
      </c>
      <c r="AD110" s="118">
        <v>8.86</v>
      </c>
      <c r="AE110" s="118">
        <v>8.51</v>
      </c>
      <c r="AF110" s="75">
        <v>8.33</v>
      </c>
      <c r="AG110" s="15">
        <v>8.29</v>
      </c>
      <c r="AH110" s="10">
        <v>7.72</v>
      </c>
      <c r="AI110" s="10">
        <v>7.57</v>
      </c>
      <c r="AJ110" s="15">
        <v>7.88</v>
      </c>
      <c r="AK110" s="15">
        <v>7.81</v>
      </c>
      <c r="AL110" s="15">
        <v>8.74</v>
      </c>
      <c r="AM110" s="64">
        <v>9.24</v>
      </c>
      <c r="AN110" s="64">
        <v>9.3</v>
      </c>
      <c r="AO110" s="64">
        <v>8.26</v>
      </c>
    </row>
    <row r="111" spans="1:41" ht="12.75" customHeight="1">
      <c r="A111" s="8" t="s">
        <v>29</v>
      </c>
      <c r="B111" s="23" t="s">
        <v>280</v>
      </c>
      <c r="C111" s="36" t="s">
        <v>281</v>
      </c>
      <c r="D111" s="178" t="s">
        <v>282</v>
      </c>
      <c r="F111" s="17"/>
      <c r="G111" s="17">
        <v>0.14</v>
      </c>
      <c r="H111" s="17">
        <v>0.141</v>
      </c>
      <c r="I111" s="65">
        <v>0.145</v>
      </c>
      <c r="J111" s="269">
        <v>0.160714</v>
      </c>
      <c r="K111" s="269">
        <v>0.148387</v>
      </c>
      <c r="L111" s="10">
        <v>0.145</v>
      </c>
      <c r="M111" s="90">
        <v>0.194</v>
      </c>
      <c r="N111" s="17">
        <v>0.154</v>
      </c>
      <c r="O111" s="17">
        <v>0.14</v>
      </c>
      <c r="P111" s="17">
        <v>0.148</v>
      </c>
      <c r="Q111" s="17">
        <v>0.196</v>
      </c>
      <c r="R111" s="11">
        <v>0.1</v>
      </c>
      <c r="S111" s="11">
        <v>0.1</v>
      </c>
      <c r="T111" s="11">
        <v>0.1</v>
      </c>
      <c r="U111" s="93">
        <v>0.12</v>
      </c>
      <c r="V111" s="10">
        <v>0.135112</v>
      </c>
      <c r="W111" s="10">
        <v>0.135491</v>
      </c>
      <c r="X111" s="10">
        <v>0.113</v>
      </c>
      <c r="Y111" s="72">
        <v>0.16</v>
      </c>
      <c r="Z111" s="326">
        <v>0.18</v>
      </c>
      <c r="AA111" s="121">
        <v>0.17</v>
      </c>
      <c r="AB111" s="122">
        <v>0.17</v>
      </c>
      <c r="AC111" s="118">
        <v>0.18</v>
      </c>
      <c r="AD111" s="118">
        <v>0.16</v>
      </c>
      <c r="AE111" s="118">
        <v>0.14</v>
      </c>
      <c r="AF111" s="75">
        <v>0.16</v>
      </c>
      <c r="AG111" s="15">
        <v>0.14</v>
      </c>
      <c r="AH111" s="10">
        <v>0.12</v>
      </c>
      <c r="AI111" s="10">
        <v>0.15</v>
      </c>
      <c r="AJ111" s="10">
        <v>0.15</v>
      </c>
      <c r="AK111" s="10">
        <v>0.15</v>
      </c>
      <c r="AL111" s="10">
        <v>0.18</v>
      </c>
      <c r="AM111" s="64"/>
      <c r="AN111" s="64">
        <v>0.18</v>
      </c>
      <c r="AO111" s="64">
        <v>0.17</v>
      </c>
    </row>
    <row r="112" spans="1:41" ht="12.75" customHeight="1">
      <c r="A112" s="8" t="s">
        <v>45</v>
      </c>
      <c r="B112" s="23" t="s">
        <v>49</v>
      </c>
      <c r="C112" s="35" t="s">
        <v>283</v>
      </c>
      <c r="D112" s="175" t="s">
        <v>284</v>
      </c>
      <c r="F112" s="15"/>
      <c r="G112" s="15">
        <v>0.51</v>
      </c>
      <c r="H112" s="15">
        <v>0.62</v>
      </c>
      <c r="I112" s="64">
        <v>0.51</v>
      </c>
      <c r="J112" s="269">
        <v>0.68</v>
      </c>
      <c r="K112" s="269">
        <v>0.57</v>
      </c>
      <c r="L112" s="10">
        <v>0.54</v>
      </c>
      <c r="M112" s="90">
        <v>0.67</v>
      </c>
      <c r="N112" s="17">
        <v>0.66</v>
      </c>
      <c r="O112" s="17">
        <v>0.66</v>
      </c>
      <c r="P112" s="17">
        <v>0.68</v>
      </c>
      <c r="Q112" s="17">
        <v>0.59</v>
      </c>
      <c r="R112" s="11">
        <v>0.59</v>
      </c>
      <c r="S112" s="11">
        <v>0.56</v>
      </c>
      <c r="T112" s="11">
        <v>0.57</v>
      </c>
      <c r="U112" s="93">
        <v>0.62</v>
      </c>
      <c r="V112" s="16">
        <v>0.55</v>
      </c>
      <c r="W112" s="16">
        <v>0.56</v>
      </c>
      <c r="X112" s="10">
        <v>0.58</v>
      </c>
      <c r="Y112" s="72">
        <v>0.6</v>
      </c>
      <c r="Z112" s="326">
        <v>0.66</v>
      </c>
      <c r="AA112" s="121">
        <v>0.63</v>
      </c>
      <c r="AB112" s="122">
        <v>0.66</v>
      </c>
      <c r="AC112" s="117">
        <v>0.64</v>
      </c>
      <c r="AD112" s="117">
        <v>0.62</v>
      </c>
      <c r="AE112" s="117">
        <v>0.58</v>
      </c>
      <c r="AF112" s="73">
        <v>0.58</v>
      </c>
      <c r="AG112" s="11">
        <v>0.66</v>
      </c>
      <c r="AH112" s="10">
        <v>0.57</v>
      </c>
      <c r="AI112" s="10">
        <v>0.57</v>
      </c>
      <c r="AJ112" s="10">
        <v>0.58</v>
      </c>
      <c r="AK112" s="10">
        <v>0.6</v>
      </c>
      <c r="AL112" s="10">
        <v>0.65</v>
      </c>
      <c r="AM112" s="64">
        <v>0.73</v>
      </c>
      <c r="AN112" s="64">
        <v>0.64</v>
      </c>
      <c r="AO112" s="64">
        <v>0.64</v>
      </c>
    </row>
    <row r="113" spans="1:41" ht="12.75" customHeight="1">
      <c r="A113" s="14" t="s">
        <v>67</v>
      </c>
      <c r="B113" s="23" t="s">
        <v>218</v>
      </c>
      <c r="C113" s="35" t="s">
        <v>285</v>
      </c>
      <c r="D113" s="174" t="s">
        <v>286</v>
      </c>
      <c r="F113" s="15"/>
      <c r="G113" s="15">
        <v>1.08</v>
      </c>
      <c r="H113" s="15">
        <v>1.05</v>
      </c>
      <c r="I113" s="64">
        <v>1.06</v>
      </c>
      <c r="J113" s="269">
        <v>1.17</v>
      </c>
      <c r="K113" s="269">
        <v>1.2</v>
      </c>
      <c r="L113" s="10">
        <v>1.33</v>
      </c>
      <c r="M113" s="90">
        <v>1.52</v>
      </c>
      <c r="N113" s="17">
        <v>1.5</v>
      </c>
      <c r="O113" s="17">
        <v>1.35</v>
      </c>
      <c r="P113" s="17">
        <v>1.51</v>
      </c>
      <c r="Q113" s="17">
        <v>1.34</v>
      </c>
      <c r="R113" s="11">
        <v>1.22</v>
      </c>
      <c r="S113" s="11">
        <v>1.15</v>
      </c>
      <c r="T113" s="11">
        <v>1.06</v>
      </c>
      <c r="U113" s="93">
        <v>1.08</v>
      </c>
      <c r="V113" s="11">
        <v>1.04</v>
      </c>
      <c r="W113" s="11">
        <v>1.05</v>
      </c>
      <c r="X113" s="11">
        <v>1.07</v>
      </c>
      <c r="Y113" s="73">
        <v>1.11</v>
      </c>
      <c r="Z113" s="33">
        <v>1.3</v>
      </c>
      <c r="AA113" s="120">
        <v>1.22</v>
      </c>
      <c r="AB113" s="120">
        <v>1.26</v>
      </c>
      <c r="AC113" s="118">
        <v>1.21</v>
      </c>
      <c r="AD113" s="118">
        <v>1.13</v>
      </c>
      <c r="AE113" s="118">
        <v>1.08</v>
      </c>
      <c r="AF113" s="75">
        <v>1.03</v>
      </c>
      <c r="AG113" s="15">
        <v>1.01</v>
      </c>
      <c r="AH113" s="10">
        <v>0.99</v>
      </c>
      <c r="AI113" s="10">
        <v>0.98</v>
      </c>
      <c r="AJ113" s="10">
        <v>0.99</v>
      </c>
      <c r="AK113" s="15">
        <v>1.05</v>
      </c>
      <c r="AL113" s="15">
        <v>1.15</v>
      </c>
      <c r="AM113" s="64">
        <v>1.26</v>
      </c>
      <c r="AN113" s="64">
        <v>1.15</v>
      </c>
      <c r="AO113" s="64">
        <v>1.05</v>
      </c>
    </row>
    <row r="114" spans="1:41" ht="12.75" customHeight="1">
      <c r="A114" s="12" t="s">
        <v>5</v>
      </c>
      <c r="B114" s="23" t="s">
        <v>94</v>
      </c>
      <c r="C114" s="35" t="s">
        <v>287</v>
      </c>
      <c r="D114" s="174" t="s">
        <v>288</v>
      </c>
      <c r="F114" s="15"/>
      <c r="G114" s="15">
        <v>0.11</v>
      </c>
      <c r="H114" s="15">
        <v>0.12</v>
      </c>
      <c r="I114" s="64">
        <v>0.116</v>
      </c>
      <c r="J114" s="269">
        <v>0.116681</v>
      </c>
      <c r="K114" s="269">
        <v>0.114528</v>
      </c>
      <c r="L114" s="10">
        <v>0.11</v>
      </c>
      <c r="M114" s="90">
        <v>0.13</v>
      </c>
      <c r="N114" s="17">
        <v>0.12</v>
      </c>
      <c r="O114" s="17">
        <v>0.12</v>
      </c>
      <c r="P114" s="17">
        <v>0.12</v>
      </c>
      <c r="Q114" s="17">
        <v>0.12</v>
      </c>
      <c r="R114" s="11">
        <v>0.11</v>
      </c>
      <c r="S114" s="11">
        <v>0.11</v>
      </c>
      <c r="T114" s="11">
        <v>0.11</v>
      </c>
      <c r="U114" s="93">
        <v>0.11</v>
      </c>
      <c r="V114" s="10">
        <v>0.111672</v>
      </c>
      <c r="W114" s="10">
        <v>0.096241</v>
      </c>
      <c r="X114" s="10">
        <v>0.11</v>
      </c>
      <c r="Y114" s="72">
        <v>0.11</v>
      </c>
      <c r="Z114" s="326">
        <v>0.12</v>
      </c>
      <c r="AA114" s="121">
        <v>0.12</v>
      </c>
      <c r="AB114" s="122">
        <v>0.12</v>
      </c>
      <c r="AC114" s="139">
        <v>0.11</v>
      </c>
      <c r="AD114" s="139">
        <v>0.11</v>
      </c>
      <c r="AE114" s="139">
        <v>0.11</v>
      </c>
      <c r="AF114" s="249">
        <v>0.11</v>
      </c>
      <c r="AG114" s="25">
        <v>0.11</v>
      </c>
      <c r="AH114" s="10">
        <v>0.1</v>
      </c>
      <c r="AI114" s="10">
        <v>0.09</v>
      </c>
      <c r="AJ114" s="10">
        <v>0.09</v>
      </c>
      <c r="AK114" s="10">
        <v>0.09</v>
      </c>
      <c r="AL114" s="10">
        <v>0.11</v>
      </c>
      <c r="AM114" s="64">
        <v>0.11</v>
      </c>
      <c r="AN114" s="64">
        <v>0.11</v>
      </c>
      <c r="AO114" s="64">
        <v>0.11</v>
      </c>
    </row>
    <row r="115" spans="1:41" ht="12.75" customHeight="1">
      <c r="A115" s="8" t="s">
        <v>5</v>
      </c>
      <c r="B115" s="20" t="s">
        <v>94</v>
      </c>
      <c r="C115" s="38" t="s">
        <v>289</v>
      </c>
      <c r="D115" s="177" t="s">
        <v>290</v>
      </c>
      <c r="F115" s="281"/>
      <c r="G115" s="281">
        <v>2.59</v>
      </c>
      <c r="H115" s="281">
        <v>2.25</v>
      </c>
      <c r="I115" s="79">
        <v>3.148</v>
      </c>
      <c r="J115" s="269">
        <v>2.392</v>
      </c>
      <c r="K115" s="269">
        <v>2.278</v>
      </c>
      <c r="L115" s="21">
        <v>2.381</v>
      </c>
      <c r="M115" s="96">
        <v>2.511</v>
      </c>
      <c r="N115" s="299">
        <v>2.384</v>
      </c>
      <c r="O115" s="281">
        <v>1.511</v>
      </c>
      <c r="P115" s="281">
        <v>2.165</v>
      </c>
      <c r="Q115" s="17">
        <v>1.94</v>
      </c>
      <c r="R115" s="169">
        <v>1.928</v>
      </c>
      <c r="S115" s="169">
        <v>1.67</v>
      </c>
      <c r="T115" s="169">
        <v>1.31</v>
      </c>
      <c r="U115" s="254">
        <v>1.77</v>
      </c>
      <c r="V115" s="21">
        <v>1.93</v>
      </c>
      <c r="W115" s="21">
        <v>1.6510000000000002</v>
      </c>
      <c r="X115" s="10">
        <v>1.8803333333333334</v>
      </c>
      <c r="Y115" s="74">
        <v>1.684</v>
      </c>
      <c r="Z115" s="328">
        <v>1.32</v>
      </c>
      <c r="AA115" s="124">
        <v>0.96</v>
      </c>
      <c r="AB115" s="141">
        <v>1</v>
      </c>
      <c r="AC115" s="117">
        <v>0.84</v>
      </c>
      <c r="AD115" s="117">
        <v>0.7</v>
      </c>
      <c r="AE115" s="117">
        <v>0.46</v>
      </c>
      <c r="AF115" s="73">
        <v>1.05</v>
      </c>
      <c r="AG115" s="11">
        <v>0.13</v>
      </c>
      <c r="AH115" s="10">
        <v>1.21</v>
      </c>
      <c r="AI115" s="10">
        <v>1.07</v>
      </c>
      <c r="AJ115" s="10">
        <v>1.35</v>
      </c>
      <c r="AK115" s="10">
        <v>1.23</v>
      </c>
      <c r="AL115" s="10">
        <v>1.44</v>
      </c>
      <c r="AM115" s="64">
        <v>1.5</v>
      </c>
      <c r="AN115" s="64">
        <v>1.31</v>
      </c>
      <c r="AO115" s="64">
        <v>1.19</v>
      </c>
    </row>
    <row r="116" spans="1:41" ht="12.75" customHeight="1">
      <c r="A116" s="8" t="s">
        <v>67</v>
      </c>
      <c r="B116" s="23" t="s">
        <v>265</v>
      </c>
      <c r="C116" s="23" t="s">
        <v>291</v>
      </c>
      <c r="D116" s="178" t="s">
        <v>292</v>
      </c>
      <c r="F116" s="17"/>
      <c r="G116" s="17">
        <v>1.71</v>
      </c>
      <c r="H116" s="17">
        <v>1.7</v>
      </c>
      <c r="I116" s="65">
        <v>1.77</v>
      </c>
      <c r="J116" s="269">
        <v>1.76</v>
      </c>
      <c r="K116" s="269">
        <v>2.02</v>
      </c>
      <c r="L116" s="10">
        <v>1.95</v>
      </c>
      <c r="M116" s="90">
        <v>2.3</v>
      </c>
      <c r="N116" s="17">
        <v>2.29</v>
      </c>
      <c r="O116" s="17">
        <v>2.2</v>
      </c>
      <c r="P116" s="17">
        <v>2.36</v>
      </c>
      <c r="Q116" s="17">
        <v>2</v>
      </c>
      <c r="R116" s="11">
        <v>1.61</v>
      </c>
      <c r="S116" s="11">
        <v>1.38</v>
      </c>
      <c r="T116" s="11">
        <v>1.85</v>
      </c>
      <c r="U116" s="93">
        <v>1.73</v>
      </c>
      <c r="V116" s="11">
        <v>1.34</v>
      </c>
      <c r="W116" s="11">
        <v>1.73</v>
      </c>
      <c r="X116" s="11">
        <v>1.98</v>
      </c>
      <c r="Y116" s="73">
        <v>2.02</v>
      </c>
      <c r="Z116" s="33">
        <v>2.25</v>
      </c>
      <c r="AA116" s="120">
        <v>2.29</v>
      </c>
      <c r="AB116" s="120">
        <v>2.49</v>
      </c>
      <c r="AC116" s="117">
        <v>2.05</v>
      </c>
      <c r="AD116" s="117">
        <v>1.77</v>
      </c>
      <c r="AE116" s="117">
        <v>1.87</v>
      </c>
      <c r="AF116" s="73">
        <v>1.91</v>
      </c>
      <c r="AG116" s="11">
        <v>1.51</v>
      </c>
      <c r="AH116" s="10">
        <v>1.62</v>
      </c>
      <c r="AI116" s="10">
        <v>2.07</v>
      </c>
      <c r="AJ116" s="10">
        <v>1.88</v>
      </c>
      <c r="AK116" s="10">
        <v>2.13</v>
      </c>
      <c r="AL116" s="10">
        <v>2.57</v>
      </c>
      <c r="AM116" s="64">
        <v>2.46</v>
      </c>
      <c r="AN116" s="64">
        <v>1.72</v>
      </c>
      <c r="AO116" s="64">
        <v>1.61</v>
      </c>
    </row>
    <row r="117" spans="1:41" ht="12.75" customHeight="1">
      <c r="A117" s="8" t="s">
        <v>5</v>
      </c>
      <c r="B117" s="23" t="s">
        <v>94</v>
      </c>
      <c r="C117" s="23" t="s">
        <v>293</v>
      </c>
      <c r="D117" s="178" t="s">
        <v>294</v>
      </c>
      <c r="F117" s="17"/>
      <c r="G117" s="17">
        <v>4.33</v>
      </c>
      <c r="H117" s="17">
        <v>3.79</v>
      </c>
      <c r="I117" s="65">
        <v>4.28</v>
      </c>
      <c r="J117" s="269">
        <v>5.0264</v>
      </c>
      <c r="K117" s="269">
        <v>4.55</v>
      </c>
      <c r="L117" s="10">
        <v>4.23</v>
      </c>
      <c r="M117" s="90">
        <v>4.37</v>
      </c>
      <c r="N117" s="17">
        <v>4.35</v>
      </c>
      <c r="O117" s="17">
        <v>4.02</v>
      </c>
      <c r="P117" s="17">
        <v>4.31</v>
      </c>
      <c r="Q117" s="17">
        <v>4.3</v>
      </c>
      <c r="R117" s="11">
        <v>4.2</v>
      </c>
      <c r="S117" s="11">
        <v>3.7</v>
      </c>
      <c r="T117" s="11">
        <v>3.16</v>
      </c>
      <c r="U117" s="93">
        <v>3.49</v>
      </c>
      <c r="V117" s="11">
        <v>3.6</v>
      </c>
      <c r="W117" s="11">
        <v>2.97</v>
      </c>
      <c r="X117" s="11">
        <v>3.25</v>
      </c>
      <c r="Y117" s="73">
        <v>3.41</v>
      </c>
      <c r="Z117" s="11">
        <v>3.46</v>
      </c>
      <c r="AA117" s="117">
        <v>3.33</v>
      </c>
      <c r="AB117" s="117">
        <v>3.9</v>
      </c>
      <c r="AC117" s="118">
        <v>3.73</v>
      </c>
      <c r="AD117" s="118">
        <v>3.95</v>
      </c>
      <c r="AE117" s="118">
        <v>3.42</v>
      </c>
      <c r="AF117" s="75">
        <v>2.65</v>
      </c>
      <c r="AG117" s="15">
        <v>3.3</v>
      </c>
      <c r="AH117" s="10">
        <v>3.07</v>
      </c>
      <c r="AI117" s="10">
        <v>2.95</v>
      </c>
      <c r="AJ117" s="10">
        <v>2.83</v>
      </c>
      <c r="AK117" s="10">
        <v>3.06</v>
      </c>
      <c r="AL117" s="10">
        <v>3.51</v>
      </c>
      <c r="AM117" s="64">
        <v>3.16</v>
      </c>
      <c r="AN117" s="64">
        <v>3.48</v>
      </c>
      <c r="AO117" s="64">
        <v>3.44</v>
      </c>
    </row>
    <row r="118" spans="1:41" ht="12.75" customHeight="1">
      <c r="A118" s="8" t="s">
        <v>52</v>
      </c>
      <c r="B118" s="23" t="s">
        <v>53</v>
      </c>
      <c r="C118" s="23" t="s">
        <v>295</v>
      </c>
      <c r="D118" s="178" t="s">
        <v>296</v>
      </c>
      <c r="F118" s="17"/>
      <c r="G118" s="17">
        <v>0.116</v>
      </c>
      <c r="H118" s="17">
        <v>0.12</v>
      </c>
      <c r="I118" s="65">
        <v>0.117</v>
      </c>
      <c r="J118" s="269">
        <v>0.117639</v>
      </c>
      <c r="K118" s="269">
        <v>0.117639</v>
      </c>
      <c r="L118" s="10">
        <v>0.138</v>
      </c>
      <c r="M118" s="90">
        <v>0.1049</v>
      </c>
      <c r="N118" s="17">
        <v>0.14</v>
      </c>
      <c r="O118" s="17">
        <v>0.16</v>
      </c>
      <c r="P118" s="17">
        <v>0.1049</v>
      </c>
      <c r="Q118" s="17">
        <v>0.1019</v>
      </c>
      <c r="R118" s="11">
        <v>0.032</v>
      </c>
      <c r="S118" s="11">
        <v>0.07</v>
      </c>
      <c r="T118" s="11">
        <v>0.061</v>
      </c>
      <c r="U118" s="93">
        <v>0.09</v>
      </c>
      <c r="V118" s="10">
        <v>0.0955</v>
      </c>
      <c r="W118" s="25"/>
      <c r="X118" s="10" t="s">
        <v>498</v>
      </c>
      <c r="Y118" s="72">
        <v>0.06</v>
      </c>
      <c r="Z118" s="10">
        <v>0.07</v>
      </c>
      <c r="AA118" s="116">
        <v>0.0693</v>
      </c>
      <c r="AB118" s="118">
        <v>0.103</v>
      </c>
      <c r="AC118" s="117">
        <v>0.09</v>
      </c>
      <c r="AD118" s="117">
        <v>0.0357</v>
      </c>
      <c r="AE118" s="117">
        <v>0.068</v>
      </c>
      <c r="AF118" s="73">
        <v>0.06</v>
      </c>
      <c r="AG118" s="11">
        <v>0.07</v>
      </c>
      <c r="AH118" s="15">
        <v>0.072</v>
      </c>
      <c r="AI118" s="10">
        <v>0.07</v>
      </c>
      <c r="AJ118" s="10" t="s">
        <v>498</v>
      </c>
      <c r="AK118" s="10">
        <v>0.06</v>
      </c>
      <c r="AL118" s="10">
        <v>0.07</v>
      </c>
      <c r="AM118" s="64">
        <v>0.1</v>
      </c>
      <c r="AN118" s="64">
        <v>0.1</v>
      </c>
      <c r="AO118" s="64">
        <v>0.09</v>
      </c>
    </row>
    <row r="119" spans="1:41" ht="12.75" customHeight="1">
      <c r="A119" s="14" t="s">
        <v>13</v>
      </c>
      <c r="B119" s="23" t="s">
        <v>133</v>
      </c>
      <c r="C119" s="23" t="s">
        <v>297</v>
      </c>
      <c r="D119" s="178" t="s">
        <v>298</v>
      </c>
      <c r="F119" s="17"/>
      <c r="G119" s="17">
        <v>3.415</v>
      </c>
      <c r="H119" s="17">
        <v>3.1</v>
      </c>
      <c r="I119" s="65">
        <v>3.25</v>
      </c>
      <c r="J119" s="269">
        <v>2.7</v>
      </c>
      <c r="K119" s="269">
        <v>6.35</v>
      </c>
      <c r="L119" s="15">
        <v>4.54</v>
      </c>
      <c r="M119" s="94">
        <v>5.33</v>
      </c>
      <c r="N119" s="17">
        <v>4.82</v>
      </c>
      <c r="O119" s="17">
        <v>4.21</v>
      </c>
      <c r="P119" s="17">
        <v>4.71</v>
      </c>
      <c r="Q119" s="17">
        <v>3.86</v>
      </c>
      <c r="R119" s="11">
        <v>2.86</v>
      </c>
      <c r="S119" s="11">
        <v>1.99</v>
      </c>
      <c r="T119" s="11">
        <v>2.28</v>
      </c>
      <c r="U119" s="93">
        <v>2.84</v>
      </c>
      <c r="V119" s="11">
        <v>2.68</v>
      </c>
      <c r="W119" s="11">
        <v>3.8</v>
      </c>
      <c r="X119" s="11">
        <v>3.89</v>
      </c>
      <c r="Y119" s="73">
        <v>3.89</v>
      </c>
      <c r="Z119" s="11">
        <v>4</v>
      </c>
      <c r="AA119" s="117">
        <v>4.19</v>
      </c>
      <c r="AB119" s="117">
        <v>4.06</v>
      </c>
      <c r="AC119" s="117">
        <v>3.58</v>
      </c>
      <c r="AD119" s="117">
        <v>3.26</v>
      </c>
      <c r="AE119" s="117">
        <v>3.07</v>
      </c>
      <c r="AF119" s="73">
        <v>3.32</v>
      </c>
      <c r="AG119" s="11">
        <v>2.9</v>
      </c>
      <c r="AH119" s="15">
        <v>2.73</v>
      </c>
      <c r="AI119" s="10">
        <v>2.65</v>
      </c>
      <c r="AJ119" s="10">
        <v>3.25</v>
      </c>
      <c r="AK119" s="15">
        <v>3.77</v>
      </c>
      <c r="AL119" s="15">
        <v>4.02</v>
      </c>
      <c r="AM119" s="64">
        <v>3.46</v>
      </c>
      <c r="AN119" s="64">
        <v>3.58</v>
      </c>
      <c r="AO119" s="64">
        <v>3.13</v>
      </c>
    </row>
    <row r="120" spans="1:41" ht="12.75" customHeight="1">
      <c r="A120" s="8" t="s">
        <v>67</v>
      </c>
      <c r="B120" s="23" t="s">
        <v>130</v>
      </c>
      <c r="C120" s="23" t="s">
        <v>299</v>
      </c>
      <c r="D120" s="178" t="s">
        <v>300</v>
      </c>
      <c r="F120" s="17"/>
      <c r="G120" s="17">
        <v>4.52</v>
      </c>
      <c r="H120" s="17">
        <v>3.93</v>
      </c>
      <c r="I120" s="65">
        <v>4.22</v>
      </c>
      <c r="J120" s="269">
        <v>5.1</v>
      </c>
      <c r="K120" s="269">
        <v>4.532097</v>
      </c>
      <c r="L120" s="15">
        <v>5.5</v>
      </c>
      <c r="M120" s="90">
        <v>6.64</v>
      </c>
      <c r="N120" s="17">
        <v>6.5</v>
      </c>
      <c r="O120" s="17">
        <v>5.95</v>
      </c>
      <c r="P120" s="17">
        <v>6.28</v>
      </c>
      <c r="Q120" s="17">
        <v>5.62</v>
      </c>
      <c r="R120" s="11">
        <v>3.86</v>
      </c>
      <c r="S120" s="11">
        <v>3.74</v>
      </c>
      <c r="T120" s="11">
        <v>3.67</v>
      </c>
      <c r="U120" s="255">
        <v>3.99</v>
      </c>
      <c r="V120" s="11">
        <v>3.59</v>
      </c>
      <c r="W120" s="11">
        <v>3.52</v>
      </c>
      <c r="X120" s="11">
        <v>3.71</v>
      </c>
      <c r="Y120" s="73">
        <v>3.77</v>
      </c>
      <c r="Z120" s="11">
        <v>4.5</v>
      </c>
      <c r="AA120" s="117">
        <v>4.17</v>
      </c>
      <c r="AB120" s="117">
        <v>4.28</v>
      </c>
      <c r="AC120" s="118">
        <v>4.31</v>
      </c>
      <c r="AD120" s="118">
        <v>3.51</v>
      </c>
      <c r="AE120" s="118">
        <v>3.41</v>
      </c>
      <c r="AF120" s="75">
        <v>3.72</v>
      </c>
      <c r="AG120" s="15">
        <v>3.46</v>
      </c>
      <c r="AH120" s="10">
        <v>3.68</v>
      </c>
      <c r="AI120" s="10">
        <v>2.81</v>
      </c>
      <c r="AJ120" s="15">
        <v>4.48</v>
      </c>
      <c r="AK120" s="15">
        <v>3.87</v>
      </c>
      <c r="AL120" s="15">
        <v>5.17</v>
      </c>
      <c r="AM120" s="64">
        <v>4.87</v>
      </c>
      <c r="AN120" s="64">
        <v>4.67</v>
      </c>
      <c r="AO120" s="64">
        <v>4.4</v>
      </c>
    </row>
    <row r="121" spans="1:41" ht="12.75" customHeight="1">
      <c r="A121" s="8" t="s">
        <v>9</v>
      </c>
      <c r="B121" s="23" t="s">
        <v>56</v>
      </c>
      <c r="C121" s="36" t="s">
        <v>301</v>
      </c>
      <c r="D121" s="178" t="s">
        <v>302</v>
      </c>
      <c r="F121" s="17"/>
      <c r="G121" s="17">
        <v>0.18</v>
      </c>
      <c r="H121" s="17">
        <v>0.186</v>
      </c>
      <c r="I121" s="65">
        <v>0.186</v>
      </c>
      <c r="J121" s="269">
        <v>0.184807</v>
      </c>
      <c r="K121" s="269">
        <v>0.2032</v>
      </c>
      <c r="L121" s="10">
        <v>0.21</v>
      </c>
      <c r="M121" s="90">
        <v>0.2479</v>
      </c>
      <c r="N121" s="17">
        <v>0.2505</v>
      </c>
      <c r="O121" s="17">
        <v>0.2154</v>
      </c>
      <c r="P121" s="17">
        <v>0.274</v>
      </c>
      <c r="Q121" s="17">
        <v>0.274</v>
      </c>
      <c r="R121" s="11">
        <v>0.183</v>
      </c>
      <c r="S121" s="11">
        <v>0.17</v>
      </c>
      <c r="T121" s="11">
        <v>0.11</v>
      </c>
      <c r="U121" s="255">
        <v>0.18</v>
      </c>
      <c r="V121" s="10">
        <v>0.128099</v>
      </c>
      <c r="W121" s="10">
        <v>0.174081</v>
      </c>
      <c r="X121" s="15">
        <v>0.15</v>
      </c>
      <c r="Y121" s="75">
        <v>0.17</v>
      </c>
      <c r="Z121" s="15">
        <v>0.21</v>
      </c>
      <c r="AA121" s="118">
        <v>0.2</v>
      </c>
      <c r="AB121" s="118">
        <v>0.2</v>
      </c>
      <c r="AC121" s="117">
        <v>0.19</v>
      </c>
      <c r="AD121" s="117">
        <v>0.179</v>
      </c>
      <c r="AE121" s="117">
        <v>0.16</v>
      </c>
      <c r="AF121" s="73">
        <v>0.18</v>
      </c>
      <c r="AG121" s="11">
        <v>0.16</v>
      </c>
      <c r="AH121" s="10">
        <v>0.18</v>
      </c>
      <c r="AI121" s="10">
        <v>0.11</v>
      </c>
      <c r="AJ121" s="10">
        <v>0.17</v>
      </c>
      <c r="AK121" s="10">
        <v>0.18</v>
      </c>
      <c r="AL121" s="10">
        <v>0.3</v>
      </c>
      <c r="AM121" s="64">
        <v>0.26</v>
      </c>
      <c r="AN121" s="64">
        <v>0.14</v>
      </c>
      <c r="AO121" s="64">
        <v>0.19</v>
      </c>
    </row>
    <row r="122" spans="1:41" ht="12.75" customHeight="1">
      <c r="A122" s="14" t="s">
        <v>13</v>
      </c>
      <c r="B122" s="23" t="s">
        <v>14</v>
      </c>
      <c r="C122" s="36" t="s">
        <v>303</v>
      </c>
      <c r="D122" s="178" t="s">
        <v>304</v>
      </c>
      <c r="F122" s="17"/>
      <c r="G122" s="17">
        <v>23.63</v>
      </c>
      <c r="H122" s="17">
        <v>21.32</v>
      </c>
      <c r="I122" s="65">
        <v>20.9</v>
      </c>
      <c r="J122" s="269">
        <v>20.80714</v>
      </c>
      <c r="K122" s="269">
        <v>24.98645</v>
      </c>
      <c r="L122" s="10">
        <v>28.22</v>
      </c>
      <c r="M122" s="90">
        <v>37.32</v>
      </c>
      <c r="N122" s="17">
        <v>36.02</v>
      </c>
      <c r="O122" s="17">
        <v>30.23</v>
      </c>
      <c r="P122" s="17">
        <v>37.38</v>
      </c>
      <c r="Q122" s="17">
        <v>34.26</v>
      </c>
      <c r="R122" s="11">
        <v>24.47</v>
      </c>
      <c r="S122" s="11">
        <v>18.99</v>
      </c>
      <c r="T122" s="11">
        <v>17.52</v>
      </c>
      <c r="U122" s="93">
        <v>19</v>
      </c>
      <c r="V122" s="10">
        <v>20.21</v>
      </c>
      <c r="W122" s="11">
        <v>19.16</v>
      </c>
      <c r="X122" s="11">
        <v>19.53</v>
      </c>
      <c r="Y122" s="73">
        <v>22.25</v>
      </c>
      <c r="Z122" s="33">
        <v>25.28</v>
      </c>
      <c r="AA122" s="120">
        <v>24.12</v>
      </c>
      <c r="AB122" s="120">
        <v>23.68</v>
      </c>
      <c r="AC122" s="118">
        <v>24.37</v>
      </c>
      <c r="AD122" s="118">
        <v>23.33</v>
      </c>
      <c r="AE122" s="118">
        <v>21.59</v>
      </c>
      <c r="AF122" s="75">
        <v>19.41</v>
      </c>
      <c r="AG122" s="15">
        <v>19.44</v>
      </c>
      <c r="AH122" s="10">
        <v>18.96</v>
      </c>
      <c r="AI122" s="10">
        <v>21.14</v>
      </c>
      <c r="AJ122" s="10">
        <v>20.95</v>
      </c>
      <c r="AK122" s="10">
        <v>20.99</v>
      </c>
      <c r="AL122" s="10">
        <v>29.55</v>
      </c>
      <c r="AM122" s="64">
        <v>33.13</v>
      </c>
      <c r="AN122" s="64">
        <v>31.28</v>
      </c>
      <c r="AO122" s="64">
        <v>24.86</v>
      </c>
    </row>
    <row r="123" spans="1:41" ht="12.75" customHeight="1">
      <c r="A123" s="8" t="s">
        <v>45</v>
      </c>
      <c r="B123" s="23" t="s">
        <v>46</v>
      </c>
      <c r="C123" s="24" t="s">
        <v>305</v>
      </c>
      <c r="D123" s="175" t="s">
        <v>306</v>
      </c>
      <c r="F123" s="15"/>
      <c r="G123" s="15">
        <v>0.97</v>
      </c>
      <c r="H123" s="15">
        <v>0.868</v>
      </c>
      <c r="I123" s="64">
        <v>0.853</v>
      </c>
      <c r="J123" s="269">
        <v>0.858</v>
      </c>
      <c r="K123" s="269">
        <v>0.88</v>
      </c>
      <c r="L123" s="10">
        <v>0.86</v>
      </c>
      <c r="M123" s="90">
        <v>1.05</v>
      </c>
      <c r="N123" s="17">
        <v>0.92</v>
      </c>
      <c r="O123" s="17">
        <v>0.96</v>
      </c>
      <c r="P123" s="17">
        <v>0.9</v>
      </c>
      <c r="Q123" s="17">
        <v>0.9</v>
      </c>
      <c r="R123" s="11">
        <v>0.84</v>
      </c>
      <c r="S123" s="11">
        <v>0.8</v>
      </c>
      <c r="T123" s="11">
        <v>0.83</v>
      </c>
      <c r="U123" s="93">
        <v>0.85</v>
      </c>
      <c r="V123" s="16">
        <v>0.79</v>
      </c>
      <c r="W123" s="16">
        <v>0.8057</v>
      </c>
      <c r="X123" s="10">
        <v>0.81</v>
      </c>
      <c r="Y123" s="72">
        <v>0.76</v>
      </c>
      <c r="Z123" s="326">
        <v>0.967</v>
      </c>
      <c r="AA123" s="121">
        <v>0.97</v>
      </c>
      <c r="AB123" s="122">
        <v>0.9</v>
      </c>
      <c r="AC123" s="117">
        <v>0.86</v>
      </c>
      <c r="AD123" s="117">
        <v>0.82</v>
      </c>
      <c r="AE123" s="117">
        <v>0.78</v>
      </c>
      <c r="AF123" s="73">
        <v>0.77</v>
      </c>
      <c r="AG123" s="11">
        <v>0.91</v>
      </c>
      <c r="AH123" s="10">
        <v>0.9</v>
      </c>
      <c r="AI123" s="10">
        <v>0.81</v>
      </c>
      <c r="AJ123" s="10">
        <v>0.87</v>
      </c>
      <c r="AK123" s="10">
        <v>0.83</v>
      </c>
      <c r="AL123" s="10">
        <v>0.96</v>
      </c>
      <c r="AM123" s="64">
        <v>0.99</v>
      </c>
      <c r="AN123" s="64">
        <v>0.9</v>
      </c>
      <c r="AO123" s="64">
        <v>0.98</v>
      </c>
    </row>
    <row r="124" spans="1:41" ht="12.75" customHeight="1">
      <c r="A124" s="14" t="s">
        <v>9</v>
      </c>
      <c r="B124" s="23" t="s">
        <v>9</v>
      </c>
      <c r="C124" s="24" t="s">
        <v>307</v>
      </c>
      <c r="D124" s="174" t="s">
        <v>308</v>
      </c>
      <c r="F124" s="15"/>
      <c r="G124" s="15">
        <v>1.76</v>
      </c>
      <c r="H124" s="15">
        <v>1.89</v>
      </c>
      <c r="I124" s="64">
        <v>1.93</v>
      </c>
      <c r="J124" s="269">
        <v>1.71</v>
      </c>
      <c r="K124" s="269">
        <v>2.13</v>
      </c>
      <c r="L124" s="25">
        <v>2.69</v>
      </c>
      <c r="M124" s="96">
        <v>3.49</v>
      </c>
      <c r="N124" s="17">
        <v>3.64</v>
      </c>
      <c r="O124" s="25">
        <v>3.45</v>
      </c>
      <c r="P124" s="17">
        <v>3.94</v>
      </c>
      <c r="Q124" s="17">
        <v>2.61</v>
      </c>
      <c r="R124" s="11">
        <v>1.85</v>
      </c>
      <c r="S124" s="11">
        <v>1.57</v>
      </c>
      <c r="T124" s="11">
        <v>1.5</v>
      </c>
      <c r="U124" s="93">
        <v>1.37</v>
      </c>
      <c r="V124" s="10">
        <v>1.5</v>
      </c>
      <c r="W124" s="11">
        <v>1.55</v>
      </c>
      <c r="X124" s="11">
        <v>1.45</v>
      </c>
      <c r="Y124" s="73">
        <v>1.8</v>
      </c>
      <c r="Z124" s="11">
        <v>2.36</v>
      </c>
      <c r="AA124" s="117">
        <v>2.12</v>
      </c>
      <c r="AB124" s="117">
        <v>2.52</v>
      </c>
      <c r="AC124" s="118">
        <v>2.41</v>
      </c>
      <c r="AD124" s="118">
        <v>1.98</v>
      </c>
      <c r="AE124" s="118">
        <v>1.78</v>
      </c>
      <c r="AF124" s="75">
        <v>1.54</v>
      </c>
      <c r="AG124" s="15">
        <v>1.59</v>
      </c>
      <c r="AH124" s="10">
        <v>1.69</v>
      </c>
      <c r="AI124" s="10">
        <v>1.5</v>
      </c>
      <c r="AJ124" s="15">
        <v>1.81</v>
      </c>
      <c r="AK124" s="15">
        <v>1.88</v>
      </c>
      <c r="AL124" s="15">
        <v>2.82</v>
      </c>
      <c r="AM124" s="64">
        <v>3.36</v>
      </c>
      <c r="AN124" s="64">
        <v>2.95</v>
      </c>
      <c r="AO124" s="64">
        <v>2.24</v>
      </c>
    </row>
    <row r="125" spans="1:41" ht="12.75" customHeight="1">
      <c r="A125" s="12" t="s">
        <v>67</v>
      </c>
      <c r="B125" s="23" t="s">
        <v>130</v>
      </c>
      <c r="C125" s="24" t="s">
        <v>309</v>
      </c>
      <c r="D125" s="174" t="s">
        <v>310</v>
      </c>
      <c r="F125" s="15"/>
      <c r="G125" s="15">
        <v>0.25</v>
      </c>
      <c r="H125" s="15">
        <v>0.28</v>
      </c>
      <c r="I125" s="64">
        <v>0.24</v>
      </c>
      <c r="J125" s="269">
        <v>0.233571</v>
      </c>
      <c r="K125" s="269">
        <v>0.181774</v>
      </c>
      <c r="L125" s="10">
        <v>0.23</v>
      </c>
      <c r="M125" s="90">
        <v>0.26</v>
      </c>
      <c r="N125" s="17">
        <v>0.25</v>
      </c>
      <c r="O125" s="15">
        <v>0.25</v>
      </c>
      <c r="P125" s="17">
        <v>0.28</v>
      </c>
      <c r="Q125" s="17">
        <v>0.3</v>
      </c>
      <c r="R125" s="11">
        <v>0.27</v>
      </c>
      <c r="S125" s="11">
        <v>0.24</v>
      </c>
      <c r="T125" s="11">
        <v>0.26</v>
      </c>
      <c r="U125" s="93">
        <v>0.19</v>
      </c>
      <c r="V125" s="10">
        <v>0.206552</v>
      </c>
      <c r="W125" s="10">
        <v>0.184034</v>
      </c>
      <c r="X125" s="15">
        <v>0.21</v>
      </c>
      <c r="Y125" s="75">
        <v>0.17</v>
      </c>
      <c r="Z125" s="15">
        <v>0.14</v>
      </c>
      <c r="AA125" s="118">
        <v>0.27</v>
      </c>
      <c r="AB125" s="118">
        <v>0.34</v>
      </c>
      <c r="AC125" s="118">
        <v>0.13</v>
      </c>
      <c r="AD125" s="118">
        <v>0.2</v>
      </c>
      <c r="AE125" s="118">
        <v>0.08</v>
      </c>
      <c r="AF125" s="75">
        <v>0.13</v>
      </c>
      <c r="AG125" s="15">
        <v>0.17</v>
      </c>
      <c r="AH125" s="10">
        <v>0.21</v>
      </c>
      <c r="AI125" s="10">
        <v>0.18</v>
      </c>
      <c r="AJ125" s="10">
        <v>0.18</v>
      </c>
      <c r="AK125" s="10">
        <v>0.18</v>
      </c>
      <c r="AL125" s="10">
        <v>0.22</v>
      </c>
      <c r="AM125" s="64">
        <v>0.22</v>
      </c>
      <c r="AN125" s="64">
        <v>0.23</v>
      </c>
      <c r="AO125" s="64">
        <v>0.22</v>
      </c>
    </row>
    <row r="126" spans="1:41" ht="12.75" customHeight="1">
      <c r="A126" s="8" t="s">
        <v>13</v>
      </c>
      <c r="B126" s="23" t="s">
        <v>14</v>
      </c>
      <c r="C126" s="24" t="s">
        <v>311</v>
      </c>
      <c r="D126" s="175" t="s">
        <v>312</v>
      </c>
      <c r="F126" s="15"/>
      <c r="G126" s="15">
        <v>0.34</v>
      </c>
      <c r="H126" s="15">
        <v>0.32</v>
      </c>
      <c r="I126" s="64">
        <v>0.32</v>
      </c>
      <c r="J126" s="269">
        <v>0.28</v>
      </c>
      <c r="K126" s="269">
        <v>0.28</v>
      </c>
      <c r="L126" s="10">
        <v>0.32</v>
      </c>
      <c r="M126" s="90">
        <v>0.35</v>
      </c>
      <c r="N126" s="17">
        <v>0.34</v>
      </c>
      <c r="O126" s="17">
        <v>0.34</v>
      </c>
      <c r="P126" s="17">
        <v>0.37</v>
      </c>
      <c r="Q126" s="17">
        <v>0.35</v>
      </c>
      <c r="R126" s="11">
        <v>0.35</v>
      </c>
      <c r="S126" s="11">
        <v>0.31</v>
      </c>
      <c r="T126" s="11">
        <v>0.3</v>
      </c>
      <c r="U126" s="93">
        <v>0.31</v>
      </c>
      <c r="V126" s="16">
        <v>0.3</v>
      </c>
      <c r="W126" s="16">
        <v>0.31</v>
      </c>
      <c r="X126" s="15">
        <v>0.31</v>
      </c>
      <c r="Y126" s="75">
        <v>0.32</v>
      </c>
      <c r="Z126" s="15">
        <v>0.34</v>
      </c>
      <c r="AA126" s="118">
        <v>0.33</v>
      </c>
      <c r="AB126" s="118">
        <v>0.35</v>
      </c>
      <c r="AC126" s="117">
        <v>0.35</v>
      </c>
      <c r="AD126" s="117">
        <v>0.32</v>
      </c>
      <c r="AE126" s="117">
        <v>0.32</v>
      </c>
      <c r="AF126" s="73">
        <v>0.3</v>
      </c>
      <c r="AG126" s="11">
        <v>0.33</v>
      </c>
      <c r="AH126" s="10">
        <v>0.32</v>
      </c>
      <c r="AI126" s="10">
        <v>0.32</v>
      </c>
      <c r="AJ126" s="10">
        <v>0.32</v>
      </c>
      <c r="AK126" s="10">
        <v>0.34</v>
      </c>
      <c r="AL126" s="10">
        <v>0.37</v>
      </c>
      <c r="AM126" s="64">
        <v>0.38</v>
      </c>
      <c r="AN126" s="64">
        <v>0.37</v>
      </c>
      <c r="AO126" s="64">
        <v>0.33</v>
      </c>
    </row>
    <row r="127" spans="1:41" ht="12.75" customHeight="1">
      <c r="A127" s="14" t="s">
        <v>5</v>
      </c>
      <c r="B127" s="23" t="s">
        <v>150</v>
      </c>
      <c r="C127" s="24" t="s">
        <v>313</v>
      </c>
      <c r="D127" s="174" t="s">
        <v>314</v>
      </c>
      <c r="F127" s="15"/>
      <c r="G127" s="15">
        <v>9.67</v>
      </c>
      <c r="H127" s="15">
        <v>8.58</v>
      </c>
      <c r="I127" s="64">
        <v>9.78</v>
      </c>
      <c r="J127" s="269">
        <v>9.09198</v>
      </c>
      <c r="K127" s="269">
        <v>9.15649</v>
      </c>
      <c r="L127" s="10">
        <v>10.77</v>
      </c>
      <c r="M127" s="90">
        <v>12.73</v>
      </c>
      <c r="N127" s="17">
        <v>12.75</v>
      </c>
      <c r="O127" s="17">
        <v>11.47</v>
      </c>
      <c r="P127" s="17">
        <v>12.85</v>
      </c>
      <c r="Q127" s="17">
        <v>11.5</v>
      </c>
      <c r="R127" s="11">
        <v>8.93</v>
      </c>
      <c r="S127" s="11">
        <v>7.55</v>
      </c>
      <c r="T127" s="11">
        <v>7.45</v>
      </c>
      <c r="U127" s="93">
        <v>8.32</v>
      </c>
      <c r="V127" s="11">
        <v>8</v>
      </c>
      <c r="W127" s="11">
        <v>8.01</v>
      </c>
      <c r="X127" s="11">
        <v>8.4</v>
      </c>
      <c r="Y127" s="73">
        <v>8.95</v>
      </c>
      <c r="Z127" s="11">
        <v>10.73</v>
      </c>
      <c r="AA127" s="117">
        <v>9.59</v>
      </c>
      <c r="AB127" s="117">
        <v>9.46</v>
      </c>
      <c r="AC127" s="118">
        <v>10.23</v>
      </c>
      <c r="AD127" s="118">
        <v>9.8</v>
      </c>
      <c r="AE127" s="118">
        <v>9.48</v>
      </c>
      <c r="AF127" s="75">
        <v>8.398</v>
      </c>
      <c r="AG127" s="15">
        <v>8.398</v>
      </c>
      <c r="AH127" s="10">
        <v>8.8</v>
      </c>
      <c r="AI127" s="10">
        <v>8.056</v>
      </c>
      <c r="AJ127" s="10">
        <v>8.66</v>
      </c>
      <c r="AK127" s="10">
        <v>9.5</v>
      </c>
      <c r="AL127" s="10">
        <v>10.46</v>
      </c>
      <c r="AM127" s="64">
        <v>11.31</v>
      </c>
      <c r="AN127" s="64">
        <v>10.52</v>
      </c>
      <c r="AO127" s="64">
        <v>9.42</v>
      </c>
    </row>
    <row r="128" spans="1:41" ht="12.75" customHeight="1">
      <c r="A128" s="12" t="s">
        <v>5</v>
      </c>
      <c r="B128" s="23" t="s">
        <v>37</v>
      </c>
      <c r="C128" s="24" t="s">
        <v>315</v>
      </c>
      <c r="D128" s="174" t="s">
        <v>316</v>
      </c>
      <c r="F128" s="15"/>
      <c r="G128" s="15">
        <v>0.6</v>
      </c>
      <c r="H128" s="15">
        <v>0.47</v>
      </c>
      <c r="I128" s="64">
        <v>0.553</v>
      </c>
      <c r="J128" s="269">
        <v>0.7</v>
      </c>
      <c r="K128" s="269">
        <v>0.54</v>
      </c>
      <c r="L128" s="21">
        <v>0.488</v>
      </c>
      <c r="M128" s="96">
        <v>0.654</v>
      </c>
      <c r="N128" s="25">
        <v>0.687</v>
      </c>
      <c r="O128" s="25">
        <v>0.53</v>
      </c>
      <c r="P128" s="25">
        <v>0.512</v>
      </c>
      <c r="Q128" s="25">
        <v>0.704</v>
      </c>
      <c r="R128" s="25">
        <v>0.45</v>
      </c>
      <c r="S128" s="25">
        <v>0.46</v>
      </c>
      <c r="T128" s="25">
        <v>0.6</v>
      </c>
      <c r="U128" s="95">
        <v>0.54</v>
      </c>
      <c r="V128" s="10">
        <v>0.578074</v>
      </c>
      <c r="W128" s="10">
        <v>0.477799</v>
      </c>
      <c r="X128" s="10">
        <v>0.5</v>
      </c>
      <c r="Y128" s="72">
        <v>0.56</v>
      </c>
      <c r="Z128" s="10">
        <v>0.89</v>
      </c>
      <c r="AA128" s="116">
        <v>0.49</v>
      </c>
      <c r="AB128" s="118">
        <v>0.63</v>
      </c>
      <c r="AC128" s="117">
        <v>0.66</v>
      </c>
      <c r="AD128" s="117">
        <v>0.72</v>
      </c>
      <c r="AE128" s="117">
        <v>0.72</v>
      </c>
      <c r="AF128" s="73">
        <v>0.52</v>
      </c>
      <c r="AG128" s="11">
        <v>0.65</v>
      </c>
      <c r="AH128" s="10">
        <v>0.79</v>
      </c>
      <c r="AI128" s="10">
        <v>0.47</v>
      </c>
      <c r="AJ128" s="10">
        <v>0.59</v>
      </c>
      <c r="AK128" s="10">
        <v>0.49</v>
      </c>
      <c r="AL128" s="10">
        <v>0.68</v>
      </c>
      <c r="AM128" s="64">
        <v>0.75</v>
      </c>
      <c r="AN128" s="64">
        <v>0.71</v>
      </c>
      <c r="AO128" s="64">
        <v>0.52</v>
      </c>
    </row>
    <row r="129" spans="1:41" ht="12.75" customHeight="1">
      <c r="A129" s="8" t="s">
        <v>5</v>
      </c>
      <c r="B129" s="23" t="s">
        <v>88</v>
      </c>
      <c r="C129" s="23" t="s">
        <v>317</v>
      </c>
      <c r="D129" s="178" t="s">
        <v>318</v>
      </c>
      <c r="F129" s="17"/>
      <c r="G129" s="17">
        <v>2.01</v>
      </c>
      <c r="H129" s="17">
        <v>2.24</v>
      </c>
      <c r="I129" s="65">
        <v>2.33</v>
      </c>
      <c r="J129" s="269">
        <v>2.35921</v>
      </c>
      <c r="K129" s="269">
        <v>2.30516</v>
      </c>
      <c r="L129" s="21">
        <v>2.28</v>
      </c>
      <c r="M129" s="96">
        <v>2.49</v>
      </c>
      <c r="N129" s="17">
        <v>2.45</v>
      </c>
      <c r="O129" s="17">
        <v>2.28</v>
      </c>
      <c r="P129" s="17">
        <v>2.5</v>
      </c>
      <c r="Q129" s="17">
        <v>2.43</v>
      </c>
      <c r="R129" s="11">
        <v>2.18</v>
      </c>
      <c r="S129" s="11">
        <v>2</v>
      </c>
      <c r="T129" s="11">
        <v>1.87</v>
      </c>
      <c r="U129" s="93">
        <v>1.93</v>
      </c>
      <c r="V129" s="11">
        <v>1.99</v>
      </c>
      <c r="W129" s="11">
        <v>2.04</v>
      </c>
      <c r="X129" s="11">
        <v>2.13</v>
      </c>
      <c r="Y129" s="73">
        <v>2.12</v>
      </c>
      <c r="Z129" s="11">
        <v>2.34</v>
      </c>
      <c r="AA129" s="117">
        <v>2.17</v>
      </c>
      <c r="AB129" s="117">
        <v>2.24</v>
      </c>
      <c r="AC129" s="118">
        <v>2.13</v>
      </c>
      <c r="AD129" s="118">
        <v>1.73</v>
      </c>
      <c r="AE129" s="118">
        <v>1.9</v>
      </c>
      <c r="AF129" s="75">
        <v>2.01</v>
      </c>
      <c r="AG129" s="15">
        <v>2.08</v>
      </c>
      <c r="AH129" s="10">
        <v>2.06</v>
      </c>
      <c r="AI129" s="10">
        <v>2.07</v>
      </c>
      <c r="AJ129" s="10">
        <v>2.3</v>
      </c>
      <c r="AK129" s="10">
        <v>2.4</v>
      </c>
      <c r="AL129" s="10">
        <v>2.3</v>
      </c>
      <c r="AM129" s="64">
        <v>2.26</v>
      </c>
      <c r="AN129" s="64">
        <v>2.12</v>
      </c>
      <c r="AO129" s="64">
        <v>2.06</v>
      </c>
    </row>
    <row r="130" spans="1:41" ht="12.75" customHeight="1">
      <c r="A130" s="12" t="s">
        <v>67</v>
      </c>
      <c r="B130" s="23" t="s">
        <v>130</v>
      </c>
      <c r="C130" s="24" t="s">
        <v>319</v>
      </c>
      <c r="D130" s="174" t="s">
        <v>320</v>
      </c>
      <c r="F130" s="15"/>
      <c r="G130" s="15">
        <v>0.13</v>
      </c>
      <c r="H130" s="15">
        <v>0.15</v>
      </c>
      <c r="I130" s="64">
        <v>0.14</v>
      </c>
      <c r="J130" s="269">
        <v>0.147393</v>
      </c>
      <c r="K130" s="269">
        <v>0.149871</v>
      </c>
      <c r="L130" s="21">
        <v>0.17</v>
      </c>
      <c r="M130" s="96">
        <v>0.17</v>
      </c>
      <c r="N130" s="17">
        <v>0.16</v>
      </c>
      <c r="O130" s="25">
        <v>0.1</v>
      </c>
      <c r="P130" s="17">
        <v>0.14</v>
      </c>
      <c r="Q130" s="17">
        <v>0.18</v>
      </c>
      <c r="R130" s="11">
        <v>0.13</v>
      </c>
      <c r="S130" s="11">
        <v>0.12</v>
      </c>
      <c r="T130" s="11">
        <v>0.12</v>
      </c>
      <c r="U130" s="93">
        <v>0.13</v>
      </c>
      <c r="V130" s="10">
        <v>0.129379</v>
      </c>
      <c r="W130" s="10">
        <v>0.121207</v>
      </c>
      <c r="X130" s="15">
        <v>0.12</v>
      </c>
      <c r="Y130" s="75">
        <v>0.12</v>
      </c>
      <c r="Z130" s="327">
        <v>0.13</v>
      </c>
      <c r="AA130" s="122">
        <v>0.13</v>
      </c>
      <c r="AB130" s="122">
        <v>0.15</v>
      </c>
      <c r="AC130" s="117">
        <v>0.13</v>
      </c>
      <c r="AD130" s="117">
        <v>0.13</v>
      </c>
      <c r="AE130" s="117">
        <v>0.12</v>
      </c>
      <c r="AF130" s="73">
        <v>0.13</v>
      </c>
      <c r="AG130" s="11">
        <v>0.12</v>
      </c>
      <c r="AH130" s="10">
        <v>0.13</v>
      </c>
      <c r="AI130" s="10">
        <v>0.12</v>
      </c>
      <c r="AJ130" s="10">
        <v>0.12</v>
      </c>
      <c r="AK130" s="10">
        <v>0.12</v>
      </c>
      <c r="AL130" s="10">
        <v>0.13</v>
      </c>
      <c r="AM130" s="64">
        <v>0.1</v>
      </c>
      <c r="AN130" s="64">
        <v>0.13</v>
      </c>
      <c r="AO130" s="64">
        <v>0.12</v>
      </c>
    </row>
    <row r="131" spans="1:41" ht="12.75" customHeight="1">
      <c r="A131" s="14" t="s">
        <v>13</v>
      </c>
      <c r="B131" s="23" t="s">
        <v>20</v>
      </c>
      <c r="C131" s="23" t="s">
        <v>321</v>
      </c>
      <c r="D131" s="178" t="s">
        <v>322</v>
      </c>
      <c r="F131" s="17"/>
      <c r="G131" s="17">
        <v>1.19</v>
      </c>
      <c r="H131" s="17">
        <v>1.23</v>
      </c>
      <c r="I131" s="65">
        <v>1.11</v>
      </c>
      <c r="J131" s="269">
        <v>1.08</v>
      </c>
      <c r="K131" s="269">
        <v>1</v>
      </c>
      <c r="L131" s="21">
        <v>1.23</v>
      </c>
      <c r="M131" s="96">
        <v>1.42</v>
      </c>
      <c r="N131" s="17">
        <v>1.37</v>
      </c>
      <c r="O131" s="17">
        <v>1.36</v>
      </c>
      <c r="P131" s="17">
        <v>1.43</v>
      </c>
      <c r="Q131" s="17">
        <v>1.29</v>
      </c>
      <c r="R131" s="11">
        <v>1.02</v>
      </c>
      <c r="S131" s="11">
        <v>1.047</v>
      </c>
      <c r="T131" s="11">
        <v>1.055</v>
      </c>
      <c r="U131" s="93">
        <v>1.02</v>
      </c>
      <c r="V131" s="10">
        <v>0.961379</v>
      </c>
      <c r="W131" s="11">
        <v>1</v>
      </c>
      <c r="X131" s="11">
        <v>0.96</v>
      </c>
      <c r="Y131" s="73">
        <v>0.99</v>
      </c>
      <c r="Z131" s="11">
        <v>1.12</v>
      </c>
      <c r="AA131" s="117">
        <v>1.06</v>
      </c>
      <c r="AB131" s="117">
        <v>0.94</v>
      </c>
      <c r="AC131" s="118">
        <v>1.1</v>
      </c>
      <c r="AD131" s="118">
        <v>1.025</v>
      </c>
      <c r="AE131" s="118">
        <v>1.049</v>
      </c>
      <c r="AF131" s="75">
        <v>1.059</v>
      </c>
      <c r="AG131" s="15">
        <v>1.22</v>
      </c>
      <c r="AH131" s="10">
        <v>0.901</v>
      </c>
      <c r="AI131" s="10">
        <v>0.759</v>
      </c>
      <c r="AJ131" s="10">
        <v>0.8</v>
      </c>
      <c r="AK131" s="10">
        <v>0.9</v>
      </c>
      <c r="AL131" s="10">
        <v>0.92</v>
      </c>
      <c r="AM131" s="64">
        <v>1.03</v>
      </c>
      <c r="AN131" s="64">
        <v>0.8</v>
      </c>
      <c r="AO131" s="64">
        <v>0.94</v>
      </c>
    </row>
    <row r="132" spans="1:41" ht="12.75" customHeight="1">
      <c r="A132" s="8" t="s">
        <v>45</v>
      </c>
      <c r="B132" s="8" t="s">
        <v>83</v>
      </c>
      <c r="C132" s="26" t="s">
        <v>323</v>
      </c>
      <c r="D132" s="175" t="s">
        <v>324</v>
      </c>
      <c r="F132" s="15"/>
      <c r="G132" s="15">
        <v>0.57</v>
      </c>
      <c r="H132" s="15">
        <v>0.56</v>
      </c>
      <c r="I132" s="64">
        <v>0.6</v>
      </c>
      <c r="J132" s="269">
        <v>0.44</v>
      </c>
      <c r="K132" s="269">
        <v>0.46</v>
      </c>
      <c r="L132" s="21">
        <v>0.6</v>
      </c>
      <c r="M132" s="96">
        <v>0.7</v>
      </c>
      <c r="N132" s="17">
        <v>0.72</v>
      </c>
      <c r="O132" s="17">
        <v>0.67</v>
      </c>
      <c r="P132" s="17">
        <v>0.78</v>
      </c>
      <c r="Q132" s="17">
        <v>0.6</v>
      </c>
      <c r="R132" s="11">
        <v>0.64</v>
      </c>
      <c r="S132" s="11">
        <v>0.52</v>
      </c>
      <c r="T132" s="11">
        <v>0.34</v>
      </c>
      <c r="U132" s="93">
        <v>0.53</v>
      </c>
      <c r="V132" s="10">
        <v>0.49</v>
      </c>
      <c r="W132" s="10">
        <v>0.47</v>
      </c>
      <c r="X132" s="10">
        <v>0.5</v>
      </c>
      <c r="Y132" s="72">
        <v>0.48</v>
      </c>
      <c r="Z132" s="10">
        <v>0.62</v>
      </c>
      <c r="AA132" s="116">
        <v>0.48</v>
      </c>
      <c r="AB132" s="118">
        <v>0.66</v>
      </c>
      <c r="AC132" s="117">
        <v>0.61</v>
      </c>
      <c r="AD132" s="117">
        <v>0.49</v>
      </c>
      <c r="AE132" s="117">
        <v>0.44</v>
      </c>
      <c r="AF132" s="73">
        <v>0.42</v>
      </c>
      <c r="AG132" s="11">
        <v>0.47</v>
      </c>
      <c r="AH132" s="10">
        <v>0.42</v>
      </c>
      <c r="AI132" s="10">
        <v>0.4</v>
      </c>
      <c r="AJ132" s="10">
        <v>0.43</v>
      </c>
      <c r="AK132" s="10">
        <v>0.45</v>
      </c>
      <c r="AL132" s="10">
        <v>0.54</v>
      </c>
      <c r="AM132" s="64">
        <v>0.51</v>
      </c>
      <c r="AN132" s="64">
        <v>0.52</v>
      </c>
      <c r="AO132" s="64">
        <v>0.47</v>
      </c>
    </row>
    <row r="133" spans="1:41" ht="12.75" customHeight="1">
      <c r="A133" s="8" t="s">
        <v>67</v>
      </c>
      <c r="B133" s="23" t="s">
        <v>325</v>
      </c>
      <c r="C133" s="23" t="s">
        <v>326</v>
      </c>
      <c r="D133" s="178" t="s">
        <v>327</v>
      </c>
      <c r="F133" s="17"/>
      <c r="G133" s="17">
        <v>9.92</v>
      </c>
      <c r="H133" s="17">
        <v>9.98</v>
      </c>
      <c r="I133" s="65">
        <v>9.25</v>
      </c>
      <c r="J133" s="269">
        <v>9.33</v>
      </c>
      <c r="K133" s="269">
        <v>9.72</v>
      </c>
      <c r="L133" s="21">
        <v>10.49</v>
      </c>
      <c r="M133" s="96">
        <v>12.64</v>
      </c>
      <c r="N133" s="17">
        <v>12.84</v>
      </c>
      <c r="O133" s="25">
        <v>12.19</v>
      </c>
      <c r="P133" s="17">
        <v>13.27</v>
      </c>
      <c r="Q133" s="17">
        <v>11.81</v>
      </c>
      <c r="R133" s="11">
        <v>9.738</v>
      </c>
      <c r="S133" s="11">
        <v>11.81</v>
      </c>
      <c r="T133" s="11">
        <v>8.91</v>
      </c>
      <c r="U133" s="93">
        <v>8.69</v>
      </c>
      <c r="V133" s="11">
        <v>8.14</v>
      </c>
      <c r="W133" s="11">
        <v>8.34</v>
      </c>
      <c r="X133" s="11">
        <v>8.86</v>
      </c>
      <c r="Y133" s="73">
        <v>9.85</v>
      </c>
      <c r="Z133" s="11">
        <v>11.23</v>
      </c>
      <c r="AA133" s="117">
        <v>10.87</v>
      </c>
      <c r="AB133" s="117">
        <v>11.03</v>
      </c>
      <c r="AC133" s="117">
        <v>11.2</v>
      </c>
      <c r="AD133" s="117">
        <v>10.02</v>
      </c>
      <c r="AE133" s="117">
        <v>9.57</v>
      </c>
      <c r="AF133" s="73">
        <v>9.15</v>
      </c>
      <c r="AG133" s="11">
        <v>8.79</v>
      </c>
      <c r="AH133" s="10">
        <v>8.92</v>
      </c>
      <c r="AI133" s="10">
        <v>9</v>
      </c>
      <c r="AJ133" s="10">
        <v>9.46</v>
      </c>
      <c r="AK133" s="10">
        <v>9.85</v>
      </c>
      <c r="AL133" s="10">
        <v>11.45</v>
      </c>
      <c r="AM133" s="64">
        <v>12.48</v>
      </c>
      <c r="AN133" s="64">
        <v>11.63</v>
      </c>
      <c r="AO133" s="64">
        <v>10.8</v>
      </c>
    </row>
    <row r="134" spans="1:41" ht="12.75" customHeight="1">
      <c r="A134" s="8" t="s">
        <v>5</v>
      </c>
      <c r="B134" s="23" t="s">
        <v>88</v>
      </c>
      <c r="C134" s="23" t="s">
        <v>328</v>
      </c>
      <c r="D134" s="178" t="s">
        <v>329</v>
      </c>
      <c r="F134" s="17"/>
      <c r="G134" s="17">
        <v>1.416</v>
      </c>
      <c r="H134" s="17">
        <v>1.45</v>
      </c>
      <c r="I134" s="65">
        <v>1.44</v>
      </c>
      <c r="J134" s="269">
        <v>1.45</v>
      </c>
      <c r="K134" s="269">
        <v>1.53</v>
      </c>
      <c r="L134" s="21">
        <v>1.47</v>
      </c>
      <c r="M134" s="96">
        <v>1.65</v>
      </c>
      <c r="N134" s="17">
        <v>1.69</v>
      </c>
      <c r="O134" s="17">
        <v>1.56</v>
      </c>
      <c r="P134" s="17">
        <v>1.61</v>
      </c>
      <c r="Q134" s="17">
        <v>1.52</v>
      </c>
      <c r="R134" s="11">
        <v>1.46</v>
      </c>
      <c r="S134" s="11">
        <v>1.34</v>
      </c>
      <c r="T134" s="11">
        <v>1.26</v>
      </c>
      <c r="U134" s="93">
        <v>1.26</v>
      </c>
      <c r="V134" s="11">
        <v>1.27</v>
      </c>
      <c r="W134" s="11">
        <v>1.26</v>
      </c>
      <c r="X134" s="11">
        <v>1.29</v>
      </c>
      <c r="Y134" s="73">
        <v>1.28</v>
      </c>
      <c r="Z134" s="11">
        <v>1.27</v>
      </c>
      <c r="AA134" s="117">
        <v>1.33</v>
      </c>
      <c r="AB134" s="117">
        <v>1.21</v>
      </c>
      <c r="AC134" s="117">
        <v>1.19</v>
      </c>
      <c r="AD134" s="117">
        <v>1.27</v>
      </c>
      <c r="AE134" s="117">
        <v>1.19</v>
      </c>
      <c r="AF134" s="73">
        <v>1.19</v>
      </c>
      <c r="AG134" s="11">
        <v>1.18</v>
      </c>
      <c r="AH134" s="10">
        <v>1.33</v>
      </c>
      <c r="AI134" s="10">
        <v>1.35</v>
      </c>
      <c r="AJ134" s="15">
        <v>1.32</v>
      </c>
      <c r="AK134" s="15">
        <v>1.3</v>
      </c>
      <c r="AL134" s="15">
        <v>1.32</v>
      </c>
      <c r="AM134" s="64">
        <v>1.26</v>
      </c>
      <c r="AN134" s="64">
        <v>1.27</v>
      </c>
      <c r="AO134" s="64">
        <v>1.24</v>
      </c>
    </row>
    <row r="135" spans="1:41" ht="12.75" customHeight="1">
      <c r="A135" s="8" t="s">
        <v>5</v>
      </c>
      <c r="B135" s="23" t="s">
        <v>40</v>
      </c>
      <c r="C135" s="23" t="s">
        <v>330</v>
      </c>
      <c r="D135" s="178" t="s">
        <v>331</v>
      </c>
      <c r="F135" s="17"/>
      <c r="G135" s="17">
        <v>7.5</v>
      </c>
      <c r="H135" s="17">
        <v>6.72</v>
      </c>
      <c r="I135" s="65">
        <v>7.65</v>
      </c>
      <c r="J135" s="269">
        <v>8.25</v>
      </c>
      <c r="K135" s="269">
        <v>8.21</v>
      </c>
      <c r="L135" s="21">
        <v>7.31</v>
      </c>
      <c r="M135" s="96">
        <v>8.82</v>
      </c>
      <c r="N135" s="17">
        <v>9.18</v>
      </c>
      <c r="O135" s="25">
        <v>7.9</v>
      </c>
      <c r="P135" s="17">
        <v>9.66</v>
      </c>
      <c r="Q135" s="17">
        <v>8.66</v>
      </c>
      <c r="R135" s="11">
        <v>7.28</v>
      </c>
      <c r="S135" s="11">
        <v>6.91</v>
      </c>
      <c r="T135" s="11">
        <v>6.54</v>
      </c>
      <c r="U135" s="255">
        <v>6.69</v>
      </c>
      <c r="V135" s="11">
        <v>6.5</v>
      </c>
      <c r="W135" s="11">
        <v>5.8</v>
      </c>
      <c r="X135" s="11">
        <v>6.74</v>
      </c>
      <c r="Y135" s="73">
        <v>6.63</v>
      </c>
      <c r="Z135" s="11">
        <v>7.82</v>
      </c>
      <c r="AA135" s="117">
        <v>7.72</v>
      </c>
      <c r="AB135" s="117">
        <v>7.79</v>
      </c>
      <c r="AC135" s="118">
        <v>7.2</v>
      </c>
      <c r="AD135" s="118">
        <v>7.1</v>
      </c>
      <c r="AE135" s="118">
        <v>6.33</v>
      </c>
      <c r="AF135" s="75">
        <v>6.28</v>
      </c>
      <c r="AG135" s="15">
        <v>6.36</v>
      </c>
      <c r="AH135" s="10">
        <v>6.36</v>
      </c>
      <c r="AI135" s="10">
        <v>5.5</v>
      </c>
      <c r="AJ135" s="10">
        <v>6.36</v>
      </c>
      <c r="AK135" s="10">
        <v>6.36</v>
      </c>
      <c r="AL135" s="10">
        <v>7.37</v>
      </c>
      <c r="AM135" s="64">
        <v>7.72</v>
      </c>
      <c r="AN135" s="64">
        <v>7.38</v>
      </c>
      <c r="AO135" s="64">
        <v>6.82</v>
      </c>
    </row>
    <row r="136" spans="1:41" ht="12.75" customHeight="1">
      <c r="A136" s="8" t="s">
        <v>106</v>
      </c>
      <c r="B136" s="23" t="s">
        <v>211</v>
      </c>
      <c r="C136" s="23" t="s">
        <v>332</v>
      </c>
      <c r="D136" s="178" t="s">
        <v>333</v>
      </c>
      <c r="F136" s="17"/>
      <c r="G136" s="17">
        <v>0.15</v>
      </c>
      <c r="H136" s="17">
        <v>0.16</v>
      </c>
      <c r="I136" s="65">
        <v>0.19</v>
      </c>
      <c r="J136" s="269">
        <v>0.176</v>
      </c>
      <c r="K136" s="269">
        <v>0.227</v>
      </c>
      <c r="L136" s="21">
        <v>0.324</v>
      </c>
      <c r="M136" s="96">
        <v>0.358</v>
      </c>
      <c r="N136" s="17">
        <v>0.329</v>
      </c>
      <c r="O136" s="25">
        <v>0.222</v>
      </c>
      <c r="P136" s="17">
        <v>0.279</v>
      </c>
      <c r="Q136" s="17">
        <v>0.245</v>
      </c>
      <c r="R136" s="11">
        <v>0.21</v>
      </c>
      <c r="S136" s="11">
        <v>0.19</v>
      </c>
      <c r="T136" s="11">
        <v>0.2</v>
      </c>
      <c r="U136" s="93">
        <v>0.207</v>
      </c>
      <c r="V136" s="10">
        <v>0.209</v>
      </c>
      <c r="W136" s="10">
        <v>0.219</v>
      </c>
      <c r="X136" s="15">
        <v>0.19</v>
      </c>
      <c r="Y136" s="75">
        <v>0.18</v>
      </c>
      <c r="Z136" s="15">
        <v>0.22</v>
      </c>
      <c r="AA136" s="118">
        <v>0.22</v>
      </c>
      <c r="AB136" s="118">
        <v>0.2</v>
      </c>
      <c r="AC136" s="117">
        <v>0.2</v>
      </c>
      <c r="AD136" s="117">
        <v>0.15</v>
      </c>
      <c r="AE136" s="117">
        <v>0.14</v>
      </c>
      <c r="AF136" s="73">
        <v>0.15</v>
      </c>
      <c r="AG136" s="11">
        <v>0.177</v>
      </c>
      <c r="AH136" s="10">
        <v>0.18</v>
      </c>
      <c r="AI136" s="10">
        <v>0.17</v>
      </c>
      <c r="AJ136" s="10">
        <v>0.18</v>
      </c>
      <c r="AK136" s="10">
        <v>0.2</v>
      </c>
      <c r="AL136" s="10">
        <v>0.19</v>
      </c>
      <c r="AM136" s="64">
        <v>0.2</v>
      </c>
      <c r="AN136" s="64">
        <v>0.24</v>
      </c>
      <c r="AO136" s="64">
        <v>0.41</v>
      </c>
    </row>
    <row r="137" spans="1:41" ht="12.75" customHeight="1">
      <c r="A137" s="8" t="s">
        <v>13</v>
      </c>
      <c r="B137" s="23" t="s">
        <v>14</v>
      </c>
      <c r="C137" s="23" t="s">
        <v>334</v>
      </c>
      <c r="D137" s="178" t="s">
        <v>335</v>
      </c>
      <c r="F137" s="17"/>
      <c r="G137" s="17">
        <v>2.57</v>
      </c>
      <c r="H137" s="17">
        <v>1.84</v>
      </c>
      <c r="I137" s="65">
        <v>1.74</v>
      </c>
      <c r="J137" s="269">
        <v>1.14</v>
      </c>
      <c r="K137" s="269">
        <v>1.15</v>
      </c>
      <c r="L137" s="21">
        <v>1.87</v>
      </c>
      <c r="M137" s="96">
        <v>1.76</v>
      </c>
      <c r="N137" s="17">
        <v>2.39</v>
      </c>
      <c r="O137" s="17">
        <v>2.02</v>
      </c>
      <c r="P137" s="17">
        <v>1.75</v>
      </c>
      <c r="Q137" s="17">
        <v>2.93</v>
      </c>
      <c r="R137" s="11">
        <v>1.54</v>
      </c>
      <c r="S137" s="11">
        <v>1.44</v>
      </c>
      <c r="T137" s="11">
        <v>1.4</v>
      </c>
      <c r="U137" s="93">
        <v>1.58</v>
      </c>
      <c r="V137" s="11">
        <v>1.5</v>
      </c>
      <c r="W137" s="11">
        <v>1.43</v>
      </c>
      <c r="X137" s="11">
        <v>1.4</v>
      </c>
      <c r="Y137" s="73">
        <v>1.52</v>
      </c>
      <c r="Z137" s="33">
        <v>1.66</v>
      </c>
      <c r="AA137" s="120">
        <v>1.63</v>
      </c>
      <c r="AB137" s="120">
        <v>1.52</v>
      </c>
      <c r="AC137" s="118">
        <v>1.66</v>
      </c>
      <c r="AD137" s="118">
        <v>1.77</v>
      </c>
      <c r="AE137" s="118">
        <v>1.39</v>
      </c>
      <c r="AF137" s="75">
        <v>1.38</v>
      </c>
      <c r="AG137" s="15">
        <v>1.45</v>
      </c>
      <c r="AH137" s="10">
        <v>1.41</v>
      </c>
      <c r="AI137" s="10">
        <v>1.43</v>
      </c>
      <c r="AJ137" s="10">
        <v>1.53</v>
      </c>
      <c r="AK137" s="10">
        <v>1.55</v>
      </c>
      <c r="AL137" s="10">
        <v>1.84</v>
      </c>
      <c r="AM137" s="64">
        <v>1.67</v>
      </c>
      <c r="AN137" s="64">
        <v>1.66</v>
      </c>
      <c r="AO137" s="64">
        <v>1.77</v>
      </c>
    </row>
    <row r="138" spans="1:41" ht="12.75" customHeight="1">
      <c r="A138" s="8" t="s">
        <v>29</v>
      </c>
      <c r="B138" s="23" t="s">
        <v>200</v>
      </c>
      <c r="C138" s="24" t="s">
        <v>336</v>
      </c>
      <c r="D138" s="175" t="s">
        <v>337</v>
      </c>
      <c r="F138" s="15"/>
      <c r="G138" s="15">
        <v>0.376</v>
      </c>
      <c r="H138" s="15">
        <v>0.36</v>
      </c>
      <c r="I138" s="64">
        <v>0.32</v>
      </c>
      <c r="J138" s="269">
        <v>0.31</v>
      </c>
      <c r="K138" s="269">
        <v>0.27</v>
      </c>
      <c r="L138" s="21">
        <v>0.34</v>
      </c>
      <c r="M138" s="96">
        <v>0.38</v>
      </c>
      <c r="N138" s="17">
        <v>0.37</v>
      </c>
      <c r="O138" s="25">
        <v>0.35</v>
      </c>
      <c r="P138" s="17">
        <v>0.4</v>
      </c>
      <c r="Q138" s="17">
        <v>0.37</v>
      </c>
      <c r="R138" s="11">
        <v>0.32</v>
      </c>
      <c r="S138" s="11">
        <v>0.3</v>
      </c>
      <c r="T138" s="11">
        <v>0.3</v>
      </c>
      <c r="U138" s="93">
        <v>0.29</v>
      </c>
      <c r="V138" s="11">
        <v>0.26</v>
      </c>
      <c r="W138" s="16">
        <v>0.26</v>
      </c>
      <c r="X138" s="10">
        <v>0.27</v>
      </c>
      <c r="Y138" s="72">
        <v>0.31</v>
      </c>
      <c r="Z138" s="10">
        <v>0.33</v>
      </c>
      <c r="AA138" s="116">
        <v>0.31</v>
      </c>
      <c r="AB138" s="118">
        <v>0.33</v>
      </c>
      <c r="AC138" s="118">
        <v>0.3</v>
      </c>
      <c r="AD138" s="118">
        <v>0.3</v>
      </c>
      <c r="AE138" s="118">
        <v>0.3</v>
      </c>
      <c r="AF138" s="75">
        <v>0.28</v>
      </c>
      <c r="AG138" s="15">
        <v>0.32</v>
      </c>
      <c r="AH138" s="10">
        <v>0.32</v>
      </c>
      <c r="AI138" s="10">
        <v>0.32</v>
      </c>
      <c r="AJ138" s="10">
        <v>0.3</v>
      </c>
      <c r="AK138" s="10">
        <v>0.32</v>
      </c>
      <c r="AL138" s="10">
        <v>0.36</v>
      </c>
      <c r="AM138" s="64">
        <v>0.26</v>
      </c>
      <c r="AN138" s="64">
        <v>0.26</v>
      </c>
      <c r="AO138" s="64">
        <v>0.23</v>
      </c>
    </row>
    <row r="139" spans="1:41" ht="12.75" customHeight="1">
      <c r="A139" s="14" t="s">
        <v>106</v>
      </c>
      <c r="B139" s="23" t="s">
        <v>133</v>
      </c>
      <c r="C139" s="24" t="s">
        <v>338</v>
      </c>
      <c r="D139" s="178" t="s">
        <v>339</v>
      </c>
      <c r="F139" s="17"/>
      <c r="G139" s="17">
        <v>0.3</v>
      </c>
      <c r="H139" s="17">
        <v>0.29</v>
      </c>
      <c r="I139" s="65">
        <v>0.32</v>
      </c>
      <c r="J139" s="269">
        <v>0.32</v>
      </c>
      <c r="K139" s="269">
        <v>0.24</v>
      </c>
      <c r="L139" s="21">
        <v>0.29</v>
      </c>
      <c r="M139" s="96">
        <v>0.31</v>
      </c>
      <c r="N139" s="17">
        <v>0.35</v>
      </c>
      <c r="O139" s="25">
        <v>0.48</v>
      </c>
      <c r="P139" s="17">
        <v>0.38</v>
      </c>
      <c r="Q139" s="17">
        <v>0.35</v>
      </c>
      <c r="R139" s="11">
        <v>0.39</v>
      </c>
      <c r="S139" s="11">
        <v>0.3</v>
      </c>
      <c r="T139" s="11">
        <v>0.26</v>
      </c>
      <c r="U139" s="93">
        <v>0.27</v>
      </c>
      <c r="V139" s="16">
        <v>0.23</v>
      </c>
      <c r="W139" s="16">
        <v>0.22</v>
      </c>
      <c r="X139" s="15">
        <v>0.3</v>
      </c>
      <c r="Y139" s="72">
        <v>0.3</v>
      </c>
      <c r="Z139" s="326">
        <v>0.3</v>
      </c>
      <c r="AA139" s="121">
        <v>0.27</v>
      </c>
      <c r="AB139" s="122">
        <v>0.3</v>
      </c>
      <c r="AC139" s="139">
        <v>0.25</v>
      </c>
      <c r="AD139" s="139">
        <v>0.25</v>
      </c>
      <c r="AE139" s="139">
        <v>0.29</v>
      </c>
      <c r="AF139" s="249">
        <v>0.3</v>
      </c>
      <c r="AG139" s="25">
        <v>0.33</v>
      </c>
      <c r="AH139" s="10">
        <v>0.36</v>
      </c>
      <c r="AI139" s="10">
        <v>0.39</v>
      </c>
      <c r="AJ139" s="10">
        <v>0.37</v>
      </c>
      <c r="AK139" s="10">
        <v>0.31</v>
      </c>
      <c r="AL139" s="10">
        <v>0.35</v>
      </c>
      <c r="AM139" s="64">
        <v>0.36</v>
      </c>
      <c r="AN139" s="64">
        <v>0.36</v>
      </c>
      <c r="AO139" s="64">
        <v>0.35</v>
      </c>
    </row>
    <row r="140" spans="1:41" ht="12.75" customHeight="1">
      <c r="A140" s="8" t="s">
        <v>45</v>
      </c>
      <c r="B140" s="20" t="s">
        <v>109</v>
      </c>
      <c r="C140" s="20" t="s">
        <v>340</v>
      </c>
      <c r="D140" s="177" t="s">
        <v>341</v>
      </c>
      <c r="F140" s="281"/>
      <c r="G140" s="281">
        <v>0.01</v>
      </c>
      <c r="H140" s="281">
        <v>0</v>
      </c>
      <c r="I140" s="79">
        <v>0</v>
      </c>
      <c r="J140" s="269">
        <v>0</v>
      </c>
      <c r="K140" s="269">
        <v>0.028</v>
      </c>
      <c r="L140" s="21">
        <v>0.051</v>
      </c>
      <c r="M140" s="96">
        <v>0.25</v>
      </c>
      <c r="N140" s="281">
        <v>0.202</v>
      </c>
      <c r="O140" s="281">
        <v>0.144</v>
      </c>
      <c r="P140" s="281">
        <v>0.243</v>
      </c>
      <c r="Q140" s="17">
        <v>0.25</v>
      </c>
      <c r="R140" s="25">
        <v>0.08</v>
      </c>
      <c r="S140" s="25">
        <v>0.01</v>
      </c>
      <c r="T140" s="25">
        <v>0</v>
      </c>
      <c r="U140" s="95">
        <v>0</v>
      </c>
      <c r="V140" s="10">
        <v>0</v>
      </c>
      <c r="W140" s="10">
        <v>0</v>
      </c>
      <c r="X140" s="10">
        <v>0</v>
      </c>
      <c r="Y140" s="74">
        <v>0.012</v>
      </c>
      <c r="Z140" s="21">
        <v>0.1</v>
      </c>
      <c r="AA140" s="119">
        <v>0.09</v>
      </c>
      <c r="AB140" s="139">
        <v>0.09</v>
      </c>
      <c r="AC140" s="117">
        <v>0.1</v>
      </c>
      <c r="AD140" s="117">
        <v>0.06</v>
      </c>
      <c r="AE140" s="117">
        <v>0.01</v>
      </c>
      <c r="AF140" s="73">
        <v>0</v>
      </c>
      <c r="AG140" s="11">
        <v>0</v>
      </c>
      <c r="AH140" s="10">
        <v>0</v>
      </c>
      <c r="AI140" s="10">
        <v>0</v>
      </c>
      <c r="AJ140" s="10">
        <v>0.05</v>
      </c>
      <c r="AK140" s="10">
        <v>0.01</v>
      </c>
      <c r="AL140" s="10">
        <v>0.18</v>
      </c>
      <c r="AM140" s="64">
        <v>0.19</v>
      </c>
      <c r="AN140" s="64">
        <v>0.06</v>
      </c>
      <c r="AO140" s="64">
        <v>0.04</v>
      </c>
    </row>
    <row r="141" spans="1:41" ht="12.75" customHeight="1">
      <c r="A141" s="14" t="s">
        <v>13</v>
      </c>
      <c r="B141" s="23" t="s">
        <v>20</v>
      </c>
      <c r="C141" s="23" t="s">
        <v>342</v>
      </c>
      <c r="D141" s="178" t="s">
        <v>343</v>
      </c>
      <c r="F141" s="17"/>
      <c r="G141" s="17">
        <v>4.38</v>
      </c>
      <c r="H141" s="17">
        <v>3.99</v>
      </c>
      <c r="I141" s="65">
        <v>4.32</v>
      </c>
      <c r="J141" s="269">
        <v>4.74</v>
      </c>
      <c r="K141" s="269">
        <v>4.91</v>
      </c>
      <c r="L141" s="21">
        <v>5.5</v>
      </c>
      <c r="M141" s="96">
        <v>5.7</v>
      </c>
      <c r="N141" s="17">
        <v>5.9</v>
      </c>
      <c r="O141" s="25">
        <v>4.4</v>
      </c>
      <c r="P141" s="17">
        <v>4.7</v>
      </c>
      <c r="Q141" s="17">
        <v>4.3</v>
      </c>
      <c r="R141" s="11">
        <v>3.99</v>
      </c>
      <c r="S141" s="11">
        <v>3.03</v>
      </c>
      <c r="T141" s="11">
        <v>3.07</v>
      </c>
      <c r="U141" s="93">
        <v>3.24</v>
      </c>
      <c r="V141" s="15">
        <v>3.500345</v>
      </c>
      <c r="W141" s="11">
        <v>3.447</v>
      </c>
      <c r="X141" s="27">
        <v>3.45</v>
      </c>
      <c r="Y141" s="82">
        <v>3.25</v>
      </c>
      <c r="Z141" s="11">
        <v>3.46</v>
      </c>
      <c r="AA141" s="117">
        <v>3.72</v>
      </c>
      <c r="AB141" s="117">
        <v>3.58</v>
      </c>
      <c r="AC141" s="118">
        <v>3.99</v>
      </c>
      <c r="AD141" s="118">
        <v>3.94</v>
      </c>
      <c r="AE141" s="118">
        <v>3.95</v>
      </c>
      <c r="AF141" s="75">
        <v>3.27</v>
      </c>
      <c r="AG141" s="15">
        <v>3.28</v>
      </c>
      <c r="AH141" s="10">
        <v>3.28</v>
      </c>
      <c r="AI141" s="15">
        <v>3.16</v>
      </c>
      <c r="AJ141" s="15">
        <v>3.43</v>
      </c>
      <c r="AK141" s="15">
        <v>3.66</v>
      </c>
      <c r="AL141" s="15">
        <v>3.68</v>
      </c>
      <c r="AM141" s="64">
        <v>4.01</v>
      </c>
      <c r="AN141" s="64">
        <v>3.68</v>
      </c>
      <c r="AO141" s="64">
        <v>3.66</v>
      </c>
    </row>
    <row r="142" spans="1:41" ht="12.75" customHeight="1">
      <c r="A142" s="8" t="s">
        <v>67</v>
      </c>
      <c r="B142" s="23" t="s">
        <v>265</v>
      </c>
      <c r="C142" s="24" t="s">
        <v>344</v>
      </c>
      <c r="D142" s="175" t="s">
        <v>345</v>
      </c>
      <c r="F142" s="15"/>
      <c r="G142" s="15">
        <v>0.54</v>
      </c>
      <c r="H142" s="15">
        <v>0.51</v>
      </c>
      <c r="I142" s="64">
        <v>0.52</v>
      </c>
      <c r="J142" s="269">
        <v>0.46</v>
      </c>
      <c r="K142" s="269">
        <v>0.49</v>
      </c>
      <c r="L142" s="21">
        <v>0.57</v>
      </c>
      <c r="M142" s="96">
        <v>0.74</v>
      </c>
      <c r="N142" s="17">
        <v>0.73</v>
      </c>
      <c r="O142" s="25">
        <v>0.64</v>
      </c>
      <c r="P142" s="17">
        <v>0.7</v>
      </c>
      <c r="Q142" s="17">
        <v>0.58</v>
      </c>
      <c r="R142" s="25">
        <v>0.44</v>
      </c>
      <c r="S142" s="25">
        <v>0.47</v>
      </c>
      <c r="T142" s="25">
        <v>0.53</v>
      </c>
      <c r="U142" s="256">
        <v>0.43</v>
      </c>
      <c r="V142" s="16">
        <v>0.45</v>
      </c>
      <c r="W142" s="16">
        <v>0.45</v>
      </c>
      <c r="X142" s="15">
        <v>0.52</v>
      </c>
      <c r="Y142" s="72">
        <v>0.53</v>
      </c>
      <c r="Z142" s="10">
        <v>0.59</v>
      </c>
      <c r="AA142" s="116">
        <v>0.54</v>
      </c>
      <c r="AB142" s="118">
        <v>0.56</v>
      </c>
      <c r="AC142" s="139">
        <v>0.51</v>
      </c>
      <c r="AD142" s="139">
        <v>0.49</v>
      </c>
      <c r="AE142" s="139">
        <v>0.46</v>
      </c>
      <c r="AF142" s="249">
        <v>0.43</v>
      </c>
      <c r="AG142" s="25">
        <v>0.45</v>
      </c>
      <c r="AH142" s="10">
        <v>0.45</v>
      </c>
      <c r="AI142" s="10">
        <v>0.47</v>
      </c>
      <c r="AJ142" s="10">
        <v>0.47</v>
      </c>
      <c r="AK142" s="15">
        <v>0.48</v>
      </c>
      <c r="AL142" s="15">
        <v>0.61</v>
      </c>
      <c r="AM142" s="64">
        <v>0.69</v>
      </c>
      <c r="AN142" s="64">
        <v>0.66</v>
      </c>
      <c r="AO142" s="64">
        <v>0.58</v>
      </c>
    </row>
    <row r="143" spans="1:41" ht="12.75" customHeight="1">
      <c r="A143" s="8" t="s">
        <v>52</v>
      </c>
      <c r="B143" s="23" t="s">
        <v>53</v>
      </c>
      <c r="C143" s="20" t="s">
        <v>346</v>
      </c>
      <c r="D143" s="177" t="s">
        <v>347</v>
      </c>
      <c r="F143" s="281"/>
      <c r="G143" s="281">
        <v>0.08</v>
      </c>
      <c r="H143" s="281">
        <v>0.08</v>
      </c>
      <c r="I143" s="79">
        <v>0.11</v>
      </c>
      <c r="J143" s="269">
        <v>0.1</v>
      </c>
      <c r="K143" s="269">
        <v>0.1</v>
      </c>
      <c r="L143" s="21">
        <v>0.078</v>
      </c>
      <c r="M143" s="96">
        <v>0.117</v>
      </c>
      <c r="N143" s="21">
        <v>0.114</v>
      </c>
      <c r="O143" s="25">
        <v>0.05</v>
      </c>
      <c r="P143" s="269">
        <v>0.061</v>
      </c>
      <c r="Q143" s="17">
        <v>0.08</v>
      </c>
      <c r="R143" s="169">
        <v>0.105</v>
      </c>
      <c r="S143" s="169">
        <v>0.03</v>
      </c>
      <c r="T143" s="169">
        <v>0.03</v>
      </c>
      <c r="U143" s="254">
        <v>0.04</v>
      </c>
      <c r="V143" s="21">
        <v>0.02606896551724138</v>
      </c>
      <c r="W143" s="21">
        <v>0.04238709677419354</v>
      </c>
      <c r="X143" s="10">
        <v>0.06568333333333333</v>
      </c>
      <c r="Y143" s="74">
        <v>0.037</v>
      </c>
      <c r="Z143" s="21">
        <v>0.07</v>
      </c>
      <c r="AA143" s="119">
        <v>0.04</v>
      </c>
      <c r="AB143" s="139">
        <v>0.04</v>
      </c>
      <c r="AC143" s="139">
        <v>0.07</v>
      </c>
      <c r="AD143" s="139">
        <v>0.05</v>
      </c>
      <c r="AE143" s="139">
        <v>0.03</v>
      </c>
      <c r="AF143" s="249">
        <v>0.03</v>
      </c>
      <c r="AG143" s="25">
        <v>0.03</v>
      </c>
      <c r="AH143" s="10">
        <v>0.02</v>
      </c>
      <c r="AI143" s="10">
        <v>0.03</v>
      </c>
      <c r="AJ143" s="10">
        <v>0.03</v>
      </c>
      <c r="AK143" s="10">
        <v>0.03</v>
      </c>
      <c r="AL143" s="10">
        <v>0.02</v>
      </c>
      <c r="AM143" s="64">
        <v>0.02</v>
      </c>
      <c r="AN143" s="64">
        <v>0.05</v>
      </c>
      <c r="AO143" s="64">
        <v>0.03</v>
      </c>
    </row>
    <row r="144" spans="1:41" ht="12.75" customHeight="1">
      <c r="A144" s="14" t="s">
        <v>13</v>
      </c>
      <c r="B144" s="9" t="s">
        <v>14</v>
      </c>
      <c r="C144" s="20" t="s">
        <v>348</v>
      </c>
      <c r="D144" s="177" t="s">
        <v>349</v>
      </c>
      <c r="F144" s="281"/>
      <c r="G144" s="281">
        <v>0.01</v>
      </c>
      <c r="H144" s="281">
        <v>0.01</v>
      </c>
      <c r="I144" s="79">
        <v>0</v>
      </c>
      <c r="J144" s="269">
        <v>0</v>
      </c>
      <c r="K144" s="269">
        <v>0.025</v>
      </c>
      <c r="L144" s="21">
        <v>0.079</v>
      </c>
      <c r="M144" s="96">
        <v>0.261</v>
      </c>
      <c r="N144" s="299">
        <v>0.226</v>
      </c>
      <c r="O144" s="281">
        <v>0.19</v>
      </c>
      <c r="P144" s="281">
        <v>0.168</v>
      </c>
      <c r="Q144" s="17">
        <v>0</v>
      </c>
      <c r="R144" s="169">
        <v>0</v>
      </c>
      <c r="S144" s="169">
        <v>0</v>
      </c>
      <c r="T144" s="169">
        <v>0</v>
      </c>
      <c r="U144" s="254">
        <v>0</v>
      </c>
      <c r="V144" s="21">
        <v>0</v>
      </c>
      <c r="W144" s="21">
        <v>0</v>
      </c>
      <c r="X144" s="10">
        <v>0</v>
      </c>
      <c r="Y144" s="74">
        <v>0</v>
      </c>
      <c r="Z144" s="21">
        <v>0</v>
      </c>
      <c r="AA144" s="119">
        <v>0</v>
      </c>
      <c r="AB144" s="139">
        <v>0</v>
      </c>
      <c r="AC144" s="118">
        <v>0</v>
      </c>
      <c r="AD144" s="118">
        <v>0</v>
      </c>
      <c r="AE144" s="118">
        <v>0</v>
      </c>
      <c r="AF144" s="75">
        <v>0</v>
      </c>
      <c r="AG144" s="15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64">
        <v>0</v>
      </c>
      <c r="AN144" s="64">
        <v>0</v>
      </c>
      <c r="AO144" s="64">
        <v>0</v>
      </c>
    </row>
    <row r="145" spans="1:41" ht="12.75" customHeight="1">
      <c r="A145" s="14" t="s">
        <v>9</v>
      </c>
      <c r="B145" s="23" t="s">
        <v>17</v>
      </c>
      <c r="C145" s="24" t="s">
        <v>350</v>
      </c>
      <c r="D145" s="174" t="s">
        <v>351</v>
      </c>
      <c r="F145" s="15"/>
      <c r="G145" s="15">
        <v>0.29</v>
      </c>
      <c r="H145" s="15">
        <v>0.24</v>
      </c>
      <c r="I145" s="64">
        <v>0.26</v>
      </c>
      <c r="J145" s="269">
        <v>0.16</v>
      </c>
      <c r="K145" s="269">
        <v>0.16</v>
      </c>
      <c r="L145" s="21">
        <v>0.33</v>
      </c>
      <c r="M145" s="96">
        <v>0.33</v>
      </c>
      <c r="N145" s="17">
        <v>0.31</v>
      </c>
      <c r="O145" s="25">
        <v>0.31</v>
      </c>
      <c r="P145" s="17">
        <v>0.34</v>
      </c>
      <c r="Q145" s="17">
        <v>0.32</v>
      </c>
      <c r="R145" s="11">
        <v>0.33</v>
      </c>
      <c r="S145" s="11">
        <v>0.27</v>
      </c>
      <c r="T145" s="11">
        <v>0.29</v>
      </c>
      <c r="U145" s="93">
        <v>0.23</v>
      </c>
      <c r="V145" s="16">
        <v>0.24</v>
      </c>
      <c r="W145" s="16">
        <v>0.26</v>
      </c>
      <c r="X145" s="10">
        <v>0.28</v>
      </c>
      <c r="Y145" s="72">
        <v>0.26</v>
      </c>
      <c r="Z145" s="326">
        <v>0.27</v>
      </c>
      <c r="AA145" s="121">
        <v>0.26</v>
      </c>
      <c r="AB145" s="122">
        <v>0.3</v>
      </c>
      <c r="AC145" s="118">
        <v>0.27</v>
      </c>
      <c r="AD145" s="118">
        <v>0.31</v>
      </c>
      <c r="AE145" s="118">
        <v>0.25</v>
      </c>
      <c r="AF145" s="75">
        <v>0.25</v>
      </c>
      <c r="AG145" s="15">
        <v>0.27</v>
      </c>
      <c r="AH145" s="10">
        <v>0.26</v>
      </c>
      <c r="AI145" s="10">
        <v>0.26</v>
      </c>
      <c r="AJ145" s="10">
        <v>0.27</v>
      </c>
      <c r="AK145" s="10">
        <v>0.26</v>
      </c>
      <c r="AL145" s="10">
        <v>0.24</v>
      </c>
      <c r="AM145" s="64">
        <v>0.29</v>
      </c>
      <c r="AN145" s="64">
        <v>0.29</v>
      </c>
      <c r="AO145" s="64">
        <v>0.26</v>
      </c>
    </row>
    <row r="146" spans="1:41" ht="12.75" customHeight="1">
      <c r="A146" s="14" t="s">
        <v>67</v>
      </c>
      <c r="B146" s="23" t="s">
        <v>218</v>
      </c>
      <c r="C146" s="24" t="s">
        <v>352</v>
      </c>
      <c r="D146" s="174" t="s">
        <v>353</v>
      </c>
      <c r="F146" s="15"/>
      <c r="G146" s="15">
        <v>0.8</v>
      </c>
      <c r="H146" s="15">
        <v>0.92</v>
      </c>
      <c r="I146" s="64">
        <v>0.89</v>
      </c>
      <c r="J146" s="269">
        <v>0.99</v>
      </c>
      <c r="K146" s="269">
        <v>0.85</v>
      </c>
      <c r="L146" s="21">
        <v>0.86</v>
      </c>
      <c r="M146" s="96">
        <v>0.38</v>
      </c>
      <c r="N146" s="17">
        <v>0.99</v>
      </c>
      <c r="O146" s="25">
        <v>1</v>
      </c>
      <c r="P146" s="17">
        <v>0.95</v>
      </c>
      <c r="Q146" s="17">
        <v>1.13</v>
      </c>
      <c r="R146" s="11">
        <v>0.778</v>
      </c>
      <c r="S146" s="11">
        <v>0.68</v>
      </c>
      <c r="T146" s="11">
        <v>0.65</v>
      </c>
      <c r="U146" s="93">
        <v>0.67</v>
      </c>
      <c r="V146" s="10">
        <v>0.66</v>
      </c>
      <c r="W146" s="10">
        <v>0.64</v>
      </c>
      <c r="X146" s="10">
        <v>0.641</v>
      </c>
      <c r="Y146" s="72">
        <v>0.72</v>
      </c>
      <c r="Z146" s="10">
        <v>0.8</v>
      </c>
      <c r="AA146" s="116">
        <v>0.76</v>
      </c>
      <c r="AB146" s="118">
        <v>0.82</v>
      </c>
      <c r="AC146" s="117">
        <v>0.81</v>
      </c>
      <c r="AD146" s="117">
        <v>0.62</v>
      </c>
      <c r="AE146" s="117">
        <v>0.67</v>
      </c>
      <c r="AF146" s="73">
        <v>0.61</v>
      </c>
      <c r="AG146" s="11">
        <v>0.78</v>
      </c>
      <c r="AH146" s="10">
        <v>0.78</v>
      </c>
      <c r="AI146" s="10">
        <v>0.86</v>
      </c>
      <c r="AJ146" s="10">
        <v>0.59</v>
      </c>
      <c r="AK146" s="10">
        <v>0.75</v>
      </c>
      <c r="AL146" s="10">
        <v>0.65</v>
      </c>
      <c r="AM146" s="64">
        <v>0.98</v>
      </c>
      <c r="AN146" s="64">
        <v>0.78</v>
      </c>
      <c r="AO146" s="64">
        <v>0.79</v>
      </c>
    </row>
    <row r="147" spans="1:41" ht="12.75" customHeight="1">
      <c r="A147" s="8" t="s">
        <v>5</v>
      </c>
      <c r="B147" s="23" t="s">
        <v>94</v>
      </c>
      <c r="C147" s="23" t="s">
        <v>354</v>
      </c>
      <c r="D147" s="178" t="s">
        <v>355</v>
      </c>
      <c r="F147" s="17"/>
      <c r="G147" s="17">
        <v>2.32</v>
      </c>
      <c r="H147" s="17">
        <v>2.26</v>
      </c>
      <c r="I147" s="65">
        <v>2.29</v>
      </c>
      <c r="J147" s="269">
        <v>2.46</v>
      </c>
      <c r="K147" s="269">
        <v>2.42</v>
      </c>
      <c r="L147" s="21">
        <v>2.4</v>
      </c>
      <c r="M147" s="96">
        <v>2.51</v>
      </c>
      <c r="N147" s="17">
        <v>2.38</v>
      </c>
      <c r="O147" s="25">
        <v>2.19</v>
      </c>
      <c r="P147" s="17">
        <v>2.43</v>
      </c>
      <c r="Q147" s="17">
        <v>2.45</v>
      </c>
      <c r="R147" s="11">
        <v>2.38</v>
      </c>
      <c r="S147" s="11">
        <v>2.27</v>
      </c>
      <c r="T147" s="11">
        <v>2.2</v>
      </c>
      <c r="U147" s="93">
        <v>2.18</v>
      </c>
      <c r="V147" s="11">
        <v>2.26</v>
      </c>
      <c r="W147" s="11">
        <v>2.09</v>
      </c>
      <c r="X147" s="11">
        <v>2.15</v>
      </c>
      <c r="Y147" s="73">
        <v>2.2</v>
      </c>
      <c r="Z147" s="11">
        <v>2.27</v>
      </c>
      <c r="AA147" s="117">
        <v>2.16</v>
      </c>
      <c r="AB147" s="117">
        <v>2.19</v>
      </c>
      <c r="AC147" s="118">
        <v>2.07</v>
      </c>
      <c r="AD147" s="118">
        <v>2.03</v>
      </c>
      <c r="AE147" s="118">
        <v>1.87</v>
      </c>
      <c r="AF147" s="75">
        <v>1.9</v>
      </c>
      <c r="AG147" s="15">
        <v>2.08</v>
      </c>
      <c r="AH147" s="10">
        <v>2.02</v>
      </c>
      <c r="AI147" s="10">
        <v>1.96</v>
      </c>
      <c r="AJ147" s="10">
        <v>2.01</v>
      </c>
      <c r="AK147" s="10">
        <v>2.11</v>
      </c>
      <c r="AL147" s="10">
        <v>2.24</v>
      </c>
      <c r="AM147" s="64">
        <v>2.2</v>
      </c>
      <c r="AN147" s="64">
        <v>2.23</v>
      </c>
      <c r="AO147" s="64">
        <v>2.15</v>
      </c>
    </row>
    <row r="148" spans="1:41" ht="12.75" customHeight="1">
      <c r="A148" s="12" t="s">
        <v>52</v>
      </c>
      <c r="B148" s="12" t="s">
        <v>59</v>
      </c>
      <c r="C148" s="34" t="s">
        <v>356</v>
      </c>
      <c r="D148" s="174" t="s">
        <v>52</v>
      </c>
      <c r="F148" s="15"/>
      <c r="G148" s="15">
        <v>0.59</v>
      </c>
      <c r="H148" s="15">
        <v>0.59</v>
      </c>
      <c r="I148" s="64">
        <v>0.52</v>
      </c>
      <c r="J148" s="269">
        <v>0.655047</v>
      </c>
      <c r="K148" s="269">
        <v>0.533332</v>
      </c>
      <c r="L148" s="21">
        <v>0.67</v>
      </c>
      <c r="M148" s="96">
        <v>0.75</v>
      </c>
      <c r="N148" s="17">
        <v>0.64</v>
      </c>
      <c r="O148" s="25">
        <v>0.61</v>
      </c>
      <c r="P148" s="17">
        <v>0.64</v>
      </c>
      <c r="Q148" s="17">
        <v>0.66</v>
      </c>
      <c r="R148" s="11">
        <v>0.53</v>
      </c>
      <c r="S148" s="11">
        <v>0.53</v>
      </c>
      <c r="T148" s="11">
        <v>0.48</v>
      </c>
      <c r="U148" s="93">
        <v>0.48</v>
      </c>
      <c r="V148" s="10">
        <v>0.503448</v>
      </c>
      <c r="W148" s="10">
        <v>0.46129</v>
      </c>
      <c r="X148" s="10">
        <v>0.53</v>
      </c>
      <c r="Y148" s="72">
        <v>0.46</v>
      </c>
      <c r="Z148" s="10">
        <v>0.68</v>
      </c>
      <c r="AA148" s="116">
        <v>0.59</v>
      </c>
      <c r="AB148" s="118">
        <v>0.56</v>
      </c>
      <c r="AC148" s="139">
        <v>0.58</v>
      </c>
      <c r="AD148" s="139">
        <v>0.52</v>
      </c>
      <c r="AE148" s="139">
        <v>0.56</v>
      </c>
      <c r="AF148" s="249">
        <v>0.46</v>
      </c>
      <c r="AG148" s="25">
        <v>0.51</v>
      </c>
      <c r="AH148" s="10">
        <v>0.56</v>
      </c>
      <c r="AI148" s="10">
        <v>0.47</v>
      </c>
      <c r="AJ148" s="10">
        <v>0.51</v>
      </c>
      <c r="AK148" s="10">
        <v>0.5</v>
      </c>
      <c r="AL148" s="10">
        <v>0.54</v>
      </c>
      <c r="AM148" s="64">
        <v>0.52</v>
      </c>
      <c r="AN148" s="64">
        <v>0.56</v>
      </c>
      <c r="AO148" s="64">
        <v>0.53</v>
      </c>
    </row>
    <row r="149" spans="1:41" ht="12.75" customHeight="1">
      <c r="A149" s="14" t="s">
        <v>13</v>
      </c>
      <c r="B149" s="9" t="s">
        <v>14</v>
      </c>
      <c r="C149" s="38" t="s">
        <v>357</v>
      </c>
      <c r="D149" s="176" t="s">
        <v>358</v>
      </c>
      <c r="F149" s="25"/>
      <c r="G149" s="25">
        <v>0</v>
      </c>
      <c r="H149" s="25">
        <v>0</v>
      </c>
      <c r="I149" s="68">
        <v>0.03</v>
      </c>
      <c r="J149" s="269">
        <v>0</v>
      </c>
      <c r="K149" s="269">
        <v>0.04</v>
      </c>
      <c r="L149" s="21">
        <v>0.125</v>
      </c>
      <c r="M149" s="96">
        <v>0.234</v>
      </c>
      <c r="N149" s="299">
        <v>0.2</v>
      </c>
      <c r="O149" s="281">
        <v>0.15</v>
      </c>
      <c r="P149" s="281">
        <v>0.16</v>
      </c>
      <c r="Q149" s="17">
        <v>0.16</v>
      </c>
      <c r="R149" s="169">
        <v>0.024</v>
      </c>
      <c r="S149" s="169">
        <v>0</v>
      </c>
      <c r="T149" s="169">
        <v>0</v>
      </c>
      <c r="U149" s="254">
        <v>0</v>
      </c>
      <c r="V149" s="10">
        <v>0.01</v>
      </c>
      <c r="W149" s="10">
        <v>0.01</v>
      </c>
      <c r="X149" s="10">
        <v>0.016666666666666666</v>
      </c>
      <c r="Y149" s="74">
        <v>0.073</v>
      </c>
      <c r="Z149" s="328">
        <v>0.11</v>
      </c>
      <c r="AA149" s="124">
        <v>0.15</v>
      </c>
      <c r="AB149" s="141">
        <v>0.19</v>
      </c>
      <c r="AC149" s="118">
        <v>0.1</v>
      </c>
      <c r="AD149" s="118">
        <v>0.07</v>
      </c>
      <c r="AE149" s="118">
        <v>0.03</v>
      </c>
      <c r="AF149" s="75">
        <v>0.02</v>
      </c>
      <c r="AG149" s="15">
        <v>0</v>
      </c>
      <c r="AH149" s="10">
        <v>0</v>
      </c>
      <c r="AI149" s="10">
        <v>0</v>
      </c>
      <c r="AJ149" s="10">
        <v>0.01</v>
      </c>
      <c r="AK149" s="10">
        <v>0.02</v>
      </c>
      <c r="AL149" s="10">
        <v>0.22</v>
      </c>
      <c r="AM149" s="64">
        <v>0.12</v>
      </c>
      <c r="AN149" s="64">
        <v>0.15</v>
      </c>
      <c r="AO149" s="64">
        <v>0.08</v>
      </c>
    </row>
    <row r="150" spans="1:41" ht="12.75" customHeight="1">
      <c r="A150" s="12" t="s">
        <v>52</v>
      </c>
      <c r="B150" s="12" t="s">
        <v>53</v>
      </c>
      <c r="C150" s="34" t="s">
        <v>359</v>
      </c>
      <c r="D150" s="174" t="s">
        <v>360</v>
      </c>
      <c r="F150" s="15"/>
      <c r="G150" s="15">
        <v>0.308</v>
      </c>
      <c r="H150" s="15">
        <v>0.25</v>
      </c>
      <c r="I150" s="64">
        <v>0.48</v>
      </c>
      <c r="J150" s="269">
        <v>0.48</v>
      </c>
      <c r="K150" s="269">
        <v>0.48</v>
      </c>
      <c r="L150" s="21">
        <v>0.287</v>
      </c>
      <c r="M150" s="96">
        <v>0.277</v>
      </c>
      <c r="N150" s="17">
        <v>0.327</v>
      </c>
      <c r="O150" s="25">
        <v>0.327</v>
      </c>
      <c r="P150" s="17">
        <v>0.324</v>
      </c>
      <c r="Q150" s="17">
        <v>0.271</v>
      </c>
      <c r="R150" s="11">
        <v>0.26</v>
      </c>
      <c r="S150" s="11">
        <v>0.35</v>
      </c>
      <c r="T150" s="11">
        <v>0.29</v>
      </c>
      <c r="U150" s="93">
        <v>0.26</v>
      </c>
      <c r="V150" s="10">
        <v>0.282</v>
      </c>
      <c r="W150" s="10">
        <v>0.248387</v>
      </c>
      <c r="X150" s="10">
        <v>0.26</v>
      </c>
      <c r="Y150" s="72"/>
      <c r="Z150" s="10">
        <v>0.3</v>
      </c>
      <c r="AA150" s="116">
        <v>0.28</v>
      </c>
      <c r="AB150" s="118">
        <v>0.28</v>
      </c>
      <c r="AC150" s="117">
        <v>0.29</v>
      </c>
      <c r="AD150" s="117">
        <v>0.31</v>
      </c>
      <c r="AE150" s="117">
        <v>0.26</v>
      </c>
      <c r="AF150" s="73">
        <v>0.1</v>
      </c>
      <c r="AG150" s="11">
        <v>0.264</v>
      </c>
      <c r="AH150" s="15">
        <v>0.292</v>
      </c>
      <c r="AI150" s="10">
        <v>0.23</v>
      </c>
      <c r="AJ150" s="10">
        <v>0.24</v>
      </c>
      <c r="AK150" s="10"/>
      <c r="AL150" s="10">
        <v>0.28</v>
      </c>
      <c r="AM150" s="64">
        <v>0.31</v>
      </c>
      <c r="AN150" s="64">
        <v>0.31</v>
      </c>
      <c r="AO150" s="64">
        <v>0.32</v>
      </c>
    </row>
    <row r="151" spans="1:41" ht="12.75" customHeight="1">
      <c r="A151" s="8" t="s">
        <v>29</v>
      </c>
      <c r="B151" s="23" t="s">
        <v>280</v>
      </c>
      <c r="C151" s="36" t="s">
        <v>361</v>
      </c>
      <c r="D151" s="178" t="s">
        <v>362</v>
      </c>
      <c r="F151" s="17"/>
      <c r="G151" s="17">
        <v>3.01</v>
      </c>
      <c r="H151" s="17">
        <v>2.97</v>
      </c>
      <c r="I151" s="65">
        <v>3.14</v>
      </c>
      <c r="J151" s="269">
        <v>3.09</v>
      </c>
      <c r="K151" s="269">
        <v>3.17</v>
      </c>
      <c r="L151" s="21">
        <v>3.13</v>
      </c>
      <c r="M151" s="96">
        <v>3.57</v>
      </c>
      <c r="N151" s="17">
        <v>3.58</v>
      </c>
      <c r="O151" s="25">
        <v>3.22</v>
      </c>
      <c r="P151" s="17">
        <v>3.9</v>
      </c>
      <c r="Q151" s="17">
        <v>3.56</v>
      </c>
      <c r="R151" s="11">
        <v>3.52</v>
      </c>
      <c r="S151" s="11">
        <v>2.69</v>
      </c>
      <c r="T151" s="11">
        <v>2.67</v>
      </c>
      <c r="U151" s="93">
        <v>2.87</v>
      </c>
      <c r="V151" s="11">
        <v>2.53</v>
      </c>
      <c r="W151" s="11">
        <v>2.58</v>
      </c>
      <c r="X151" s="11">
        <v>2.74</v>
      </c>
      <c r="Y151" s="73">
        <v>3.02</v>
      </c>
      <c r="Z151" s="33">
        <v>3.64</v>
      </c>
      <c r="AA151" s="120">
        <v>3.28</v>
      </c>
      <c r="AB151" s="120">
        <v>3.82</v>
      </c>
      <c r="AC151" s="118">
        <v>2.92</v>
      </c>
      <c r="AD151" s="118">
        <v>3.68</v>
      </c>
      <c r="AE151" s="118">
        <v>2.84</v>
      </c>
      <c r="AF151" s="75">
        <v>2.61</v>
      </c>
      <c r="AG151" s="15">
        <v>2.36</v>
      </c>
      <c r="AH151" s="10">
        <v>2.45</v>
      </c>
      <c r="AI151" s="10">
        <v>2.39</v>
      </c>
      <c r="AJ151" s="10">
        <v>2.5</v>
      </c>
      <c r="AK151" s="10">
        <v>2.7</v>
      </c>
      <c r="AL151" s="10">
        <v>3.07</v>
      </c>
      <c r="AM151" s="64">
        <v>3.46</v>
      </c>
      <c r="AN151" s="64">
        <v>3.3</v>
      </c>
      <c r="AO151" s="64">
        <v>3.58</v>
      </c>
    </row>
    <row r="152" spans="1:41" ht="12.75" customHeight="1">
      <c r="A152" s="8" t="s">
        <v>45</v>
      </c>
      <c r="B152" s="23" t="s">
        <v>234</v>
      </c>
      <c r="C152" s="36" t="s">
        <v>363</v>
      </c>
      <c r="D152" s="178" t="s">
        <v>364</v>
      </c>
      <c r="F152" s="17"/>
      <c r="G152" s="17">
        <v>0.52</v>
      </c>
      <c r="H152" s="17">
        <v>0.498</v>
      </c>
      <c r="I152" s="65">
        <v>0.549</v>
      </c>
      <c r="J152" s="269">
        <v>0.585785</v>
      </c>
      <c r="K152" s="269">
        <v>0.483419</v>
      </c>
      <c r="L152" s="21">
        <v>0.521133</v>
      </c>
      <c r="M152" s="96">
        <v>0.613387</v>
      </c>
      <c r="N152" s="17">
        <v>0.644</v>
      </c>
      <c r="O152" s="25">
        <v>0.618548</v>
      </c>
      <c r="P152" s="17">
        <v>0.648</v>
      </c>
      <c r="Q152" s="17">
        <v>0.6096</v>
      </c>
      <c r="R152" s="11">
        <v>0.6</v>
      </c>
      <c r="S152" s="11">
        <v>0.51</v>
      </c>
      <c r="T152" s="11">
        <v>0.52</v>
      </c>
      <c r="U152" s="93">
        <v>0.6</v>
      </c>
      <c r="V152" s="10">
        <v>0.487896</v>
      </c>
      <c r="W152" s="10">
        <v>0.48787</v>
      </c>
      <c r="X152" s="10">
        <v>0.51</v>
      </c>
      <c r="Y152" s="72">
        <v>0.54</v>
      </c>
      <c r="Z152" s="10">
        <v>0.64</v>
      </c>
      <c r="AA152" s="116">
        <v>0.65</v>
      </c>
      <c r="AB152" s="118">
        <v>0.65</v>
      </c>
      <c r="AC152" s="118">
        <v>0.58</v>
      </c>
      <c r="AD152" s="118">
        <v>0.55</v>
      </c>
      <c r="AE152" s="118">
        <v>0.51</v>
      </c>
      <c r="AF152" s="75">
        <v>0.49</v>
      </c>
      <c r="AG152" s="15">
        <v>0.52</v>
      </c>
      <c r="AH152" s="10">
        <v>0.52</v>
      </c>
      <c r="AI152" s="10">
        <v>0.44</v>
      </c>
      <c r="AJ152" s="10">
        <v>0.46</v>
      </c>
      <c r="AK152" s="10">
        <v>0.51</v>
      </c>
      <c r="AL152" s="10">
        <v>0.6</v>
      </c>
      <c r="AM152" s="64">
        <v>0.61</v>
      </c>
      <c r="AN152" s="64">
        <v>0.56</v>
      </c>
      <c r="AO152" s="64">
        <v>0.54</v>
      </c>
    </row>
    <row r="153" spans="1:41" ht="12.75" customHeight="1">
      <c r="A153" s="12" t="s">
        <v>5</v>
      </c>
      <c r="B153" s="23" t="s">
        <v>94</v>
      </c>
      <c r="C153" s="35" t="s">
        <v>365</v>
      </c>
      <c r="D153" s="174" t="s">
        <v>366</v>
      </c>
      <c r="F153" s="15"/>
      <c r="G153" s="15">
        <v>0.41</v>
      </c>
      <c r="H153" s="15">
        <v>0.44</v>
      </c>
      <c r="I153" s="64">
        <v>0.444</v>
      </c>
      <c r="J153" s="269">
        <v>0.461861</v>
      </c>
      <c r="K153" s="269">
        <v>0.464496</v>
      </c>
      <c r="L153" s="21">
        <v>0.49</v>
      </c>
      <c r="M153" s="96">
        <v>0.57</v>
      </c>
      <c r="N153" s="17">
        <v>0.51</v>
      </c>
      <c r="O153" s="25">
        <v>0.48</v>
      </c>
      <c r="P153" s="17">
        <v>0.53</v>
      </c>
      <c r="Q153" s="17">
        <v>0.47</v>
      </c>
      <c r="R153" s="11">
        <v>0.42</v>
      </c>
      <c r="S153" s="11">
        <v>0.42</v>
      </c>
      <c r="T153" s="11">
        <v>0.4</v>
      </c>
      <c r="U153" s="93">
        <v>0.42</v>
      </c>
      <c r="V153" s="10">
        <v>0.385989</v>
      </c>
      <c r="W153" s="10">
        <v>0.37151612</v>
      </c>
      <c r="X153" s="10">
        <v>0.38</v>
      </c>
      <c r="Y153" s="72">
        <v>0.39</v>
      </c>
      <c r="Z153" s="10">
        <v>0.48</v>
      </c>
      <c r="AA153" s="116">
        <v>0.49</v>
      </c>
      <c r="AB153" s="118">
        <v>0.49</v>
      </c>
      <c r="AC153" s="117">
        <v>0.47</v>
      </c>
      <c r="AD153" s="117">
        <v>0.43</v>
      </c>
      <c r="AE153" s="117">
        <v>0.38</v>
      </c>
      <c r="AF153" s="73">
        <v>0.33</v>
      </c>
      <c r="AG153" s="11">
        <v>0.39</v>
      </c>
      <c r="AH153" s="10">
        <v>0.39</v>
      </c>
      <c r="AI153" s="10">
        <v>0.43</v>
      </c>
      <c r="AJ153" s="10">
        <v>0.44</v>
      </c>
      <c r="AK153" s="10">
        <v>0.44</v>
      </c>
      <c r="AL153" s="10">
        <v>0.47</v>
      </c>
      <c r="AM153" s="64">
        <v>0.48</v>
      </c>
      <c r="AN153" s="64">
        <v>0.5</v>
      </c>
      <c r="AO153" s="64">
        <v>0.45</v>
      </c>
    </row>
    <row r="154" spans="1:41" ht="12.75" customHeight="1">
      <c r="A154" s="14" t="s">
        <v>13</v>
      </c>
      <c r="B154" s="23" t="s">
        <v>14</v>
      </c>
      <c r="C154" s="36" t="s">
        <v>367</v>
      </c>
      <c r="D154" s="178" t="s">
        <v>368</v>
      </c>
      <c r="F154" s="17"/>
      <c r="G154" s="17">
        <v>0.72</v>
      </c>
      <c r="H154" s="17">
        <v>1.129</v>
      </c>
      <c r="I154" s="65">
        <v>1.4</v>
      </c>
      <c r="J154" s="269">
        <v>1.44</v>
      </c>
      <c r="K154" s="269">
        <v>1.1</v>
      </c>
      <c r="L154" s="21">
        <v>1.23</v>
      </c>
      <c r="M154" s="96">
        <v>1.27</v>
      </c>
      <c r="N154" s="17">
        <v>1.58</v>
      </c>
      <c r="O154" s="25">
        <v>0.92</v>
      </c>
      <c r="P154" s="17">
        <v>0.87</v>
      </c>
      <c r="Q154" s="17">
        <v>0.91</v>
      </c>
      <c r="R154" s="11">
        <v>0.84</v>
      </c>
      <c r="S154" s="11">
        <v>0.95</v>
      </c>
      <c r="T154" s="11">
        <v>0.97</v>
      </c>
      <c r="U154" s="93">
        <v>0.79</v>
      </c>
      <c r="V154" s="10">
        <v>0.78</v>
      </c>
      <c r="W154" s="11">
        <v>0.84</v>
      </c>
      <c r="X154" s="27">
        <v>0.79</v>
      </c>
      <c r="Y154" s="82">
        <v>0.83</v>
      </c>
      <c r="Z154" s="27">
        <v>0.86</v>
      </c>
      <c r="AA154" s="125">
        <v>0.806451</v>
      </c>
      <c r="AB154" s="117">
        <v>0.77</v>
      </c>
      <c r="AC154" s="117">
        <v>1.16</v>
      </c>
      <c r="AD154" s="117">
        <v>0.77</v>
      </c>
      <c r="AE154" s="117">
        <v>1</v>
      </c>
      <c r="AF154" s="73">
        <v>0.71</v>
      </c>
      <c r="AG154" s="11">
        <v>1.05</v>
      </c>
      <c r="AH154" s="10">
        <v>1.13</v>
      </c>
      <c r="AI154" s="10">
        <v>0.85</v>
      </c>
      <c r="AJ154" s="10">
        <v>0.73</v>
      </c>
      <c r="AK154" s="10">
        <v>1.08</v>
      </c>
      <c r="AL154" s="10">
        <v>1.46</v>
      </c>
      <c r="AM154" s="64">
        <v>0.74</v>
      </c>
      <c r="AN154" s="64">
        <v>1.43</v>
      </c>
      <c r="AO154" s="64">
        <v>1.35</v>
      </c>
    </row>
    <row r="155" spans="1:41" ht="12.75" customHeight="1">
      <c r="A155" s="8" t="s">
        <v>52</v>
      </c>
      <c r="B155" s="23" t="s">
        <v>53</v>
      </c>
      <c r="C155" s="36" t="s">
        <v>369</v>
      </c>
      <c r="D155" s="178" t="s">
        <v>370</v>
      </c>
      <c r="F155" s="17"/>
      <c r="G155" s="17">
        <v>1.21</v>
      </c>
      <c r="H155" s="17">
        <v>1.78</v>
      </c>
      <c r="I155" s="65">
        <v>1.6</v>
      </c>
      <c r="J155" s="269">
        <v>1.52</v>
      </c>
      <c r="K155" s="269">
        <v>1.75</v>
      </c>
      <c r="L155" s="21">
        <v>1.62</v>
      </c>
      <c r="M155" s="96">
        <v>1.94</v>
      </c>
      <c r="N155" s="17">
        <v>1.69</v>
      </c>
      <c r="O155" s="25">
        <v>1.48</v>
      </c>
      <c r="P155" s="17">
        <v>1.6</v>
      </c>
      <c r="Q155" s="17">
        <v>1.49</v>
      </c>
      <c r="R155" s="11">
        <v>1.39</v>
      </c>
      <c r="S155" s="11">
        <v>1.19</v>
      </c>
      <c r="T155" s="11">
        <v>1.12</v>
      </c>
      <c r="U155" s="255">
        <v>1.32</v>
      </c>
      <c r="V155" s="11">
        <v>1.41</v>
      </c>
      <c r="W155" s="11">
        <v>1.32</v>
      </c>
      <c r="X155" s="11">
        <v>1.34</v>
      </c>
      <c r="Y155" s="73">
        <v>1.28</v>
      </c>
      <c r="Z155" s="11">
        <v>1.44</v>
      </c>
      <c r="AA155" s="117">
        <v>1.44</v>
      </c>
      <c r="AB155" s="117">
        <v>1.44</v>
      </c>
      <c r="AC155" s="139">
        <v>1.48</v>
      </c>
      <c r="AD155" s="139">
        <v>1.37</v>
      </c>
      <c r="AE155" s="139">
        <v>1.25</v>
      </c>
      <c r="AF155" s="249">
        <v>1.38</v>
      </c>
      <c r="AG155" s="25">
        <v>1.33</v>
      </c>
      <c r="AH155" s="10">
        <v>1.32</v>
      </c>
      <c r="AI155" s="10">
        <v>1.16</v>
      </c>
      <c r="AJ155" s="10">
        <v>1.3</v>
      </c>
      <c r="AK155" s="15">
        <v>1.44</v>
      </c>
      <c r="AL155" s="15">
        <v>1.56</v>
      </c>
      <c r="AM155" s="64">
        <v>1.63</v>
      </c>
      <c r="AN155" s="64">
        <v>1.46</v>
      </c>
      <c r="AO155" s="64">
        <v>1.33</v>
      </c>
    </row>
    <row r="156" spans="1:41" ht="12.75" customHeight="1">
      <c r="A156" s="8" t="s">
        <v>5</v>
      </c>
      <c r="B156" s="20" t="s">
        <v>88</v>
      </c>
      <c r="C156" s="38" t="s">
        <v>371</v>
      </c>
      <c r="D156" s="177" t="s">
        <v>372</v>
      </c>
      <c r="F156" s="281"/>
      <c r="G156" s="281">
        <v>0.11</v>
      </c>
      <c r="H156" s="281">
        <v>0.08</v>
      </c>
      <c r="I156" s="79">
        <v>0.09</v>
      </c>
      <c r="J156" s="269">
        <v>0.08</v>
      </c>
      <c r="K156" s="269">
        <v>0.08</v>
      </c>
      <c r="L156" s="21">
        <v>0.085</v>
      </c>
      <c r="M156" s="96">
        <v>0.084</v>
      </c>
      <c r="N156" s="21">
        <v>0.093</v>
      </c>
      <c r="O156" s="25">
        <v>0.09</v>
      </c>
      <c r="P156" s="269">
        <v>0.104</v>
      </c>
      <c r="Q156" s="17">
        <v>0.09</v>
      </c>
      <c r="R156" s="169">
        <v>0.11</v>
      </c>
      <c r="S156" s="169">
        <v>0.04</v>
      </c>
      <c r="T156" s="169">
        <v>0.02</v>
      </c>
      <c r="U156" s="257">
        <v>0.02</v>
      </c>
      <c r="V156" s="11">
        <v>0.02</v>
      </c>
      <c r="W156" s="11">
        <v>0.05</v>
      </c>
      <c r="X156" s="10">
        <v>0.035666666666666666</v>
      </c>
      <c r="Y156" s="74">
        <v>0.014</v>
      </c>
      <c r="Z156" s="21">
        <v>0.03</v>
      </c>
      <c r="AA156" s="119">
        <v>0.07</v>
      </c>
      <c r="AB156" s="139">
        <v>0.05</v>
      </c>
      <c r="AC156" s="118">
        <v>0.07</v>
      </c>
      <c r="AD156" s="118">
        <v>0.07</v>
      </c>
      <c r="AE156" s="118">
        <v>0</v>
      </c>
      <c r="AF156" s="75">
        <v>0.04</v>
      </c>
      <c r="AG156" s="15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64">
        <v>0</v>
      </c>
      <c r="AN156" s="64">
        <v>0</v>
      </c>
      <c r="AO156" s="64">
        <v>0</v>
      </c>
    </row>
    <row r="157" spans="1:41" ht="12.75" customHeight="1">
      <c r="A157" s="8" t="s">
        <v>5</v>
      </c>
      <c r="B157" s="23" t="s">
        <v>26</v>
      </c>
      <c r="C157" s="36" t="s">
        <v>373</v>
      </c>
      <c r="D157" s="178" t="s">
        <v>374</v>
      </c>
      <c r="F157" s="17"/>
      <c r="G157" s="17">
        <v>0.37</v>
      </c>
      <c r="H157" s="17">
        <v>0.34</v>
      </c>
      <c r="I157" s="65">
        <v>0.319</v>
      </c>
      <c r="J157" s="269">
        <v>0.42475</v>
      </c>
      <c r="K157" s="269">
        <v>0.38129</v>
      </c>
      <c r="L157" s="21">
        <v>0.33</v>
      </c>
      <c r="M157" s="96">
        <v>0.35</v>
      </c>
      <c r="N157" s="21">
        <v>0.3405</v>
      </c>
      <c r="O157" s="25">
        <v>0.379</v>
      </c>
      <c r="P157" s="17">
        <v>0.649</v>
      </c>
      <c r="Q157" s="17">
        <v>0.392033</v>
      </c>
      <c r="R157" s="11">
        <v>0.29</v>
      </c>
      <c r="S157" s="11">
        <v>0.29</v>
      </c>
      <c r="T157" s="11">
        <v>0.22</v>
      </c>
      <c r="U157" s="93">
        <v>0.38</v>
      </c>
      <c r="V157" s="11">
        <v>0.3</v>
      </c>
      <c r="W157" s="10">
        <v>0.3396</v>
      </c>
      <c r="X157" s="10">
        <v>0.36</v>
      </c>
      <c r="Y157" s="72">
        <v>0.26</v>
      </c>
      <c r="Z157" s="10">
        <v>0.38</v>
      </c>
      <c r="AA157" s="116">
        <v>0.32</v>
      </c>
      <c r="AB157" s="118">
        <v>0.36</v>
      </c>
      <c r="AC157" s="118">
        <v>0.366</v>
      </c>
      <c r="AD157" s="118">
        <v>0.34</v>
      </c>
      <c r="AE157" s="118">
        <v>0.474</v>
      </c>
      <c r="AF157" s="75">
        <v>0.35</v>
      </c>
      <c r="AG157" s="15">
        <v>0.38</v>
      </c>
      <c r="AH157" s="15">
        <v>0.42</v>
      </c>
      <c r="AI157" s="10">
        <v>0.36</v>
      </c>
      <c r="AJ157" s="10">
        <v>0.36</v>
      </c>
      <c r="AK157" s="10">
        <v>0.37</v>
      </c>
      <c r="AL157" s="10">
        <v>0.36</v>
      </c>
      <c r="AM157" s="64">
        <v>0.42</v>
      </c>
      <c r="AN157" s="64">
        <v>0.49</v>
      </c>
      <c r="AO157" s="64">
        <v>0.59</v>
      </c>
    </row>
    <row r="158" spans="1:41" ht="12.75" customHeight="1">
      <c r="A158" s="12" t="s">
        <v>45</v>
      </c>
      <c r="B158" s="12" t="s">
        <v>101</v>
      </c>
      <c r="C158" s="34" t="s">
        <v>375</v>
      </c>
      <c r="D158" s="174" t="s">
        <v>376</v>
      </c>
      <c r="F158" s="15"/>
      <c r="G158" s="15">
        <v>0.29</v>
      </c>
      <c r="H158" s="15">
        <v>0.29</v>
      </c>
      <c r="I158" s="64">
        <v>0.292</v>
      </c>
      <c r="J158" s="269">
        <v>0.258214</v>
      </c>
      <c r="K158" s="269">
        <v>0.250839</v>
      </c>
      <c r="L158" s="21">
        <v>0.25</v>
      </c>
      <c r="M158" s="96">
        <v>0.31</v>
      </c>
      <c r="N158" s="17">
        <v>0.26</v>
      </c>
      <c r="O158" s="25">
        <v>0.26</v>
      </c>
      <c r="P158" s="17">
        <v>0.31</v>
      </c>
      <c r="Q158" s="17">
        <v>0.26</v>
      </c>
      <c r="R158" s="11">
        <v>0.25</v>
      </c>
      <c r="S158" s="11">
        <v>0.21</v>
      </c>
      <c r="T158" s="11">
        <v>0.22</v>
      </c>
      <c r="U158" s="93">
        <v>0.22</v>
      </c>
      <c r="V158" s="10">
        <v>0.196759</v>
      </c>
      <c r="W158" s="10">
        <v>0.202258</v>
      </c>
      <c r="X158" s="10">
        <v>0.22</v>
      </c>
      <c r="Y158" s="72">
        <v>0.23</v>
      </c>
      <c r="Z158" s="10">
        <v>0.28</v>
      </c>
      <c r="AA158" s="116">
        <v>0.26</v>
      </c>
      <c r="AB158" s="118">
        <v>0.29</v>
      </c>
      <c r="AC158" s="117">
        <v>0.26</v>
      </c>
      <c r="AD158" s="117">
        <v>0.24</v>
      </c>
      <c r="AE158" s="117">
        <v>0.15</v>
      </c>
      <c r="AF158" s="73">
        <v>0.25</v>
      </c>
      <c r="AG158" s="11">
        <v>0.27</v>
      </c>
      <c r="AH158" s="10">
        <v>0.25</v>
      </c>
      <c r="AI158" s="10">
        <v>0.23</v>
      </c>
      <c r="AJ158" s="10">
        <v>0.25</v>
      </c>
      <c r="AK158" s="10">
        <v>0.29</v>
      </c>
      <c r="AL158" s="10">
        <v>0.29</v>
      </c>
      <c r="AM158" s="64">
        <v>0.34</v>
      </c>
      <c r="AN158" s="64">
        <v>0.28</v>
      </c>
      <c r="AO158" s="64">
        <v>0.35</v>
      </c>
    </row>
    <row r="159" spans="1:41" ht="12.75" customHeight="1">
      <c r="A159" s="8" t="s">
        <v>45</v>
      </c>
      <c r="B159" s="23" t="s">
        <v>101</v>
      </c>
      <c r="C159" s="49" t="s">
        <v>377</v>
      </c>
      <c r="D159" s="178" t="s">
        <v>378</v>
      </c>
      <c r="F159" s="17"/>
      <c r="G159" s="17">
        <v>3.37</v>
      </c>
      <c r="H159" s="17">
        <v>3.66</v>
      </c>
      <c r="I159" s="65">
        <v>3.81</v>
      </c>
      <c r="J159" s="269">
        <v>3.5</v>
      </c>
      <c r="K159" s="269">
        <v>3.93</v>
      </c>
      <c r="L159" s="21">
        <v>3.68</v>
      </c>
      <c r="M159" s="96">
        <v>4.17</v>
      </c>
      <c r="N159" s="17">
        <v>4.93</v>
      </c>
      <c r="O159" s="25">
        <v>4.35</v>
      </c>
      <c r="P159" s="17">
        <v>5.23</v>
      </c>
      <c r="Q159" s="17">
        <v>5.11</v>
      </c>
      <c r="R159" s="11">
        <v>2.87</v>
      </c>
      <c r="S159" s="11">
        <v>2.91</v>
      </c>
      <c r="T159" s="11">
        <v>2.89</v>
      </c>
      <c r="U159" s="93">
        <v>3.03</v>
      </c>
      <c r="V159" s="11">
        <v>2.85</v>
      </c>
      <c r="W159" s="11">
        <v>2.69</v>
      </c>
      <c r="X159" s="11">
        <v>2.67</v>
      </c>
      <c r="Y159" s="73">
        <v>2.94</v>
      </c>
      <c r="Z159" s="11">
        <v>3.14</v>
      </c>
      <c r="AA159" s="117">
        <v>4.72</v>
      </c>
      <c r="AB159" s="117">
        <v>4.01</v>
      </c>
      <c r="AC159" s="117">
        <v>2.71</v>
      </c>
      <c r="AD159" s="117">
        <v>2.76</v>
      </c>
      <c r="AE159" s="117">
        <v>3.1</v>
      </c>
      <c r="AF159" s="73">
        <v>2.77</v>
      </c>
      <c r="AG159" s="11">
        <v>2.6</v>
      </c>
      <c r="AH159" s="10">
        <v>2.62</v>
      </c>
      <c r="AI159" s="10">
        <v>3.45</v>
      </c>
      <c r="AJ159" s="10">
        <v>2.9</v>
      </c>
      <c r="AK159" s="10">
        <v>2.85</v>
      </c>
      <c r="AL159" s="10">
        <v>3.13</v>
      </c>
      <c r="AM159" s="64">
        <v>2.93</v>
      </c>
      <c r="AN159" s="64">
        <v>2.73</v>
      </c>
      <c r="AO159" s="64">
        <v>3.16</v>
      </c>
    </row>
    <row r="160" spans="1:41" ht="12.75" customHeight="1">
      <c r="A160" s="8" t="s">
        <v>67</v>
      </c>
      <c r="B160" s="23" t="s">
        <v>265</v>
      </c>
      <c r="C160" s="56" t="s">
        <v>379</v>
      </c>
      <c r="D160" s="178" t="s">
        <v>380</v>
      </c>
      <c r="F160" s="17"/>
      <c r="G160" s="17">
        <v>4.21</v>
      </c>
      <c r="H160" s="17">
        <v>2.78</v>
      </c>
      <c r="I160" s="65">
        <v>2.87</v>
      </c>
      <c r="J160" s="269">
        <v>3.820357</v>
      </c>
      <c r="K160" s="269">
        <v>3.766129</v>
      </c>
      <c r="L160" s="21">
        <v>3.86</v>
      </c>
      <c r="M160" s="96">
        <v>5.28</v>
      </c>
      <c r="N160" s="17">
        <v>4.8</v>
      </c>
      <c r="O160" s="25">
        <v>4.12</v>
      </c>
      <c r="P160" s="17">
        <v>5.29</v>
      </c>
      <c r="Q160" s="17">
        <v>4.65</v>
      </c>
      <c r="R160" s="11">
        <v>4.28</v>
      </c>
      <c r="S160" s="11">
        <v>3.91</v>
      </c>
      <c r="T160" s="11">
        <v>3.75</v>
      </c>
      <c r="U160" s="255">
        <v>3.11</v>
      </c>
      <c r="V160" s="11">
        <v>3.01</v>
      </c>
      <c r="W160" s="11">
        <v>2.87</v>
      </c>
      <c r="X160" s="11">
        <v>3.09</v>
      </c>
      <c r="Y160" s="73">
        <v>3.42</v>
      </c>
      <c r="Z160" s="329">
        <v>4.05</v>
      </c>
      <c r="AA160" s="126">
        <v>3.68</v>
      </c>
      <c r="AB160" s="126">
        <v>3.76</v>
      </c>
      <c r="AC160" s="118">
        <v>3.97</v>
      </c>
      <c r="AD160" s="118">
        <v>3.08</v>
      </c>
      <c r="AE160" s="118">
        <v>3.2</v>
      </c>
      <c r="AF160" s="75">
        <v>3.05</v>
      </c>
      <c r="AG160" s="15">
        <v>2.85</v>
      </c>
      <c r="AH160" s="10">
        <v>4.25</v>
      </c>
      <c r="AI160" s="10">
        <v>3.06</v>
      </c>
      <c r="AJ160" s="10">
        <v>3.25</v>
      </c>
      <c r="AK160" s="10">
        <v>3.26</v>
      </c>
      <c r="AL160" s="10">
        <v>4.4</v>
      </c>
      <c r="AM160" s="64">
        <v>4.3</v>
      </c>
      <c r="AN160" s="64">
        <v>3.86</v>
      </c>
      <c r="AO160" s="64">
        <v>3.41</v>
      </c>
    </row>
    <row r="161" spans="1:41" ht="12.75" customHeight="1">
      <c r="A161" s="19" t="s">
        <v>106</v>
      </c>
      <c r="B161" s="23" t="s">
        <v>211</v>
      </c>
      <c r="C161" s="50" t="s">
        <v>381</v>
      </c>
      <c r="D161" s="174" t="s">
        <v>382</v>
      </c>
      <c r="F161" s="15"/>
      <c r="G161" s="15">
        <v>0.15</v>
      </c>
      <c r="H161" s="15">
        <v>0.12</v>
      </c>
      <c r="I161" s="64">
        <v>0.14</v>
      </c>
      <c r="J161" s="269">
        <v>0.135</v>
      </c>
      <c r="K161" s="269">
        <v>0.133</v>
      </c>
      <c r="L161" s="21">
        <v>0.13</v>
      </c>
      <c r="M161" s="96">
        <v>0.15</v>
      </c>
      <c r="N161" s="17">
        <v>0.14</v>
      </c>
      <c r="O161" s="25">
        <v>0.14</v>
      </c>
      <c r="P161" s="17">
        <v>0.15</v>
      </c>
      <c r="Q161" s="17">
        <v>0.13</v>
      </c>
      <c r="R161" s="11">
        <v>0.13</v>
      </c>
      <c r="S161" s="11">
        <v>0.124</v>
      </c>
      <c r="T161" s="11">
        <v>0.12</v>
      </c>
      <c r="U161" s="93">
        <v>0.135</v>
      </c>
      <c r="V161" s="10">
        <v>0.121</v>
      </c>
      <c r="W161" s="10">
        <v>0.12</v>
      </c>
      <c r="X161" s="15">
        <v>0.12</v>
      </c>
      <c r="Y161" s="75">
        <v>0.12</v>
      </c>
      <c r="Z161" s="327">
        <v>0.14</v>
      </c>
      <c r="AA161" s="122">
        <v>0.15</v>
      </c>
      <c r="AB161" s="122">
        <v>0.14</v>
      </c>
      <c r="AC161" s="118">
        <v>0.1</v>
      </c>
      <c r="AD161" s="118">
        <v>0.11</v>
      </c>
      <c r="AE161" s="118">
        <v>0.11</v>
      </c>
      <c r="AF161" s="75">
        <v>0.11</v>
      </c>
      <c r="AG161" s="15">
        <v>0.118</v>
      </c>
      <c r="AH161" s="10">
        <v>0.12</v>
      </c>
      <c r="AI161" s="10">
        <v>0.1</v>
      </c>
      <c r="AJ161" s="10">
        <v>0.11</v>
      </c>
      <c r="AK161" s="10">
        <v>0.11</v>
      </c>
      <c r="AL161" s="10">
        <v>0.14</v>
      </c>
      <c r="AM161" s="64">
        <v>0.16</v>
      </c>
      <c r="AN161" s="64">
        <v>0.13</v>
      </c>
      <c r="AO161" s="64">
        <v>0.1</v>
      </c>
    </row>
    <row r="162" spans="1:41" ht="12.75" customHeight="1">
      <c r="A162" s="8" t="s">
        <v>29</v>
      </c>
      <c r="B162" s="23" t="s">
        <v>383</v>
      </c>
      <c r="C162" s="35" t="s">
        <v>384</v>
      </c>
      <c r="D162" s="175" t="s">
        <v>385</v>
      </c>
      <c r="F162" s="15"/>
      <c r="G162" s="15">
        <v>0.78</v>
      </c>
      <c r="H162" s="15">
        <v>0.81</v>
      </c>
      <c r="I162" s="64">
        <v>0.77</v>
      </c>
      <c r="J162" s="269">
        <v>0.97</v>
      </c>
      <c r="K162" s="269">
        <v>0.98</v>
      </c>
      <c r="L162" s="21">
        <v>0.83</v>
      </c>
      <c r="M162" s="96">
        <v>0.94</v>
      </c>
      <c r="N162" s="17">
        <v>0.9</v>
      </c>
      <c r="O162" s="25">
        <v>0.93</v>
      </c>
      <c r="P162" s="17">
        <v>0.98</v>
      </c>
      <c r="Q162" s="17">
        <v>0.9</v>
      </c>
      <c r="R162" s="11">
        <v>0.81</v>
      </c>
      <c r="S162" s="11">
        <v>0.7</v>
      </c>
      <c r="T162" s="11">
        <v>0.71</v>
      </c>
      <c r="U162" s="93">
        <v>0.74</v>
      </c>
      <c r="V162" s="16">
        <v>0.66</v>
      </c>
      <c r="W162" s="16">
        <v>0.73</v>
      </c>
      <c r="X162" s="10">
        <v>0.68</v>
      </c>
      <c r="Y162" s="72">
        <v>0.75</v>
      </c>
      <c r="Z162" s="10">
        <v>0.89</v>
      </c>
      <c r="AA162" s="116">
        <v>0.91</v>
      </c>
      <c r="AB162" s="118">
        <v>0.85</v>
      </c>
      <c r="AC162" s="118">
        <v>0.78</v>
      </c>
      <c r="AD162" s="118">
        <v>0.77</v>
      </c>
      <c r="AE162" s="118">
        <v>0.79</v>
      </c>
      <c r="AF162" s="75">
        <v>0.69</v>
      </c>
      <c r="AG162" s="15">
        <v>0.68</v>
      </c>
      <c r="AH162" s="10">
        <v>0.72</v>
      </c>
      <c r="AI162" s="10">
        <v>0.7</v>
      </c>
      <c r="AJ162" s="10">
        <v>0.73</v>
      </c>
      <c r="AK162" s="10">
        <v>0.7</v>
      </c>
      <c r="AL162" s="10">
        <v>0.83</v>
      </c>
      <c r="AM162" s="64">
        <v>0.88</v>
      </c>
      <c r="AN162" s="64">
        <v>0.88</v>
      </c>
      <c r="AO162" s="64">
        <v>0.86</v>
      </c>
    </row>
    <row r="163" spans="1:41" ht="12.75" customHeight="1">
      <c r="A163" s="8" t="s">
        <v>13</v>
      </c>
      <c r="B163" s="23" t="s">
        <v>237</v>
      </c>
      <c r="C163" s="24" t="s">
        <v>386</v>
      </c>
      <c r="D163" s="175" t="s">
        <v>387</v>
      </c>
      <c r="F163" s="15"/>
      <c r="G163" s="15">
        <v>0.45</v>
      </c>
      <c r="H163" s="15">
        <v>0.48</v>
      </c>
      <c r="I163" s="64">
        <v>0.42</v>
      </c>
      <c r="J163" s="269">
        <v>0.58</v>
      </c>
      <c r="K163" s="269">
        <v>0.63</v>
      </c>
      <c r="L163" s="21">
        <v>0.46</v>
      </c>
      <c r="M163" s="96">
        <v>0.83</v>
      </c>
      <c r="N163" s="17">
        <v>0.56</v>
      </c>
      <c r="O163" s="25">
        <v>0.6</v>
      </c>
      <c r="P163" s="17">
        <v>0.69</v>
      </c>
      <c r="Q163" s="17">
        <v>0.56</v>
      </c>
      <c r="R163" s="11">
        <v>0.55</v>
      </c>
      <c r="S163" s="11">
        <v>0.5</v>
      </c>
      <c r="T163" s="11">
        <v>0.45</v>
      </c>
      <c r="U163" s="93">
        <v>0.5</v>
      </c>
      <c r="V163" s="10">
        <v>0.48</v>
      </c>
      <c r="W163" s="10">
        <v>0.54</v>
      </c>
      <c r="X163" s="181">
        <v>0.53</v>
      </c>
      <c r="Y163" s="83">
        <v>0.63</v>
      </c>
      <c r="Z163" s="181">
        <v>0.8</v>
      </c>
      <c r="AA163" s="127">
        <v>0.71</v>
      </c>
      <c r="AB163" s="118">
        <v>0.68</v>
      </c>
      <c r="AC163" s="118">
        <v>0.76</v>
      </c>
      <c r="AD163" s="118">
        <v>0.76</v>
      </c>
      <c r="AE163" s="118">
        <v>0.48</v>
      </c>
      <c r="AF163" s="75">
        <v>0.5</v>
      </c>
      <c r="AG163" s="15">
        <v>0.47</v>
      </c>
      <c r="AH163" s="10">
        <v>0.4</v>
      </c>
      <c r="AI163" s="10">
        <v>0.53</v>
      </c>
      <c r="AJ163" s="10">
        <v>0.55</v>
      </c>
      <c r="AK163" s="10">
        <v>0.64</v>
      </c>
      <c r="AL163" s="10">
        <v>0.81</v>
      </c>
      <c r="AM163" s="64">
        <v>0.82</v>
      </c>
      <c r="AN163" s="64">
        <v>0.7</v>
      </c>
      <c r="AO163" s="64">
        <v>0.62</v>
      </c>
    </row>
    <row r="164" spans="1:41" ht="12.75" customHeight="1">
      <c r="A164" s="8" t="s">
        <v>13</v>
      </c>
      <c r="B164" s="8" t="s">
        <v>112</v>
      </c>
      <c r="C164" s="26" t="s">
        <v>388</v>
      </c>
      <c r="D164" s="175" t="s">
        <v>389</v>
      </c>
      <c r="F164" s="15"/>
      <c r="G164" s="15">
        <v>0.43</v>
      </c>
      <c r="H164" s="15">
        <v>0.46</v>
      </c>
      <c r="I164" s="64">
        <v>0.55</v>
      </c>
      <c r="J164" s="269">
        <v>0.67</v>
      </c>
      <c r="K164" s="269">
        <v>0.52</v>
      </c>
      <c r="L164" s="21">
        <v>0.41</v>
      </c>
      <c r="M164" s="96">
        <v>0.56</v>
      </c>
      <c r="N164" s="17">
        <v>0.53</v>
      </c>
      <c r="O164" s="25">
        <v>0.46</v>
      </c>
      <c r="P164" s="17">
        <v>0.56</v>
      </c>
      <c r="Q164" s="17">
        <v>0.48</v>
      </c>
      <c r="R164" s="11">
        <v>0.46</v>
      </c>
      <c r="S164" s="11">
        <v>0.4</v>
      </c>
      <c r="T164" s="11">
        <v>0.39</v>
      </c>
      <c r="U164" s="255">
        <v>0.44</v>
      </c>
      <c r="V164" s="10">
        <v>0.34</v>
      </c>
      <c r="W164" s="10">
        <v>0.35</v>
      </c>
      <c r="X164" s="10">
        <v>0.44</v>
      </c>
      <c r="Y164" s="72">
        <v>0.39</v>
      </c>
      <c r="Z164" s="10">
        <v>0.47</v>
      </c>
      <c r="AA164" s="116">
        <v>0.45</v>
      </c>
      <c r="AB164" s="118">
        <v>0.46</v>
      </c>
      <c r="AC164" s="117">
        <v>0.47</v>
      </c>
      <c r="AD164" s="117">
        <v>0.43</v>
      </c>
      <c r="AE164" s="117">
        <v>0.53</v>
      </c>
      <c r="AF164" s="73">
        <v>0.35</v>
      </c>
      <c r="AG164" s="11">
        <v>0.34</v>
      </c>
      <c r="AH164" s="10">
        <v>0.37</v>
      </c>
      <c r="AI164" s="10">
        <v>0.33</v>
      </c>
      <c r="AJ164" s="10">
        <v>0.45</v>
      </c>
      <c r="AK164" s="15">
        <v>0.39</v>
      </c>
      <c r="AL164" s="15">
        <v>0.51</v>
      </c>
      <c r="AM164" s="64">
        <v>0.46</v>
      </c>
      <c r="AN164" s="64">
        <v>0.39</v>
      </c>
      <c r="AO164" s="64">
        <v>0.38</v>
      </c>
    </row>
    <row r="165" spans="1:41" ht="12.75" customHeight="1">
      <c r="A165" s="8" t="s">
        <v>9</v>
      </c>
      <c r="B165" s="23" t="s">
        <v>17</v>
      </c>
      <c r="C165" s="23" t="s">
        <v>390</v>
      </c>
      <c r="D165" s="178" t="s">
        <v>391</v>
      </c>
      <c r="F165" s="17"/>
      <c r="G165" s="17">
        <v>4.54</v>
      </c>
      <c r="H165" s="17">
        <v>4.34</v>
      </c>
      <c r="I165" s="65">
        <v>4.42</v>
      </c>
      <c r="J165" s="269">
        <v>3.82</v>
      </c>
      <c r="K165" s="269">
        <v>4.01</v>
      </c>
      <c r="L165" s="21">
        <v>4.51</v>
      </c>
      <c r="M165" s="96">
        <v>5.24</v>
      </c>
      <c r="N165" s="17">
        <v>4.97</v>
      </c>
      <c r="O165" s="25">
        <v>4.57</v>
      </c>
      <c r="P165" s="17">
        <v>4.87</v>
      </c>
      <c r="Q165" s="17">
        <v>4.3</v>
      </c>
      <c r="R165" s="11">
        <v>4.51</v>
      </c>
      <c r="S165" s="11">
        <v>3.86</v>
      </c>
      <c r="T165" s="11">
        <v>3.81</v>
      </c>
      <c r="U165" s="93">
        <v>4.11</v>
      </c>
      <c r="V165" s="11">
        <v>4.14</v>
      </c>
      <c r="W165" s="11">
        <v>3.94</v>
      </c>
      <c r="X165" s="11">
        <v>4.06</v>
      </c>
      <c r="Y165" s="73">
        <v>4.27</v>
      </c>
      <c r="Z165" s="11">
        <v>4.93</v>
      </c>
      <c r="AA165" s="117">
        <v>4.73</v>
      </c>
      <c r="AB165" s="117">
        <v>4.54</v>
      </c>
      <c r="AC165" s="118">
        <v>4.21</v>
      </c>
      <c r="AD165" s="118">
        <v>3.85</v>
      </c>
      <c r="AE165" s="118">
        <v>3.93</v>
      </c>
      <c r="AF165" s="75">
        <v>3.73</v>
      </c>
      <c r="AG165" s="15">
        <v>3.74</v>
      </c>
      <c r="AH165" s="10">
        <v>3.78</v>
      </c>
      <c r="AI165" s="10">
        <v>4.09</v>
      </c>
      <c r="AJ165" s="10">
        <v>4.14</v>
      </c>
      <c r="AK165" s="10">
        <v>4.07</v>
      </c>
      <c r="AL165" s="10">
        <v>4.39</v>
      </c>
      <c r="AM165" s="64">
        <v>4.16</v>
      </c>
      <c r="AN165" s="64">
        <v>4.06</v>
      </c>
      <c r="AO165" s="64">
        <v>3.91</v>
      </c>
    </row>
    <row r="166" spans="1:41" ht="12.75" customHeight="1">
      <c r="A166" s="8" t="s">
        <v>106</v>
      </c>
      <c r="B166" s="23" t="s">
        <v>211</v>
      </c>
      <c r="C166" s="24" t="s">
        <v>392</v>
      </c>
      <c r="D166" s="175" t="s">
        <v>393</v>
      </c>
      <c r="F166" s="15"/>
      <c r="G166" s="15">
        <v>0.15</v>
      </c>
      <c r="H166" s="15">
        <v>0.12</v>
      </c>
      <c r="I166" s="64">
        <v>0.11</v>
      </c>
      <c r="J166" s="269">
        <v>0.12</v>
      </c>
      <c r="K166" s="269">
        <v>0.13</v>
      </c>
      <c r="L166" s="21">
        <v>0.14</v>
      </c>
      <c r="M166" s="96">
        <v>0.2</v>
      </c>
      <c r="N166" s="17">
        <v>0.16</v>
      </c>
      <c r="O166" s="25">
        <v>0.14</v>
      </c>
      <c r="P166" s="17">
        <v>0.18</v>
      </c>
      <c r="Q166" s="17">
        <v>0.15</v>
      </c>
      <c r="R166" s="11">
        <v>0.136</v>
      </c>
      <c r="S166" s="11">
        <v>0.12</v>
      </c>
      <c r="T166" s="11">
        <v>0.11</v>
      </c>
      <c r="U166" s="93">
        <v>0.13</v>
      </c>
      <c r="V166" s="10">
        <v>0.13</v>
      </c>
      <c r="W166" s="10">
        <v>0.14</v>
      </c>
      <c r="X166" s="181">
        <v>0.15</v>
      </c>
      <c r="Y166" s="83">
        <v>0.16</v>
      </c>
      <c r="Z166" s="181">
        <v>0.19</v>
      </c>
      <c r="AA166" s="127">
        <v>0.16</v>
      </c>
      <c r="AB166" s="118">
        <v>0.13</v>
      </c>
      <c r="AC166" s="117">
        <v>0.13</v>
      </c>
      <c r="AD166" s="117">
        <v>0.13</v>
      </c>
      <c r="AE166" s="117">
        <v>0.11</v>
      </c>
      <c r="AF166" s="73">
        <v>0.11</v>
      </c>
      <c r="AG166" s="11">
        <v>0.11</v>
      </c>
      <c r="AH166" s="10">
        <v>0.11</v>
      </c>
      <c r="AI166" s="10">
        <v>0.12</v>
      </c>
      <c r="AJ166" s="10">
        <v>0.12</v>
      </c>
      <c r="AK166" s="15">
        <v>0.13</v>
      </c>
      <c r="AL166" s="15">
        <v>0.14</v>
      </c>
      <c r="AM166" s="64">
        <v>0.15</v>
      </c>
      <c r="AN166" s="64">
        <v>0.15</v>
      </c>
      <c r="AO166" s="64">
        <v>0.13</v>
      </c>
    </row>
    <row r="167" spans="1:41" ht="12.75" customHeight="1">
      <c r="A167" s="8" t="s">
        <v>5</v>
      </c>
      <c r="B167" s="23" t="s">
        <v>26</v>
      </c>
      <c r="C167" s="23" t="s">
        <v>394</v>
      </c>
      <c r="D167" s="178" t="s">
        <v>395</v>
      </c>
      <c r="F167" s="17"/>
      <c r="G167" s="17">
        <v>1.81</v>
      </c>
      <c r="H167" s="17">
        <v>1.26</v>
      </c>
      <c r="I167" s="65">
        <v>1.45</v>
      </c>
      <c r="J167" s="269">
        <v>1.35</v>
      </c>
      <c r="K167" s="269">
        <v>1.315</v>
      </c>
      <c r="L167" s="25">
        <v>1.56</v>
      </c>
      <c r="M167" s="96">
        <v>1.75</v>
      </c>
      <c r="N167" s="17">
        <v>1.41</v>
      </c>
      <c r="O167" s="25">
        <v>1.4</v>
      </c>
      <c r="P167" s="17">
        <v>1.51</v>
      </c>
      <c r="Q167" s="17">
        <v>1.28</v>
      </c>
      <c r="R167" s="11">
        <v>1.01</v>
      </c>
      <c r="S167" s="11">
        <v>0.95</v>
      </c>
      <c r="T167" s="11">
        <v>1.07</v>
      </c>
      <c r="U167" s="93">
        <v>0.96</v>
      </c>
      <c r="V167" s="11">
        <v>1.19</v>
      </c>
      <c r="W167" s="11">
        <v>1.27</v>
      </c>
      <c r="X167" s="11">
        <v>1.25</v>
      </c>
      <c r="Y167" s="73">
        <v>1.24</v>
      </c>
      <c r="Z167" s="11">
        <v>1.38</v>
      </c>
      <c r="AA167" s="117">
        <v>1.32</v>
      </c>
      <c r="AB167" s="117">
        <v>1.26</v>
      </c>
      <c r="AC167" s="118">
        <v>1.36</v>
      </c>
      <c r="AD167" s="118">
        <v>1.27</v>
      </c>
      <c r="AE167" s="118">
        <v>1.35</v>
      </c>
      <c r="AF167" s="75">
        <v>1.36</v>
      </c>
      <c r="AG167" s="15">
        <v>1.44</v>
      </c>
      <c r="AH167" s="15">
        <v>1.37</v>
      </c>
      <c r="AI167" s="10">
        <v>1.29</v>
      </c>
      <c r="AJ167" s="15">
        <v>1.39</v>
      </c>
      <c r="AK167" s="15">
        <v>1.55</v>
      </c>
      <c r="AL167" s="15">
        <v>1.54</v>
      </c>
      <c r="AM167" s="64">
        <v>1.84</v>
      </c>
      <c r="AN167" s="64">
        <v>1.73</v>
      </c>
      <c r="AO167" s="64">
        <v>1.52</v>
      </c>
    </row>
    <row r="168" spans="1:41" ht="12.75" customHeight="1">
      <c r="A168" s="12" t="s">
        <v>45</v>
      </c>
      <c r="B168" s="23" t="s">
        <v>101</v>
      </c>
      <c r="C168" s="24" t="s">
        <v>396</v>
      </c>
      <c r="D168" s="174" t="s">
        <v>397</v>
      </c>
      <c r="F168" s="15"/>
      <c r="G168" s="15">
        <v>0.1</v>
      </c>
      <c r="H168" s="15">
        <v>0.08</v>
      </c>
      <c r="I168" s="64">
        <v>0.091</v>
      </c>
      <c r="J168" s="269">
        <v>0.09</v>
      </c>
      <c r="K168" s="269">
        <v>0.1</v>
      </c>
      <c r="L168" s="21">
        <v>0.106</v>
      </c>
      <c r="M168" s="96">
        <v>0.097</v>
      </c>
      <c r="N168" s="17">
        <v>0.18</v>
      </c>
      <c r="O168" s="25">
        <v>0.09</v>
      </c>
      <c r="P168" s="17">
        <v>0.16</v>
      </c>
      <c r="Q168" s="17">
        <v>0.11</v>
      </c>
      <c r="R168" s="11">
        <v>0.11</v>
      </c>
      <c r="S168" s="11">
        <v>0.12</v>
      </c>
      <c r="T168" s="11">
        <v>0.07</v>
      </c>
      <c r="U168" s="93">
        <v>0.1</v>
      </c>
      <c r="V168" s="21">
        <v>0.11296551724137932</v>
      </c>
      <c r="W168" s="21">
        <v>0.12761290322580646</v>
      </c>
      <c r="X168" s="10">
        <v>0.11986666666666666</v>
      </c>
      <c r="Y168" s="72">
        <v>0.08</v>
      </c>
      <c r="Z168" s="10">
        <v>0.08</v>
      </c>
      <c r="AA168" s="116">
        <v>0.06</v>
      </c>
      <c r="AB168" s="118">
        <v>0.1</v>
      </c>
      <c r="AC168" s="118">
        <v>0.28</v>
      </c>
      <c r="AD168" s="118">
        <v>0.11</v>
      </c>
      <c r="AE168" s="118">
        <v>0.06</v>
      </c>
      <c r="AF168" s="75">
        <v>0.07</v>
      </c>
      <c r="AG168" s="15">
        <v>0.1</v>
      </c>
      <c r="AH168" s="10">
        <v>0.11</v>
      </c>
      <c r="AI168" s="10">
        <v>0.11</v>
      </c>
      <c r="AJ168" s="10">
        <v>0.09</v>
      </c>
      <c r="AK168" s="10">
        <v>0.09</v>
      </c>
      <c r="AL168" s="10">
        <v>0.06</v>
      </c>
      <c r="AM168" s="64">
        <v>0.05</v>
      </c>
      <c r="AN168" s="64">
        <v>0.07</v>
      </c>
      <c r="AO168" s="64">
        <v>0.11</v>
      </c>
    </row>
    <row r="169" spans="1:41" ht="12.75" customHeight="1">
      <c r="A169" s="28" t="s">
        <v>45</v>
      </c>
      <c r="B169" s="29" t="s">
        <v>234</v>
      </c>
      <c r="C169" s="28" t="s">
        <v>398</v>
      </c>
      <c r="D169" s="182" t="s">
        <v>399</v>
      </c>
      <c r="F169" s="17"/>
      <c r="G169" s="17">
        <v>0.14</v>
      </c>
      <c r="H169" s="301">
        <v>0.134</v>
      </c>
      <c r="I169" s="228">
        <v>0.14</v>
      </c>
      <c r="J169" s="270">
        <v>0.14871</v>
      </c>
      <c r="K169" s="270">
        <v>0.141563</v>
      </c>
      <c r="L169" s="30">
        <v>0.145266</v>
      </c>
      <c r="M169" s="97">
        <v>0.154612</v>
      </c>
      <c r="N169" s="30">
        <v>0.152066</v>
      </c>
      <c r="O169" s="70">
        <v>0.130609</v>
      </c>
      <c r="P169" s="70">
        <v>0.15983</v>
      </c>
      <c r="Q169" s="70">
        <v>0.175443</v>
      </c>
      <c r="R169" s="302">
        <v>0.15</v>
      </c>
      <c r="S169" s="302">
        <v>0.13</v>
      </c>
      <c r="T169" s="302">
        <v>0.126</v>
      </c>
      <c r="U169" s="95">
        <v>0.16</v>
      </c>
      <c r="V169" s="30">
        <v>0.163657</v>
      </c>
      <c r="W169" s="30">
        <v>0.151419</v>
      </c>
      <c r="X169" s="30">
        <v>0.15</v>
      </c>
      <c r="Y169" s="76">
        <v>0.11</v>
      </c>
      <c r="Z169" s="30">
        <v>0.12</v>
      </c>
      <c r="AA169" s="128">
        <v>0.12</v>
      </c>
      <c r="AB169" s="143">
        <v>0.14</v>
      </c>
      <c r="AC169" s="143">
        <v>0.16</v>
      </c>
      <c r="AD169" s="118">
        <v>0.16</v>
      </c>
      <c r="AE169" s="118">
        <v>0.14</v>
      </c>
      <c r="AF169" s="75">
        <v>0.12</v>
      </c>
      <c r="AG169" s="70">
        <v>0.15</v>
      </c>
      <c r="AH169" s="30">
        <v>0.15</v>
      </c>
      <c r="AI169" s="30">
        <v>0.15</v>
      </c>
      <c r="AJ169" s="30">
        <v>0.15</v>
      </c>
      <c r="AK169" s="30">
        <v>0.15</v>
      </c>
      <c r="AL169" s="30">
        <v>0.12</v>
      </c>
      <c r="AM169" s="81">
        <v>0.13</v>
      </c>
      <c r="AN169" s="81">
        <v>0.14</v>
      </c>
      <c r="AO169" s="81">
        <v>0.18</v>
      </c>
    </row>
    <row r="170" spans="1:41" ht="12.75">
      <c r="A170" s="7"/>
      <c r="B170" s="7"/>
      <c r="C170" s="7"/>
      <c r="D170" s="7"/>
      <c r="E170" s="303">
        <v>797.24</v>
      </c>
      <c r="F170" s="304">
        <v>761.2</v>
      </c>
      <c r="G170" s="305">
        <f>SUM(G2:G169)</f>
        <v>708.8959999999998</v>
      </c>
      <c r="H170" s="134">
        <f>SUM(H2:H169)</f>
        <v>671.1170000000002</v>
      </c>
      <c r="I170" s="306">
        <f aca="true" t="shared" si="0" ref="I170:AJ170">SUM(I2:I169)</f>
        <v>670.8624999999998</v>
      </c>
      <c r="J170" s="306">
        <f t="shared" si="0"/>
        <v>684.5322980000008</v>
      </c>
      <c r="K170" s="306">
        <f t="shared" si="0"/>
        <v>717.0405150000003</v>
      </c>
      <c r="L170" s="306">
        <f t="shared" si="0"/>
        <v>748.4385670000001</v>
      </c>
      <c r="M170" s="306">
        <f t="shared" si="0"/>
        <v>895.273901</v>
      </c>
      <c r="N170" s="306">
        <f t="shared" si="0"/>
        <v>897.4664060000005</v>
      </c>
      <c r="O170" s="306">
        <f t="shared" si="0"/>
        <v>804.2192560000003</v>
      </c>
      <c r="P170" s="303">
        <f t="shared" si="0"/>
        <v>926.6716839999998</v>
      </c>
      <c r="Q170" s="303">
        <f t="shared" si="0"/>
        <v>843.6740859999994</v>
      </c>
      <c r="R170" s="306">
        <f t="shared" si="0"/>
        <v>704.0479464516133</v>
      </c>
      <c r="S170" s="306">
        <f t="shared" si="0"/>
        <v>618.028</v>
      </c>
      <c r="T170" s="306">
        <f t="shared" si="0"/>
        <v>592.6310000000002</v>
      </c>
      <c r="U170" s="306">
        <f t="shared" si="0"/>
        <v>615.1100000000002</v>
      </c>
      <c r="V170" s="306">
        <f t="shared" si="0"/>
        <v>600.4761529310342</v>
      </c>
      <c r="W170" s="306">
        <f t="shared" si="0"/>
        <v>592.9144942812904</v>
      </c>
      <c r="X170" s="306">
        <f t="shared" si="0"/>
        <v>611.1534239999999</v>
      </c>
      <c r="Y170" s="306">
        <f t="shared" si="0"/>
        <v>641.6796999999997</v>
      </c>
      <c r="Z170" s="306">
        <f t="shared" si="0"/>
        <v>719.6719999999999</v>
      </c>
      <c r="AA170" s="306">
        <f t="shared" si="0"/>
        <v>701.0778510000002</v>
      </c>
      <c r="AB170" s="303">
        <f t="shared" si="0"/>
        <v>700.4699999999999</v>
      </c>
      <c r="AC170" s="303">
        <f t="shared" si="0"/>
        <v>693.0800730000002</v>
      </c>
      <c r="AD170" s="306">
        <f t="shared" si="0"/>
        <v>657.2296999999999</v>
      </c>
      <c r="AE170" s="306">
        <f t="shared" si="0"/>
        <v>615.2410000000001</v>
      </c>
      <c r="AF170" s="306">
        <f t="shared" si="0"/>
        <v>586.9369999999999</v>
      </c>
      <c r="AG170" s="306">
        <f t="shared" si="0"/>
        <v>594.4570000000006</v>
      </c>
      <c r="AH170" s="306">
        <f t="shared" si="0"/>
        <v>598.3649999999998</v>
      </c>
      <c r="AI170" s="306">
        <f t="shared" si="0"/>
        <v>593.575</v>
      </c>
      <c r="AJ170" s="306">
        <f t="shared" si="0"/>
        <v>613.5300000000001</v>
      </c>
      <c r="AK170" s="45">
        <f>SUM(AK2:AK169)</f>
        <v>622.79</v>
      </c>
      <c r="AL170" s="245">
        <f>SUM(AL2:AL169)</f>
        <v>732.3499999999999</v>
      </c>
      <c r="AM170" s="245">
        <f>SUM(AM2:AM169)</f>
        <v>764.0799999999998</v>
      </c>
      <c r="AN170" s="245">
        <f>SUM(AN2:AN169)</f>
        <v>725.1799999999996</v>
      </c>
      <c r="AO170" s="57">
        <f>SUM(AO2:AO169)</f>
        <v>673.5500000000001</v>
      </c>
    </row>
    <row r="171" spans="1:36" ht="12.75">
      <c r="A171" s="7"/>
      <c r="B171" s="7"/>
      <c r="C171" s="7"/>
      <c r="D171" s="7"/>
      <c r="I171" s="307"/>
      <c r="J171" s="307"/>
      <c r="K171" s="307"/>
      <c r="L171" s="307"/>
      <c r="M171" s="307"/>
      <c r="N171" s="307"/>
      <c r="O171" s="307"/>
      <c r="P171" s="244"/>
      <c r="Q171" s="244"/>
      <c r="R171" s="307"/>
      <c r="S171" s="307"/>
      <c r="T171" s="307"/>
      <c r="U171" s="307"/>
      <c r="V171" s="307"/>
      <c r="W171" s="307"/>
      <c r="X171" s="307"/>
      <c r="Y171" s="307"/>
      <c r="Z171" s="307"/>
      <c r="AA171" s="307"/>
      <c r="AB171" s="244"/>
      <c r="AC171" s="244"/>
      <c r="AD171" s="307"/>
      <c r="AE171" s="307"/>
      <c r="AF171" s="307"/>
      <c r="AG171" s="307"/>
      <c r="AH171" s="307"/>
      <c r="AI171" s="307"/>
      <c r="AJ171" s="307"/>
    </row>
    <row r="172" spans="5:41" s="240" customFormat="1" ht="12.75">
      <c r="E172" s="240">
        <v>38961</v>
      </c>
      <c r="F172" s="225">
        <v>38991</v>
      </c>
      <c r="G172" s="225">
        <v>39022</v>
      </c>
      <c r="H172" s="225">
        <v>39052</v>
      </c>
      <c r="I172" s="240">
        <v>39083</v>
      </c>
      <c r="J172" s="240">
        <v>39114</v>
      </c>
      <c r="K172" s="240">
        <v>39142</v>
      </c>
      <c r="L172" s="240">
        <v>39173</v>
      </c>
      <c r="M172" s="240">
        <v>39203</v>
      </c>
      <c r="N172" s="240">
        <v>39234</v>
      </c>
      <c r="O172" s="240">
        <v>39264</v>
      </c>
      <c r="P172" s="240">
        <v>39295</v>
      </c>
      <c r="Q172" s="240">
        <v>39326</v>
      </c>
      <c r="R172" s="240">
        <v>39356</v>
      </c>
      <c r="S172" s="240">
        <v>39387</v>
      </c>
      <c r="T172" s="240">
        <v>39417</v>
      </c>
      <c r="U172" s="240">
        <v>39448</v>
      </c>
      <c r="V172" s="240">
        <v>39479</v>
      </c>
      <c r="W172" s="240">
        <v>39508</v>
      </c>
      <c r="X172" s="240">
        <v>39539</v>
      </c>
      <c r="Y172" s="240">
        <v>39569</v>
      </c>
      <c r="Z172" s="240">
        <v>39600</v>
      </c>
      <c r="AA172" s="240">
        <v>39630</v>
      </c>
      <c r="AB172" s="240">
        <v>39661</v>
      </c>
      <c r="AC172" s="240">
        <v>39692</v>
      </c>
      <c r="AD172" s="240">
        <v>39722</v>
      </c>
      <c r="AE172" s="240">
        <v>39753</v>
      </c>
      <c r="AF172" s="240">
        <v>39783</v>
      </c>
      <c r="AG172" s="240">
        <v>39814</v>
      </c>
      <c r="AH172" s="240">
        <v>39845</v>
      </c>
      <c r="AI172" s="240">
        <v>39873</v>
      </c>
      <c r="AJ172" s="240">
        <v>39904</v>
      </c>
      <c r="AK172" s="240">
        <v>39934</v>
      </c>
      <c r="AL172" s="240">
        <v>39965</v>
      </c>
      <c r="AM172" s="240">
        <v>39995</v>
      </c>
      <c r="AN172" s="240">
        <v>40026</v>
      </c>
      <c r="AO172" s="240">
        <v>40065</v>
      </c>
    </row>
    <row r="173" spans="5:41" s="57" customFormat="1" ht="12.75">
      <c r="E173" s="57">
        <v>797.24</v>
      </c>
      <c r="F173" s="54">
        <v>761.2</v>
      </c>
      <c r="G173" s="54">
        <v>708.9</v>
      </c>
      <c r="H173" s="54">
        <v>671.12</v>
      </c>
      <c r="I173" s="57">
        <v>670.8625</v>
      </c>
      <c r="J173" s="57">
        <v>684.5322980000008</v>
      </c>
      <c r="K173" s="57">
        <v>717.0405150000003</v>
      </c>
      <c r="L173" s="57">
        <v>748.44</v>
      </c>
      <c r="M173" s="57">
        <v>895.27</v>
      </c>
      <c r="N173" s="57">
        <v>897.4664060000005</v>
      </c>
      <c r="O173" s="57">
        <v>804.2192560000003</v>
      </c>
      <c r="P173" s="57">
        <v>926.6716839999998</v>
      </c>
      <c r="Q173" s="57">
        <v>843.6740859999994</v>
      </c>
      <c r="R173" s="57">
        <v>704.0479464516133</v>
      </c>
      <c r="S173" s="57">
        <v>618.028</v>
      </c>
      <c r="T173" s="57">
        <v>592.6310000000002</v>
      </c>
      <c r="U173" s="57">
        <v>615.11</v>
      </c>
      <c r="V173" s="57">
        <v>600.4761529310342</v>
      </c>
      <c r="W173" s="57">
        <v>592.9144942812904</v>
      </c>
      <c r="X173" s="57">
        <v>611.1534239999999</v>
      </c>
      <c r="Y173" s="57">
        <v>641.6796999999997</v>
      </c>
      <c r="Z173" s="57">
        <v>719.6719999999999</v>
      </c>
      <c r="AA173" s="57">
        <v>701.0778510000002</v>
      </c>
      <c r="AB173" s="57">
        <v>700.47</v>
      </c>
      <c r="AC173" s="57">
        <v>693.0800730000002</v>
      </c>
      <c r="AD173" s="57">
        <v>657.2296999999999</v>
      </c>
      <c r="AE173" s="57">
        <v>615.2410000000001</v>
      </c>
      <c r="AF173" s="57">
        <v>586.9369999999999</v>
      </c>
      <c r="AG173" s="57">
        <v>594.46</v>
      </c>
      <c r="AH173" s="57">
        <v>598.37</v>
      </c>
      <c r="AI173" s="57">
        <v>593.58</v>
      </c>
      <c r="AJ173" s="57">
        <v>613.53</v>
      </c>
      <c r="AK173" s="308">
        <v>622.79</v>
      </c>
      <c r="AL173" s="308">
        <v>732.35</v>
      </c>
      <c r="AM173" s="57">
        <v>764.08</v>
      </c>
      <c r="AN173" s="57">
        <v>725.18</v>
      </c>
      <c r="AO173" s="57">
        <v>664.46</v>
      </c>
    </row>
    <row r="175" spans="6:8" ht="12.75">
      <c r="F175" s="287"/>
      <c r="G175" s="287"/>
      <c r="H175" s="287"/>
    </row>
    <row r="178" spans="6:8" ht="12.75">
      <c r="F178" s="309"/>
      <c r="G178" s="309"/>
      <c r="H178" s="309"/>
    </row>
    <row r="179" spans="6:8" ht="12.75">
      <c r="F179" s="309"/>
      <c r="G179" s="309"/>
      <c r="H179" s="309"/>
    </row>
    <row r="180" spans="6:8" ht="12.75">
      <c r="F180" s="309"/>
      <c r="G180" s="309"/>
      <c r="H180" s="309"/>
    </row>
    <row r="181" spans="6:8" ht="12.75">
      <c r="F181" s="309"/>
      <c r="G181" s="309"/>
      <c r="H181" s="309"/>
    </row>
    <row r="183" spans="6:8" ht="12.75">
      <c r="F183" s="309"/>
      <c r="G183" s="309"/>
      <c r="H183" s="309"/>
    </row>
    <row r="184" spans="6:8" ht="12.75">
      <c r="F184" s="309"/>
      <c r="G184" s="309"/>
      <c r="H184" s="309"/>
    </row>
    <row r="185" spans="6:8" ht="12.75">
      <c r="F185" s="309"/>
      <c r="G185" s="309"/>
      <c r="H185" s="309"/>
    </row>
  </sheetData>
  <sheetProtection/>
  <printOptions/>
  <pageMargins left="0.2" right="0.2" top="0.51" bottom="0.52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50"/>
  <sheetViews>
    <sheetView zoomScalePageLayoutView="0" workbookViewId="0" topLeftCell="E10">
      <selection activeCell="AN30" sqref="AN30"/>
    </sheetView>
  </sheetViews>
  <sheetFormatPr defaultColWidth="9.140625" defaultRowHeight="12.75"/>
  <cols>
    <col min="1" max="1" width="11.00390625" style="0" customWidth="1"/>
    <col min="2" max="2" width="11.421875" style="0" customWidth="1"/>
    <col min="3" max="3" width="42.8515625" style="0" customWidth="1"/>
    <col min="4" max="4" width="9.7109375" style="0" customWidth="1"/>
    <col min="5" max="5" width="9.00390625" style="0" customWidth="1"/>
    <col min="6" max="6" width="10.28125" style="0" customWidth="1"/>
    <col min="7" max="7" width="9.8515625" style="0" customWidth="1"/>
    <col min="8" max="8" width="10.140625" style="0" customWidth="1"/>
    <col min="9" max="9" width="9.28125" style="0" customWidth="1"/>
    <col min="10" max="10" width="9.8515625" style="0" customWidth="1"/>
    <col min="11" max="11" width="8.57421875" style="0" customWidth="1"/>
    <col min="12" max="12" width="8.7109375" style="0" customWidth="1"/>
    <col min="13" max="14" width="8.28125" style="0" customWidth="1"/>
    <col min="16" max="16" width="10.28125" style="0" customWidth="1"/>
    <col min="23" max="23" width="8.8515625" style="0" customWidth="1"/>
    <col min="24" max="25" width="8.140625" style="0" customWidth="1"/>
    <col min="26" max="26" width="8.421875" style="0" customWidth="1"/>
    <col min="28" max="28" width="9.7109375" style="0" customWidth="1"/>
    <col min="35" max="35" width="8.7109375" style="0" customWidth="1"/>
  </cols>
  <sheetData>
    <row r="1" spans="1:40" s="188" customFormat="1" ht="76.5">
      <c r="A1" s="6" t="s">
        <v>1</v>
      </c>
      <c r="B1" s="6" t="s">
        <v>2</v>
      </c>
      <c r="C1" s="6" t="s">
        <v>3</v>
      </c>
      <c r="D1" s="230" t="s">
        <v>507</v>
      </c>
      <c r="E1" s="230" t="s">
        <v>508</v>
      </c>
      <c r="F1" s="230" t="s">
        <v>505</v>
      </c>
      <c r="G1" s="230" t="s">
        <v>506</v>
      </c>
      <c r="H1" s="6" t="s">
        <v>492</v>
      </c>
      <c r="I1" s="5" t="s">
        <v>502</v>
      </c>
      <c r="J1" s="5" t="s">
        <v>503</v>
      </c>
      <c r="K1" s="6" t="s">
        <v>452</v>
      </c>
      <c r="L1" s="6" t="s">
        <v>410</v>
      </c>
      <c r="M1" s="6" t="s">
        <v>401</v>
      </c>
      <c r="N1" s="6" t="s">
        <v>406</v>
      </c>
      <c r="O1" s="6" t="s">
        <v>415</v>
      </c>
      <c r="P1" s="6" t="s">
        <v>438</v>
      </c>
      <c r="Q1" s="6" t="s">
        <v>450</v>
      </c>
      <c r="R1" s="6" t="s">
        <v>462</v>
      </c>
      <c r="S1" s="6" t="s">
        <v>467</v>
      </c>
      <c r="T1" s="296" t="s">
        <v>476</v>
      </c>
      <c r="U1" s="296" t="s">
        <v>484</v>
      </c>
      <c r="V1" s="296" t="s">
        <v>488</v>
      </c>
      <c r="W1" s="6" t="s">
        <v>453</v>
      </c>
      <c r="X1" s="6" t="s">
        <v>411</v>
      </c>
      <c r="Y1" s="6" t="s">
        <v>4</v>
      </c>
      <c r="Z1" s="6" t="s">
        <v>407</v>
      </c>
      <c r="AA1" s="6" t="s">
        <v>414</v>
      </c>
      <c r="AB1" s="221" t="s">
        <v>437</v>
      </c>
      <c r="AC1" s="221" t="s">
        <v>451</v>
      </c>
      <c r="AD1" s="221" t="s">
        <v>463</v>
      </c>
      <c r="AE1" s="221" t="s">
        <v>468</v>
      </c>
      <c r="AF1" s="5" t="s">
        <v>477</v>
      </c>
      <c r="AG1" s="5" t="s">
        <v>485</v>
      </c>
      <c r="AH1" s="5" t="s">
        <v>489</v>
      </c>
      <c r="AI1" s="6" t="s">
        <v>496</v>
      </c>
      <c r="AJ1" s="325" t="s">
        <v>499</v>
      </c>
      <c r="AK1" s="221" t="s">
        <v>509</v>
      </c>
      <c r="AL1" s="6" t="s">
        <v>514</v>
      </c>
      <c r="AM1" s="6" t="s">
        <v>520</v>
      </c>
      <c r="AN1" s="6" t="s">
        <v>539</v>
      </c>
    </row>
    <row r="2" spans="1:40" ht="12.75">
      <c r="A2" s="8" t="s">
        <v>14</v>
      </c>
      <c r="B2" s="8" t="s">
        <v>15</v>
      </c>
      <c r="C2" s="84" t="s">
        <v>16</v>
      </c>
      <c r="D2" s="72">
        <v>103.45483484709115</v>
      </c>
      <c r="E2" s="72">
        <v>100.2088050986551</v>
      </c>
      <c r="F2" s="16">
        <v>91.27</v>
      </c>
      <c r="G2" s="16">
        <v>87.4</v>
      </c>
      <c r="H2" s="310">
        <v>85.89</v>
      </c>
      <c r="I2" s="298">
        <v>89.61</v>
      </c>
      <c r="J2" s="298">
        <v>93.31</v>
      </c>
      <c r="K2" s="173">
        <v>92.98</v>
      </c>
      <c r="L2" s="173">
        <v>102.26</v>
      </c>
      <c r="M2" s="173">
        <v>105.03</v>
      </c>
      <c r="N2" s="173">
        <v>100.04</v>
      </c>
      <c r="O2" s="173">
        <v>109.83</v>
      </c>
      <c r="P2" s="173">
        <v>102.96</v>
      </c>
      <c r="Q2" s="311">
        <v>92.26</v>
      </c>
      <c r="R2" s="286">
        <v>78.89</v>
      </c>
      <c r="S2" s="207">
        <v>77.55</v>
      </c>
      <c r="T2" s="207">
        <v>79.16</v>
      </c>
      <c r="U2" s="275">
        <v>78.7</v>
      </c>
      <c r="V2" s="275">
        <v>77.19</v>
      </c>
      <c r="W2" s="275">
        <v>79.3</v>
      </c>
      <c r="X2" s="173">
        <v>80.16</v>
      </c>
      <c r="Y2" s="173">
        <v>89.14</v>
      </c>
      <c r="Z2" s="173">
        <v>87.45</v>
      </c>
      <c r="AA2" s="190">
        <v>87.46</v>
      </c>
      <c r="AB2" s="173">
        <v>89.43</v>
      </c>
      <c r="AC2" s="275">
        <v>83.43</v>
      </c>
      <c r="AD2" s="286">
        <v>77.99</v>
      </c>
      <c r="AE2" s="275">
        <v>75.19</v>
      </c>
      <c r="AF2" s="275">
        <v>76.09</v>
      </c>
      <c r="AG2" s="173">
        <v>73.91</v>
      </c>
      <c r="AH2" s="173">
        <v>73.36</v>
      </c>
      <c r="AI2" s="173">
        <v>77.57</v>
      </c>
      <c r="AJ2" s="104">
        <v>75.79</v>
      </c>
      <c r="AK2" s="337">
        <v>83.42</v>
      </c>
      <c r="AL2" s="345">
        <v>86.03</v>
      </c>
      <c r="AM2" s="210">
        <v>83.68</v>
      </c>
      <c r="AN2" s="341">
        <v>77.34</v>
      </c>
    </row>
    <row r="3" spans="1:40" ht="12.75">
      <c r="A3" s="8" t="s">
        <v>20</v>
      </c>
      <c r="B3" s="8" t="s">
        <v>21</v>
      </c>
      <c r="C3" s="84" t="s">
        <v>22</v>
      </c>
      <c r="D3" s="72">
        <v>1.065492985167806</v>
      </c>
      <c r="E3" s="72">
        <v>1.0320617595347408</v>
      </c>
      <c r="F3" s="15">
        <v>0.94</v>
      </c>
      <c r="G3" s="15">
        <v>0.887</v>
      </c>
      <c r="H3" s="15">
        <v>1.049</v>
      </c>
      <c r="I3" s="269">
        <v>1</v>
      </c>
      <c r="J3" s="269">
        <v>1.011333</v>
      </c>
      <c r="K3" s="17">
        <v>1.042</v>
      </c>
      <c r="L3" s="10">
        <v>1.033</v>
      </c>
      <c r="M3" s="10">
        <v>1.013</v>
      </c>
      <c r="N3" s="10">
        <v>0.93</v>
      </c>
      <c r="O3" s="10">
        <v>1.0238</v>
      </c>
      <c r="P3" s="10">
        <v>0.831667</v>
      </c>
      <c r="Q3" s="11">
        <v>0.83</v>
      </c>
      <c r="R3" s="15">
        <v>0.69</v>
      </c>
      <c r="S3" s="11">
        <v>0.66</v>
      </c>
      <c r="T3" s="11">
        <v>0.67</v>
      </c>
      <c r="U3" s="10">
        <v>0.577241</v>
      </c>
      <c r="V3" s="10">
        <v>0.7816129</v>
      </c>
      <c r="W3" s="15">
        <v>0.794</v>
      </c>
      <c r="X3" s="10">
        <v>0.7667</v>
      </c>
      <c r="Y3" s="10">
        <v>0.87</v>
      </c>
      <c r="Z3" s="10">
        <v>0.8348</v>
      </c>
      <c r="AA3" s="190">
        <v>0.77</v>
      </c>
      <c r="AB3" s="10">
        <v>0.89</v>
      </c>
      <c r="AC3" s="15">
        <v>0.89</v>
      </c>
      <c r="AD3" s="15">
        <v>0.8</v>
      </c>
      <c r="AE3" s="15">
        <v>0.685</v>
      </c>
      <c r="AF3" s="15">
        <v>0.96</v>
      </c>
      <c r="AG3" s="15">
        <v>1.11</v>
      </c>
      <c r="AH3" s="10">
        <v>0.92</v>
      </c>
      <c r="AI3" s="15">
        <v>1</v>
      </c>
      <c r="AJ3" s="15">
        <v>1.05</v>
      </c>
      <c r="AK3" s="337">
        <v>1.07</v>
      </c>
      <c r="AL3" s="345">
        <v>1.09</v>
      </c>
      <c r="AM3" s="368">
        <v>1.11</v>
      </c>
      <c r="AN3" s="64">
        <v>1.08</v>
      </c>
    </row>
    <row r="4" spans="1:40" ht="12.75">
      <c r="A4" s="8" t="s">
        <v>56</v>
      </c>
      <c r="B4" s="8" t="s">
        <v>57</v>
      </c>
      <c r="C4" s="84" t="s">
        <v>58</v>
      </c>
      <c r="D4" s="72">
        <v>1.3942089061238314</v>
      </c>
      <c r="E4" s="72">
        <v>1.350463791731629</v>
      </c>
      <c r="F4" s="15">
        <v>1.23</v>
      </c>
      <c r="G4" s="15">
        <v>0.92</v>
      </c>
      <c r="H4" s="15">
        <v>0.91</v>
      </c>
      <c r="I4" s="269">
        <v>0.970626</v>
      </c>
      <c r="J4" s="269">
        <v>0.917772</v>
      </c>
      <c r="K4" s="11">
        <v>1.37</v>
      </c>
      <c r="L4" s="10">
        <v>2.11</v>
      </c>
      <c r="M4" s="10">
        <v>2.09</v>
      </c>
      <c r="N4" s="10">
        <v>2.18</v>
      </c>
      <c r="O4" s="10">
        <v>1.94</v>
      </c>
      <c r="P4" s="10">
        <v>1.81</v>
      </c>
      <c r="Q4" s="11">
        <v>1.2767174193548387</v>
      </c>
      <c r="R4" s="15">
        <v>0.91</v>
      </c>
      <c r="S4" s="11">
        <v>0.85</v>
      </c>
      <c r="T4" s="11">
        <v>0.96</v>
      </c>
      <c r="U4" s="10">
        <v>1.011436</v>
      </c>
      <c r="V4" s="10">
        <v>1.24468</v>
      </c>
      <c r="W4" s="15">
        <v>1.04</v>
      </c>
      <c r="X4" s="10">
        <v>1.61</v>
      </c>
      <c r="Y4" s="10">
        <v>1.21</v>
      </c>
      <c r="Z4" s="10">
        <v>1.937</v>
      </c>
      <c r="AA4" s="190">
        <v>1.46</v>
      </c>
      <c r="AB4" s="10">
        <v>1.36</v>
      </c>
      <c r="AC4" s="15">
        <v>1.11</v>
      </c>
      <c r="AD4" s="15">
        <v>1.57</v>
      </c>
      <c r="AE4" s="15">
        <v>0.95</v>
      </c>
      <c r="AF4" s="15">
        <v>0.89</v>
      </c>
      <c r="AG4" s="10">
        <v>0.87</v>
      </c>
      <c r="AH4" s="10">
        <v>0.93</v>
      </c>
      <c r="AI4" s="15">
        <v>0.98</v>
      </c>
      <c r="AJ4" s="104">
        <v>0.93</v>
      </c>
      <c r="AK4" s="337">
        <v>1.61</v>
      </c>
      <c r="AL4" s="345">
        <v>1.96</v>
      </c>
      <c r="AM4" s="345">
        <v>1.66</v>
      </c>
      <c r="AN4" s="64">
        <v>1.32</v>
      </c>
    </row>
    <row r="5" spans="1:40" ht="12.75">
      <c r="A5" s="8" t="s">
        <v>64</v>
      </c>
      <c r="B5" s="8" t="s">
        <v>65</v>
      </c>
      <c r="C5" s="84" t="s">
        <v>66</v>
      </c>
      <c r="D5" s="72">
        <v>1.8929503034364217</v>
      </c>
      <c r="E5" s="72">
        <v>1.8335565302372523</v>
      </c>
      <c r="F5" s="16">
        <v>1.67</v>
      </c>
      <c r="G5" s="16">
        <v>1.14</v>
      </c>
      <c r="H5" s="16">
        <v>1.16</v>
      </c>
      <c r="I5" s="269">
        <v>1.17</v>
      </c>
      <c r="J5" s="269">
        <v>1.22</v>
      </c>
      <c r="K5" s="10">
        <v>1.3</v>
      </c>
      <c r="L5" s="10">
        <v>1.49</v>
      </c>
      <c r="M5" s="10">
        <v>1.64</v>
      </c>
      <c r="N5" s="10">
        <v>1.38</v>
      </c>
      <c r="O5" s="10">
        <v>1.46</v>
      </c>
      <c r="P5" s="10">
        <v>1.5</v>
      </c>
      <c r="Q5" s="11">
        <v>1.28</v>
      </c>
      <c r="R5" s="15">
        <v>1.2</v>
      </c>
      <c r="S5" s="11">
        <v>1.08</v>
      </c>
      <c r="T5" s="11">
        <v>1.09</v>
      </c>
      <c r="U5" s="11">
        <v>1.11</v>
      </c>
      <c r="V5" s="11">
        <v>1.11</v>
      </c>
      <c r="W5" s="11">
        <v>1.12</v>
      </c>
      <c r="X5" s="10">
        <v>1.12</v>
      </c>
      <c r="Y5" s="10">
        <v>1.23</v>
      </c>
      <c r="Z5" s="10">
        <v>1.24</v>
      </c>
      <c r="AA5" s="190">
        <v>1.28</v>
      </c>
      <c r="AB5" s="10">
        <v>1.2</v>
      </c>
      <c r="AC5" s="11">
        <v>1.16</v>
      </c>
      <c r="AD5" s="15">
        <v>1.08</v>
      </c>
      <c r="AE5" s="11">
        <v>1.06</v>
      </c>
      <c r="AF5" s="11">
        <v>1.09</v>
      </c>
      <c r="AG5" s="10">
        <v>1.07</v>
      </c>
      <c r="AH5" s="10">
        <v>1</v>
      </c>
      <c r="AI5" s="15">
        <v>1.02</v>
      </c>
      <c r="AJ5" s="104">
        <v>1.03</v>
      </c>
      <c r="AK5" s="337">
        <v>1.07</v>
      </c>
      <c r="AL5" s="345">
        <v>1.19</v>
      </c>
      <c r="AM5" s="345">
        <v>1.15</v>
      </c>
      <c r="AN5" s="64">
        <v>1.1</v>
      </c>
    </row>
    <row r="6" spans="1:40" ht="12.75">
      <c r="A6" s="8" t="s">
        <v>14</v>
      </c>
      <c r="B6" s="8" t="s">
        <v>99</v>
      </c>
      <c r="C6" s="84" t="s">
        <v>100</v>
      </c>
      <c r="D6" s="72">
        <v>0.022670063514208645</v>
      </c>
      <c r="E6" s="72">
        <v>0.0219587608411647</v>
      </c>
      <c r="F6" s="281">
        <v>0.02</v>
      </c>
      <c r="G6" s="281">
        <v>0.04</v>
      </c>
      <c r="H6" s="281">
        <v>0</v>
      </c>
      <c r="I6" s="269">
        <v>0.01</v>
      </c>
      <c r="J6" s="269">
        <v>0.221</v>
      </c>
      <c r="K6" s="21">
        <v>0.419</v>
      </c>
      <c r="L6" s="10">
        <v>0.429</v>
      </c>
      <c r="M6" s="10">
        <v>0.429</v>
      </c>
      <c r="N6" s="10">
        <v>0.169</v>
      </c>
      <c r="O6" s="10">
        <v>0.423</v>
      </c>
      <c r="P6" s="10">
        <v>0.43</v>
      </c>
      <c r="Q6" s="169">
        <v>0.252</v>
      </c>
      <c r="R6" s="15">
        <v>0.04</v>
      </c>
      <c r="S6" s="169">
        <v>0.01</v>
      </c>
      <c r="T6" s="169">
        <v>0.02</v>
      </c>
      <c r="U6" s="11">
        <v>0</v>
      </c>
      <c r="V6" s="11">
        <v>0.03</v>
      </c>
      <c r="W6" s="10">
        <v>0.10433333333333333</v>
      </c>
      <c r="X6" s="10">
        <v>0.231</v>
      </c>
      <c r="Y6" s="10">
        <v>0.43</v>
      </c>
      <c r="Z6" s="10">
        <v>0.36</v>
      </c>
      <c r="AA6" s="190">
        <v>0.38</v>
      </c>
      <c r="AB6" s="10">
        <v>0.43</v>
      </c>
      <c r="AC6" s="11">
        <v>0.24</v>
      </c>
      <c r="AD6" s="15">
        <v>0.04</v>
      </c>
      <c r="AE6" s="11">
        <v>0</v>
      </c>
      <c r="AF6" s="11">
        <v>0.01</v>
      </c>
      <c r="AG6" s="10">
        <v>0</v>
      </c>
      <c r="AH6" s="10">
        <v>0.02</v>
      </c>
      <c r="AI6" s="15">
        <v>0.06</v>
      </c>
      <c r="AJ6" s="104">
        <v>0.03</v>
      </c>
      <c r="AK6" s="337">
        <v>0.27</v>
      </c>
      <c r="AL6" s="345">
        <v>0.42</v>
      </c>
      <c r="AM6" s="345">
        <v>0.4</v>
      </c>
      <c r="AN6" s="64">
        <v>0.05</v>
      </c>
    </row>
    <row r="7" spans="1:40" ht="12.75">
      <c r="A7" s="8" t="s">
        <v>20</v>
      </c>
      <c r="B7" s="8" t="s">
        <v>115</v>
      </c>
      <c r="C7" s="84" t="s">
        <v>116</v>
      </c>
      <c r="D7" s="72">
        <v>0.6574318419120506</v>
      </c>
      <c r="E7" s="72">
        <v>0.6368040643937762</v>
      </c>
      <c r="F7" s="259">
        <v>0.58</v>
      </c>
      <c r="G7" s="259">
        <v>0.47</v>
      </c>
      <c r="H7" s="16">
        <v>0.49</v>
      </c>
      <c r="I7" s="269">
        <v>0.53</v>
      </c>
      <c r="J7" s="269">
        <v>0.59</v>
      </c>
      <c r="K7" s="17">
        <v>0.56</v>
      </c>
      <c r="L7" s="10">
        <v>0.6095</v>
      </c>
      <c r="M7" s="10">
        <v>0.627</v>
      </c>
      <c r="N7" s="10">
        <v>0.56</v>
      </c>
      <c r="O7" s="10">
        <v>0.72</v>
      </c>
      <c r="P7" s="10">
        <v>0.56</v>
      </c>
      <c r="Q7" s="104">
        <v>0.52</v>
      </c>
      <c r="R7" s="15">
        <v>0.49</v>
      </c>
      <c r="S7" s="104">
        <v>0.47</v>
      </c>
      <c r="T7" s="11">
        <v>0.46</v>
      </c>
      <c r="U7" s="11">
        <v>0.42</v>
      </c>
      <c r="V7" s="11">
        <v>0.42</v>
      </c>
      <c r="W7" s="11">
        <v>0.52</v>
      </c>
      <c r="X7" s="10">
        <v>0.4505</v>
      </c>
      <c r="Y7" s="10">
        <v>0.517</v>
      </c>
      <c r="Z7" s="10">
        <v>0.48</v>
      </c>
      <c r="AA7" s="190">
        <v>0.58</v>
      </c>
      <c r="AB7" s="10">
        <v>0.46</v>
      </c>
      <c r="AC7" s="104">
        <v>0.48</v>
      </c>
      <c r="AD7" s="15">
        <v>0.36</v>
      </c>
      <c r="AE7" s="104">
        <v>0.37</v>
      </c>
      <c r="AF7" s="11">
        <v>0.35</v>
      </c>
      <c r="AG7" s="11">
        <v>0.43</v>
      </c>
      <c r="AH7" s="10">
        <v>0.46</v>
      </c>
      <c r="AI7" s="11">
        <v>0.41</v>
      </c>
      <c r="AJ7" s="104">
        <v>0.46</v>
      </c>
      <c r="AK7" s="337">
        <v>0.55</v>
      </c>
      <c r="AL7" s="345">
        <v>0.43</v>
      </c>
      <c r="AM7" s="365">
        <v>0.61</v>
      </c>
      <c r="AN7" s="78">
        <v>0.42</v>
      </c>
    </row>
    <row r="8" spans="1:40" ht="12.75">
      <c r="A8" s="8" t="s">
        <v>20</v>
      </c>
      <c r="B8" s="8" t="s">
        <v>117</v>
      </c>
      <c r="C8" s="84" t="s">
        <v>118</v>
      </c>
      <c r="D8" s="72">
        <v>35.19527360580892</v>
      </c>
      <c r="E8" s="72">
        <v>34.0909762059082</v>
      </c>
      <c r="F8" s="259">
        <v>31.05</v>
      </c>
      <c r="G8" s="259">
        <v>28.6</v>
      </c>
      <c r="H8" s="16">
        <v>27.72</v>
      </c>
      <c r="I8" s="269">
        <v>27.88</v>
      </c>
      <c r="J8" s="269">
        <v>33.77</v>
      </c>
      <c r="K8" s="17">
        <v>42.56</v>
      </c>
      <c r="L8" s="10">
        <v>42.93</v>
      </c>
      <c r="M8" s="10">
        <v>46.7</v>
      </c>
      <c r="N8" s="10">
        <v>40.38</v>
      </c>
      <c r="O8" s="10">
        <v>47.8</v>
      </c>
      <c r="P8" s="10">
        <v>42.56</v>
      </c>
      <c r="Q8" s="104">
        <v>32.66</v>
      </c>
      <c r="R8" s="15">
        <v>27.29</v>
      </c>
      <c r="S8" s="104">
        <v>25.58</v>
      </c>
      <c r="T8" s="104">
        <v>26.26</v>
      </c>
      <c r="U8" s="104">
        <v>25.84</v>
      </c>
      <c r="V8" s="104">
        <v>29.06</v>
      </c>
      <c r="W8" s="11">
        <v>29.06</v>
      </c>
      <c r="X8" s="10">
        <v>28.41</v>
      </c>
      <c r="Y8" s="10">
        <v>33.38</v>
      </c>
      <c r="Z8" s="10">
        <v>33.32</v>
      </c>
      <c r="AA8" s="190">
        <v>32.07</v>
      </c>
      <c r="AB8" s="10">
        <v>32.57</v>
      </c>
      <c r="AC8" s="104">
        <v>31.07</v>
      </c>
      <c r="AD8" s="15">
        <v>28.01</v>
      </c>
      <c r="AE8" s="104">
        <v>24.8</v>
      </c>
      <c r="AF8" s="104">
        <v>24.86</v>
      </c>
      <c r="AG8" s="104">
        <v>25.9</v>
      </c>
      <c r="AH8" s="104">
        <v>27.91</v>
      </c>
      <c r="AI8" s="263">
        <v>28.79</v>
      </c>
      <c r="AJ8" s="104">
        <v>29.41</v>
      </c>
      <c r="AK8" s="337">
        <v>32.65</v>
      </c>
      <c r="AL8" s="345">
        <v>35.56</v>
      </c>
      <c r="AM8" s="365">
        <v>35.45</v>
      </c>
      <c r="AN8" s="78">
        <v>31.13</v>
      </c>
    </row>
    <row r="9" spans="1:40" ht="12.75">
      <c r="A9" s="8" t="s">
        <v>141</v>
      </c>
      <c r="B9" s="8" t="s">
        <v>142</v>
      </c>
      <c r="C9" s="84" t="s">
        <v>143</v>
      </c>
      <c r="D9" s="72">
        <v>6.0302368947795</v>
      </c>
      <c r="E9" s="72">
        <v>5.8410303837498105</v>
      </c>
      <c r="F9" s="16">
        <v>5.32</v>
      </c>
      <c r="G9" s="16">
        <v>5.05</v>
      </c>
      <c r="H9" s="16">
        <v>4.57</v>
      </c>
      <c r="I9" s="269">
        <v>5.02</v>
      </c>
      <c r="J9" s="269">
        <v>5.98</v>
      </c>
      <c r="K9" s="11">
        <v>6.08</v>
      </c>
      <c r="L9" s="10">
        <v>7.47</v>
      </c>
      <c r="M9" s="10">
        <v>7.23</v>
      </c>
      <c r="N9" s="10">
        <v>6.28</v>
      </c>
      <c r="O9" s="10">
        <v>10.22</v>
      </c>
      <c r="P9" s="10">
        <v>7.14</v>
      </c>
      <c r="Q9" s="11">
        <v>6.1</v>
      </c>
      <c r="R9" s="15">
        <v>4.88</v>
      </c>
      <c r="S9" s="11">
        <v>4.56</v>
      </c>
      <c r="T9" s="11">
        <v>4.72</v>
      </c>
      <c r="U9" s="11">
        <v>4.28</v>
      </c>
      <c r="V9" s="11">
        <v>3.92</v>
      </c>
      <c r="W9" s="11">
        <v>4.55</v>
      </c>
      <c r="X9" s="10">
        <v>5.29</v>
      </c>
      <c r="Y9" s="10">
        <v>6.43</v>
      </c>
      <c r="Z9" s="10">
        <v>6.18</v>
      </c>
      <c r="AA9" s="190">
        <v>5.48</v>
      </c>
      <c r="AB9" s="10">
        <v>5.03</v>
      </c>
      <c r="AC9" s="11">
        <v>6.53</v>
      </c>
      <c r="AD9" s="15">
        <v>5.53</v>
      </c>
      <c r="AE9" s="11">
        <v>5.04</v>
      </c>
      <c r="AF9" s="11">
        <v>5.05</v>
      </c>
      <c r="AG9" s="15">
        <v>5.19</v>
      </c>
      <c r="AH9" s="10">
        <v>4.9</v>
      </c>
      <c r="AI9" s="15">
        <v>4.86</v>
      </c>
      <c r="AJ9" s="104">
        <v>5.24</v>
      </c>
      <c r="AK9" s="337">
        <v>6.08</v>
      </c>
      <c r="AL9" s="345">
        <v>7.25</v>
      </c>
      <c r="AM9" s="369">
        <v>7.02</v>
      </c>
      <c r="AN9" s="64">
        <v>6.3</v>
      </c>
    </row>
    <row r="10" spans="1:40" ht="12.75">
      <c r="A10" s="8" t="s">
        <v>161</v>
      </c>
      <c r="B10" s="8" t="s">
        <v>162</v>
      </c>
      <c r="C10" s="84" t="s">
        <v>163</v>
      </c>
      <c r="D10" s="72">
        <v>81.78225412750768</v>
      </c>
      <c r="E10" s="72">
        <v>79.21622973450165</v>
      </c>
      <c r="F10" s="16">
        <v>72.15</v>
      </c>
      <c r="G10" s="16">
        <v>71.3</v>
      </c>
      <c r="H10" s="16">
        <v>68.95</v>
      </c>
      <c r="I10" s="269">
        <v>72</v>
      </c>
      <c r="J10" s="269">
        <v>75.32</v>
      </c>
      <c r="K10" s="11">
        <v>74.85</v>
      </c>
      <c r="L10" s="10">
        <v>85.22</v>
      </c>
      <c r="M10" s="10">
        <v>84.68</v>
      </c>
      <c r="N10" s="10">
        <v>82.09</v>
      </c>
      <c r="O10" s="10">
        <v>91.56</v>
      </c>
      <c r="P10" s="10">
        <v>84.79</v>
      </c>
      <c r="Q10" s="11">
        <v>73.98</v>
      </c>
      <c r="R10" s="15">
        <v>65.9</v>
      </c>
      <c r="S10" s="11">
        <v>63.6</v>
      </c>
      <c r="T10" s="11">
        <v>65.36</v>
      </c>
      <c r="U10" s="11">
        <v>63.91</v>
      </c>
      <c r="V10" s="11">
        <v>62.91</v>
      </c>
      <c r="W10" s="11">
        <v>65.16</v>
      </c>
      <c r="X10" s="10">
        <v>67.15</v>
      </c>
      <c r="Y10" s="10">
        <v>72.75</v>
      </c>
      <c r="Z10" s="10">
        <v>68.76</v>
      </c>
      <c r="AA10" s="190">
        <v>67.66</v>
      </c>
      <c r="AB10" s="10">
        <v>67.97</v>
      </c>
      <c r="AC10" s="11">
        <v>64.84</v>
      </c>
      <c r="AD10" s="15">
        <v>64.84</v>
      </c>
      <c r="AE10" s="11">
        <v>58.39</v>
      </c>
      <c r="AF10" s="11">
        <v>58.39</v>
      </c>
      <c r="AG10" s="10">
        <v>64.14</v>
      </c>
      <c r="AH10" s="10">
        <v>66.53</v>
      </c>
      <c r="AI10" s="15">
        <v>68.72</v>
      </c>
      <c r="AJ10" s="104">
        <v>65.29</v>
      </c>
      <c r="AK10" s="337">
        <v>78.19</v>
      </c>
      <c r="AL10" s="345">
        <v>80.59</v>
      </c>
      <c r="AM10" s="369">
        <v>78.91</v>
      </c>
      <c r="AN10" s="64">
        <v>74.19</v>
      </c>
    </row>
    <row r="11" spans="1:40" ht="12.75">
      <c r="A11" s="8" t="s">
        <v>14</v>
      </c>
      <c r="B11" s="8" t="s">
        <v>184</v>
      </c>
      <c r="C11" s="84" t="s">
        <v>185</v>
      </c>
      <c r="D11" s="72">
        <v>0.9634776993538674</v>
      </c>
      <c r="E11" s="72">
        <v>0.9332473357494997</v>
      </c>
      <c r="F11" s="17">
        <v>0.85</v>
      </c>
      <c r="G11" s="17">
        <v>0.693</v>
      </c>
      <c r="H11" s="17">
        <v>0.82</v>
      </c>
      <c r="I11" s="269">
        <v>0.76371</v>
      </c>
      <c r="J11" s="269">
        <v>0.72741</v>
      </c>
      <c r="K11" s="11">
        <v>0.876</v>
      </c>
      <c r="L11" s="10">
        <v>1.089</v>
      </c>
      <c r="M11" s="10">
        <v>1.12</v>
      </c>
      <c r="N11" s="10">
        <v>0.913</v>
      </c>
      <c r="O11" s="10">
        <v>0.868</v>
      </c>
      <c r="P11" s="10">
        <v>0.929</v>
      </c>
      <c r="Q11" s="11">
        <v>0.76</v>
      </c>
      <c r="R11" s="15">
        <v>0.79</v>
      </c>
      <c r="S11" s="11">
        <v>0.84</v>
      </c>
      <c r="T11" s="11">
        <v>0.57</v>
      </c>
      <c r="U11" s="10">
        <v>0.77</v>
      </c>
      <c r="V11" s="10">
        <v>0.68</v>
      </c>
      <c r="W11" s="10">
        <v>0.77</v>
      </c>
      <c r="X11" s="10">
        <v>0.83</v>
      </c>
      <c r="Y11" s="10">
        <v>0.89</v>
      </c>
      <c r="Z11" s="10">
        <v>0.64</v>
      </c>
      <c r="AA11" s="190">
        <v>0.84</v>
      </c>
      <c r="AB11" s="10">
        <v>0.81</v>
      </c>
      <c r="AC11" s="11">
        <v>0.99</v>
      </c>
      <c r="AD11" s="15">
        <v>0.86</v>
      </c>
      <c r="AE11" s="11">
        <v>0.86</v>
      </c>
      <c r="AF11" s="11">
        <v>0.56</v>
      </c>
      <c r="AG11" s="10">
        <v>0.77</v>
      </c>
      <c r="AH11" s="10">
        <v>0.68</v>
      </c>
      <c r="AI11" s="15">
        <v>0.8</v>
      </c>
      <c r="AJ11" s="104">
        <v>0.72</v>
      </c>
      <c r="AK11" s="337">
        <v>0.85</v>
      </c>
      <c r="AL11" s="346">
        <v>0.91</v>
      </c>
      <c r="AM11" s="365">
        <v>0.9</v>
      </c>
      <c r="AN11" s="64">
        <v>0.88</v>
      </c>
    </row>
    <row r="12" spans="1:40" ht="12.75">
      <c r="A12" s="8" t="s">
        <v>141</v>
      </c>
      <c r="B12" s="8" t="s">
        <v>196</v>
      </c>
      <c r="C12" s="84" t="s">
        <v>197</v>
      </c>
      <c r="D12" s="72">
        <v>8.274573182686154</v>
      </c>
      <c r="E12" s="72">
        <v>8.014947707025115</v>
      </c>
      <c r="F12" s="17">
        <v>7.3</v>
      </c>
      <c r="G12" s="17">
        <v>8.607</v>
      </c>
      <c r="H12" s="17">
        <v>8.95</v>
      </c>
      <c r="I12" s="269">
        <v>8.94</v>
      </c>
      <c r="J12" s="269">
        <v>9.9</v>
      </c>
      <c r="K12" s="16">
        <v>11.99</v>
      </c>
      <c r="L12" s="10">
        <v>16.7</v>
      </c>
      <c r="M12" s="10">
        <v>17.61</v>
      </c>
      <c r="N12" s="10">
        <v>13.4</v>
      </c>
      <c r="O12" s="10">
        <v>17.92</v>
      </c>
      <c r="P12" s="10">
        <v>16.53</v>
      </c>
      <c r="Q12" s="11">
        <v>10.27</v>
      </c>
      <c r="R12" s="15">
        <v>9.51</v>
      </c>
      <c r="S12" s="11">
        <v>8.74</v>
      </c>
      <c r="T12" s="11">
        <v>8.09</v>
      </c>
      <c r="U12" s="11">
        <v>7.89</v>
      </c>
      <c r="V12" s="11">
        <v>7.812</v>
      </c>
      <c r="W12" s="11">
        <v>7.77</v>
      </c>
      <c r="X12" s="10">
        <v>8.76</v>
      </c>
      <c r="Y12" s="10">
        <v>11.53</v>
      </c>
      <c r="Z12" s="10">
        <v>9.99</v>
      </c>
      <c r="AA12" s="190">
        <v>10.07</v>
      </c>
      <c r="AB12" s="10">
        <v>10.39</v>
      </c>
      <c r="AC12" s="15">
        <v>9.34</v>
      </c>
      <c r="AD12" s="15">
        <v>8.84</v>
      </c>
      <c r="AE12" s="15">
        <v>8.43</v>
      </c>
      <c r="AF12" s="15">
        <v>8.48</v>
      </c>
      <c r="AG12" s="10">
        <v>8.51</v>
      </c>
      <c r="AH12" s="10">
        <v>8.44</v>
      </c>
      <c r="AI12" s="15">
        <v>8.66</v>
      </c>
      <c r="AJ12" s="104">
        <v>9.4</v>
      </c>
      <c r="AK12" s="337">
        <v>12.97</v>
      </c>
      <c r="AL12" s="346">
        <v>15.23</v>
      </c>
      <c r="AM12" s="365">
        <v>12.99</v>
      </c>
      <c r="AN12" s="64">
        <v>10.5</v>
      </c>
    </row>
    <row r="13" spans="1:40" ht="12.75">
      <c r="A13" s="8" t="s">
        <v>191</v>
      </c>
      <c r="B13" s="8" t="s">
        <v>205</v>
      </c>
      <c r="C13" s="84" t="s">
        <v>206</v>
      </c>
      <c r="D13" s="72">
        <v>20.199026591159903</v>
      </c>
      <c r="E13" s="72">
        <v>19.56525590947775</v>
      </c>
      <c r="F13" s="17">
        <v>17.82</v>
      </c>
      <c r="G13" s="17">
        <v>17.47</v>
      </c>
      <c r="H13" s="17">
        <v>17.67</v>
      </c>
      <c r="I13" s="269">
        <v>17.21</v>
      </c>
      <c r="J13" s="269">
        <v>17.92</v>
      </c>
      <c r="K13" s="10">
        <v>18.99</v>
      </c>
      <c r="L13" s="10">
        <v>22.35</v>
      </c>
      <c r="M13" s="10">
        <v>23.04</v>
      </c>
      <c r="N13" s="10">
        <v>20.96</v>
      </c>
      <c r="O13" s="10">
        <v>24.17</v>
      </c>
      <c r="P13" s="10">
        <v>21.84</v>
      </c>
      <c r="Q13" s="11">
        <v>17.86</v>
      </c>
      <c r="R13" s="15">
        <v>15.89</v>
      </c>
      <c r="S13" s="11">
        <v>15.26</v>
      </c>
      <c r="T13" s="11">
        <v>15.79</v>
      </c>
      <c r="U13" s="11">
        <v>15.4</v>
      </c>
      <c r="V13" s="11">
        <v>15.3</v>
      </c>
      <c r="W13" s="11">
        <v>15.93</v>
      </c>
      <c r="X13" s="10">
        <v>17.09</v>
      </c>
      <c r="Y13" s="10">
        <v>18.44</v>
      </c>
      <c r="Z13" s="10">
        <v>18.08</v>
      </c>
      <c r="AA13" s="190">
        <v>17.77</v>
      </c>
      <c r="AB13" s="10">
        <v>17.2</v>
      </c>
      <c r="AC13" s="25">
        <v>16.79</v>
      </c>
      <c r="AD13" s="15">
        <v>15.78</v>
      </c>
      <c r="AE13" s="25">
        <v>15.42</v>
      </c>
      <c r="AF13" s="25">
        <v>15.71</v>
      </c>
      <c r="AG13" s="10">
        <v>15.56</v>
      </c>
      <c r="AH13" s="10">
        <v>15.32</v>
      </c>
      <c r="AI13" s="15">
        <v>16.02</v>
      </c>
      <c r="AJ13" s="104">
        <v>16.49</v>
      </c>
      <c r="AK13" s="337">
        <v>18.48</v>
      </c>
      <c r="AL13" s="345">
        <v>19.93</v>
      </c>
      <c r="AM13" s="369">
        <v>18.9</v>
      </c>
      <c r="AN13" s="64">
        <v>17.49</v>
      </c>
    </row>
    <row r="14" spans="1:40" ht="12.75">
      <c r="A14" s="8" t="s">
        <v>64</v>
      </c>
      <c r="B14" s="8" t="s">
        <v>214</v>
      </c>
      <c r="C14" s="84" t="s">
        <v>215</v>
      </c>
      <c r="D14" s="72">
        <v>86.65631778306255</v>
      </c>
      <c r="E14" s="72">
        <v>83.93736331535207</v>
      </c>
      <c r="F14" s="17">
        <v>76.45</v>
      </c>
      <c r="G14" s="17">
        <v>71.04</v>
      </c>
      <c r="H14" s="17">
        <v>69.19</v>
      </c>
      <c r="I14" s="269">
        <v>70.1</v>
      </c>
      <c r="J14" s="269">
        <v>79.52</v>
      </c>
      <c r="K14" s="16">
        <v>80.72</v>
      </c>
      <c r="L14" s="10">
        <v>100.84</v>
      </c>
      <c r="M14" s="10">
        <v>99.29</v>
      </c>
      <c r="N14" s="10">
        <v>87.53</v>
      </c>
      <c r="O14" s="10">
        <v>103.68</v>
      </c>
      <c r="P14" s="10">
        <v>95.65</v>
      </c>
      <c r="Q14" s="11">
        <v>75.7</v>
      </c>
      <c r="R14" s="15">
        <v>66.46</v>
      </c>
      <c r="S14" s="11">
        <v>64.3</v>
      </c>
      <c r="T14" s="11">
        <v>64.61</v>
      </c>
      <c r="U14" s="11">
        <v>62.84</v>
      </c>
      <c r="V14" s="11">
        <v>63.3</v>
      </c>
      <c r="W14" s="11">
        <v>64.42</v>
      </c>
      <c r="X14" s="10">
        <v>68.4</v>
      </c>
      <c r="Y14" s="10">
        <v>74.73</v>
      </c>
      <c r="Z14" s="10">
        <v>71.51</v>
      </c>
      <c r="AA14" s="190">
        <v>73.64</v>
      </c>
      <c r="AB14" s="10">
        <v>72.34</v>
      </c>
      <c r="AC14" s="15">
        <v>70.37</v>
      </c>
      <c r="AD14" s="15">
        <v>69.02</v>
      </c>
      <c r="AE14" s="15">
        <v>63.56</v>
      </c>
      <c r="AF14" s="15">
        <v>64.13</v>
      </c>
      <c r="AG14" s="10">
        <v>62.83</v>
      </c>
      <c r="AH14" s="10">
        <v>61.96</v>
      </c>
      <c r="AI14" s="10">
        <v>63.5</v>
      </c>
      <c r="AJ14" s="104">
        <v>66.73</v>
      </c>
      <c r="AK14" s="337">
        <v>77.37</v>
      </c>
      <c r="AL14" s="345">
        <v>81.08</v>
      </c>
      <c r="AM14" s="369">
        <v>76.02</v>
      </c>
      <c r="AN14" s="64">
        <v>70.03</v>
      </c>
    </row>
    <row r="15" spans="1:40" ht="12.75">
      <c r="A15" s="8" t="s">
        <v>64</v>
      </c>
      <c r="B15" s="8" t="s">
        <v>254</v>
      </c>
      <c r="C15" s="84" t="s">
        <v>255</v>
      </c>
      <c r="D15" s="72">
        <v>1.3942089061238314</v>
      </c>
      <c r="E15" s="72">
        <v>1.350463791731629</v>
      </c>
      <c r="F15" s="17">
        <v>1.23</v>
      </c>
      <c r="G15" s="17">
        <v>1.92</v>
      </c>
      <c r="H15" s="17">
        <v>1.88</v>
      </c>
      <c r="I15" s="269">
        <v>2.07</v>
      </c>
      <c r="J15" s="269">
        <v>2</v>
      </c>
      <c r="K15" s="10">
        <v>2.39</v>
      </c>
      <c r="L15" s="10">
        <v>2.66</v>
      </c>
      <c r="M15" s="10">
        <v>2.64</v>
      </c>
      <c r="N15" s="10">
        <v>2.58</v>
      </c>
      <c r="O15" s="10">
        <v>2.56</v>
      </c>
      <c r="P15" s="10">
        <v>2.34</v>
      </c>
      <c r="Q15" s="11">
        <v>2.18</v>
      </c>
      <c r="R15" s="15">
        <v>1.79</v>
      </c>
      <c r="S15" s="11">
        <v>1.87</v>
      </c>
      <c r="T15" s="11">
        <v>1.84</v>
      </c>
      <c r="U15" s="10">
        <v>1.78</v>
      </c>
      <c r="V15" s="15">
        <v>1.83</v>
      </c>
      <c r="W15" s="10">
        <v>1.94</v>
      </c>
      <c r="X15" s="10">
        <v>2</v>
      </c>
      <c r="Y15" s="10">
        <v>2.22</v>
      </c>
      <c r="Z15" s="10">
        <v>1.86</v>
      </c>
      <c r="AA15" s="190">
        <v>1.83</v>
      </c>
      <c r="AB15" s="10">
        <v>2.28</v>
      </c>
      <c r="AC15" s="15">
        <v>2.17</v>
      </c>
      <c r="AD15" s="15">
        <v>2.12</v>
      </c>
      <c r="AE15" s="15">
        <v>1.93</v>
      </c>
      <c r="AF15" s="15">
        <v>2.12</v>
      </c>
      <c r="AG15" s="10">
        <v>2.25</v>
      </c>
      <c r="AH15" s="15">
        <v>2.3</v>
      </c>
      <c r="AI15" s="15">
        <v>2.35</v>
      </c>
      <c r="AJ15" s="104">
        <v>2.27</v>
      </c>
      <c r="AK15" s="337">
        <v>2.25</v>
      </c>
      <c r="AL15" s="345">
        <v>2.43</v>
      </c>
      <c r="AM15" s="369">
        <v>2.4</v>
      </c>
      <c r="AN15" s="64">
        <v>2.42</v>
      </c>
    </row>
    <row r="16" spans="1:40" ht="12.75">
      <c r="A16" s="8" t="s">
        <v>191</v>
      </c>
      <c r="B16" s="8" t="s">
        <v>261</v>
      </c>
      <c r="C16" s="84" t="s">
        <v>262</v>
      </c>
      <c r="D16" s="72">
        <v>0</v>
      </c>
      <c r="E16" s="72">
        <v>0</v>
      </c>
      <c r="F16" s="281">
        <v>0</v>
      </c>
      <c r="G16" s="281">
        <v>0</v>
      </c>
      <c r="H16" s="281">
        <v>0</v>
      </c>
      <c r="I16" s="269">
        <v>0</v>
      </c>
      <c r="J16" s="269">
        <v>0.079</v>
      </c>
      <c r="K16" s="21">
        <v>0.138</v>
      </c>
      <c r="L16" s="10">
        <v>0.334</v>
      </c>
      <c r="M16" s="10">
        <v>0.426</v>
      </c>
      <c r="N16" s="10">
        <v>0.011</v>
      </c>
      <c r="O16" s="10">
        <v>0.18</v>
      </c>
      <c r="P16" s="10">
        <v>0.14</v>
      </c>
      <c r="Q16" s="169">
        <v>0</v>
      </c>
      <c r="R16" s="15">
        <v>0</v>
      </c>
      <c r="S16" s="169">
        <v>0</v>
      </c>
      <c r="T16" s="169">
        <v>0</v>
      </c>
      <c r="U16" s="16">
        <v>0</v>
      </c>
      <c r="V16" s="16">
        <v>0.01</v>
      </c>
      <c r="W16" s="10">
        <v>0.004066666666666667</v>
      </c>
      <c r="X16" s="10">
        <v>0.006</v>
      </c>
      <c r="Y16" s="10">
        <v>0.21</v>
      </c>
      <c r="Z16" s="10">
        <v>0.57</v>
      </c>
      <c r="AA16" s="190">
        <v>0.26</v>
      </c>
      <c r="AB16" s="10">
        <v>0.17</v>
      </c>
      <c r="AC16" s="15">
        <v>0</v>
      </c>
      <c r="AD16" s="15">
        <v>0</v>
      </c>
      <c r="AE16" s="15">
        <v>0</v>
      </c>
      <c r="AF16" s="15">
        <v>0</v>
      </c>
      <c r="AG16" s="10">
        <v>0</v>
      </c>
      <c r="AH16" s="10">
        <v>0</v>
      </c>
      <c r="AI16" s="10">
        <v>0.01</v>
      </c>
      <c r="AJ16" s="104">
        <v>0</v>
      </c>
      <c r="AK16" s="337">
        <v>0</v>
      </c>
      <c r="AL16" s="345">
        <v>0</v>
      </c>
      <c r="AM16" s="369">
        <v>0</v>
      </c>
      <c r="AN16" s="64">
        <v>0</v>
      </c>
    </row>
    <row r="17" spans="1:40" ht="12.75">
      <c r="A17" s="8" t="s">
        <v>20</v>
      </c>
      <c r="B17" s="8" t="s">
        <v>278</v>
      </c>
      <c r="C17" s="84" t="s">
        <v>279</v>
      </c>
      <c r="D17" s="72">
        <v>5.576835624495326</v>
      </c>
      <c r="E17" s="72">
        <v>5.401855166926516</v>
      </c>
      <c r="F17" s="259">
        <v>4.92</v>
      </c>
      <c r="G17" s="259">
        <v>4.44</v>
      </c>
      <c r="H17" s="17">
        <v>4.46</v>
      </c>
      <c r="I17" s="269">
        <v>4.5</v>
      </c>
      <c r="J17" s="269">
        <v>5.3</v>
      </c>
      <c r="K17" s="17">
        <v>5.72</v>
      </c>
      <c r="L17" s="10">
        <v>5.97</v>
      </c>
      <c r="M17" s="10">
        <v>6.36</v>
      </c>
      <c r="N17" s="10">
        <v>5.87</v>
      </c>
      <c r="O17" s="10">
        <v>6.4</v>
      </c>
      <c r="P17" s="10">
        <v>5.72</v>
      </c>
      <c r="Q17" s="104">
        <v>4.85</v>
      </c>
      <c r="R17" s="104">
        <v>4.22</v>
      </c>
      <c r="S17" s="104">
        <v>4.07</v>
      </c>
      <c r="T17" s="104">
        <v>4.05</v>
      </c>
      <c r="U17" s="104">
        <v>3.73</v>
      </c>
      <c r="V17" s="104">
        <v>4.32</v>
      </c>
      <c r="W17" s="15">
        <v>3.92</v>
      </c>
      <c r="X17" s="10">
        <v>3.96</v>
      </c>
      <c r="Y17" s="10">
        <v>4.27</v>
      </c>
      <c r="Z17" s="10">
        <v>3.94</v>
      </c>
      <c r="AA17" s="190">
        <v>5.24</v>
      </c>
      <c r="AB17" s="10">
        <v>4.42</v>
      </c>
      <c r="AC17" s="104">
        <v>5.05</v>
      </c>
      <c r="AD17" s="104">
        <v>4.51</v>
      </c>
      <c r="AE17" s="104">
        <v>4.33</v>
      </c>
      <c r="AF17" s="104">
        <v>4.31</v>
      </c>
      <c r="AG17" s="104">
        <v>4.01</v>
      </c>
      <c r="AH17" s="104">
        <v>4.47</v>
      </c>
      <c r="AI17" s="263">
        <v>4.65</v>
      </c>
      <c r="AJ17" s="104">
        <v>4.45</v>
      </c>
      <c r="AK17" s="337">
        <v>4.63</v>
      </c>
      <c r="AL17" s="345">
        <v>4.9</v>
      </c>
      <c r="AM17" s="369">
        <v>5.21</v>
      </c>
      <c r="AN17" s="64">
        <v>4.54</v>
      </c>
    </row>
    <row r="18" spans="1:40" ht="12.75">
      <c r="A18" s="8" t="s">
        <v>14</v>
      </c>
      <c r="B18" s="8" t="s">
        <v>303</v>
      </c>
      <c r="C18" s="84" t="s">
        <v>304</v>
      </c>
      <c r="D18" s="72">
        <v>26.784680042037515</v>
      </c>
      <c r="E18" s="72">
        <v>25.944275933836092</v>
      </c>
      <c r="F18" s="17">
        <v>23.63</v>
      </c>
      <c r="G18" s="17">
        <v>21.32</v>
      </c>
      <c r="H18" s="17">
        <v>20.9</v>
      </c>
      <c r="I18" s="269">
        <v>20.80714</v>
      </c>
      <c r="J18" s="269">
        <v>24.98645</v>
      </c>
      <c r="K18" s="10">
        <v>28.22</v>
      </c>
      <c r="L18" s="10">
        <v>37.32</v>
      </c>
      <c r="M18" s="10">
        <v>36.02</v>
      </c>
      <c r="N18" s="10">
        <v>30.23</v>
      </c>
      <c r="O18" s="10">
        <v>37.38</v>
      </c>
      <c r="P18" s="10">
        <v>34.26</v>
      </c>
      <c r="Q18" s="11">
        <v>24.47</v>
      </c>
      <c r="R18" s="15">
        <v>18.99</v>
      </c>
      <c r="S18" s="11">
        <v>17.52</v>
      </c>
      <c r="T18" s="11">
        <v>19</v>
      </c>
      <c r="U18" s="10">
        <v>20.21</v>
      </c>
      <c r="V18" s="11">
        <v>19.16</v>
      </c>
      <c r="W18" s="11">
        <v>19.53</v>
      </c>
      <c r="X18" s="10">
        <v>22.25</v>
      </c>
      <c r="Y18" s="10">
        <v>25.28</v>
      </c>
      <c r="Z18" s="10">
        <v>24.12</v>
      </c>
      <c r="AA18" s="190">
        <v>23.68</v>
      </c>
      <c r="AB18" s="10">
        <v>24.37</v>
      </c>
      <c r="AC18" s="15">
        <v>23.33</v>
      </c>
      <c r="AD18" s="15">
        <v>21.59</v>
      </c>
      <c r="AE18" s="15">
        <v>19.41</v>
      </c>
      <c r="AF18" s="15">
        <v>19.44</v>
      </c>
      <c r="AG18" s="10">
        <v>18.96</v>
      </c>
      <c r="AH18" s="10">
        <v>21.14</v>
      </c>
      <c r="AI18" s="10">
        <v>20.95</v>
      </c>
      <c r="AJ18" s="104">
        <v>20.99</v>
      </c>
      <c r="AK18" s="337">
        <v>29.55</v>
      </c>
      <c r="AL18" s="345">
        <v>33.13</v>
      </c>
      <c r="AM18" s="369">
        <v>31.28</v>
      </c>
      <c r="AN18" s="64">
        <v>24.86</v>
      </c>
    </row>
    <row r="19" spans="1:40" ht="12.75">
      <c r="A19" s="8" t="s">
        <v>150</v>
      </c>
      <c r="B19" s="8" t="s">
        <v>313</v>
      </c>
      <c r="C19" s="84" t="s">
        <v>314</v>
      </c>
      <c r="D19" s="72">
        <v>10.96097570911988</v>
      </c>
      <c r="E19" s="72">
        <v>10.617060866703133</v>
      </c>
      <c r="F19" s="15">
        <v>9.67</v>
      </c>
      <c r="G19" s="15">
        <v>8.58</v>
      </c>
      <c r="H19" s="15">
        <v>9.78</v>
      </c>
      <c r="I19" s="269">
        <v>9.09198</v>
      </c>
      <c r="J19" s="269">
        <v>9.15649</v>
      </c>
      <c r="K19" s="10">
        <v>10.77</v>
      </c>
      <c r="L19" s="10">
        <v>12.73</v>
      </c>
      <c r="M19" s="10">
        <v>12.75</v>
      </c>
      <c r="N19" s="10">
        <v>11.47</v>
      </c>
      <c r="O19" s="10">
        <v>12.85</v>
      </c>
      <c r="P19" s="10">
        <v>11.5</v>
      </c>
      <c r="Q19" s="11">
        <v>8.93</v>
      </c>
      <c r="R19" s="15">
        <v>7.55</v>
      </c>
      <c r="S19" s="11">
        <v>7.45</v>
      </c>
      <c r="T19" s="11">
        <v>8.32</v>
      </c>
      <c r="U19" s="11">
        <v>8</v>
      </c>
      <c r="V19" s="11">
        <v>8.01</v>
      </c>
      <c r="W19" s="11">
        <v>8.4</v>
      </c>
      <c r="X19" s="10">
        <v>8.95</v>
      </c>
      <c r="Y19" s="10">
        <v>10.73</v>
      </c>
      <c r="Z19" s="10">
        <v>9.59</v>
      </c>
      <c r="AA19" s="190">
        <v>9.46</v>
      </c>
      <c r="AB19" s="10">
        <v>10.98</v>
      </c>
      <c r="AC19" s="15">
        <v>9.8</v>
      </c>
      <c r="AD19" s="15">
        <v>9.48</v>
      </c>
      <c r="AE19" s="15">
        <v>8.398</v>
      </c>
      <c r="AF19" s="15">
        <v>8.398</v>
      </c>
      <c r="AG19" s="10">
        <v>8.8</v>
      </c>
      <c r="AH19" s="10">
        <v>8.056</v>
      </c>
      <c r="AI19" s="15">
        <v>8.66</v>
      </c>
      <c r="AJ19" s="104">
        <v>9.5</v>
      </c>
      <c r="AK19" s="337">
        <v>10.46</v>
      </c>
      <c r="AL19" s="345">
        <v>11.31</v>
      </c>
      <c r="AM19" s="369">
        <v>10.52</v>
      </c>
      <c r="AN19" s="64">
        <v>9.42</v>
      </c>
    </row>
    <row r="20" spans="1:40" ht="12.75">
      <c r="A20" s="8" t="s">
        <v>20</v>
      </c>
      <c r="B20" s="8" t="s">
        <v>321</v>
      </c>
      <c r="C20" s="84" t="s">
        <v>322</v>
      </c>
      <c r="D20" s="72">
        <v>0.7141070006975723</v>
      </c>
      <c r="E20" s="72">
        <v>0.691700966496688</v>
      </c>
      <c r="F20" s="259">
        <v>0.63</v>
      </c>
      <c r="G20" s="259">
        <v>0.64</v>
      </c>
      <c r="H20" s="10">
        <v>0.58</v>
      </c>
      <c r="I20" s="10">
        <v>0.56</v>
      </c>
      <c r="J20" s="10">
        <v>0.59</v>
      </c>
      <c r="K20" s="17">
        <v>0.72</v>
      </c>
      <c r="L20" s="10">
        <v>0.75</v>
      </c>
      <c r="M20" s="10">
        <v>0.75</v>
      </c>
      <c r="N20" s="10">
        <v>0.76</v>
      </c>
      <c r="O20" s="10">
        <v>0.79</v>
      </c>
      <c r="P20" s="10">
        <v>0.72</v>
      </c>
      <c r="Q20" s="104">
        <v>0.58</v>
      </c>
      <c r="R20" s="104">
        <v>0.56</v>
      </c>
      <c r="S20" s="104">
        <v>0.55</v>
      </c>
      <c r="T20" s="104">
        <v>0.53</v>
      </c>
      <c r="U20" s="104">
        <v>0.5</v>
      </c>
      <c r="V20" s="104">
        <v>0.59</v>
      </c>
      <c r="W20" s="15">
        <v>0.55</v>
      </c>
      <c r="X20" s="10">
        <v>0.52</v>
      </c>
      <c r="Y20" s="10">
        <v>0.62</v>
      </c>
      <c r="Z20" s="10">
        <v>0.59</v>
      </c>
      <c r="AA20" s="190">
        <v>0.64</v>
      </c>
      <c r="AB20" s="10">
        <v>0.62</v>
      </c>
      <c r="AC20" s="104">
        <v>0.59</v>
      </c>
      <c r="AD20" s="104">
        <v>0.56</v>
      </c>
      <c r="AE20" s="104">
        <v>0.55</v>
      </c>
      <c r="AF20" s="104">
        <v>0.63</v>
      </c>
      <c r="AG20" s="104">
        <v>0.47</v>
      </c>
      <c r="AH20" s="104">
        <v>0.45</v>
      </c>
      <c r="AI20" s="263">
        <v>0.47</v>
      </c>
      <c r="AJ20" s="104">
        <v>0.51</v>
      </c>
      <c r="AK20" s="337">
        <v>0.49</v>
      </c>
      <c r="AL20" s="345">
        <v>0.55</v>
      </c>
      <c r="AM20" s="369">
        <v>0.45</v>
      </c>
      <c r="AN20" s="78">
        <v>0.52</v>
      </c>
    </row>
    <row r="21" spans="1:40" ht="12.75">
      <c r="A21" s="8" t="s">
        <v>14</v>
      </c>
      <c r="B21" s="8" t="s">
        <v>334</v>
      </c>
      <c r="C21" s="84" t="s">
        <v>335</v>
      </c>
      <c r="D21" s="72">
        <v>2.9131031615758105</v>
      </c>
      <c r="E21" s="72">
        <v>2.8217007680896637</v>
      </c>
      <c r="F21" s="17">
        <v>2.57</v>
      </c>
      <c r="G21" s="17">
        <v>1.84</v>
      </c>
      <c r="H21" s="17">
        <v>1.74</v>
      </c>
      <c r="I21" s="269">
        <v>1.14</v>
      </c>
      <c r="J21" s="269">
        <v>1.15</v>
      </c>
      <c r="K21" s="21">
        <v>1.87</v>
      </c>
      <c r="L21" s="21">
        <v>1.76</v>
      </c>
      <c r="M21" s="17">
        <v>2.39</v>
      </c>
      <c r="N21" s="17">
        <v>2.02</v>
      </c>
      <c r="O21" s="17">
        <v>1.75</v>
      </c>
      <c r="P21" s="17">
        <v>2.93</v>
      </c>
      <c r="Q21" s="11">
        <v>1.54</v>
      </c>
      <c r="R21" s="11">
        <v>1.44</v>
      </c>
      <c r="S21" s="11">
        <v>1.4</v>
      </c>
      <c r="T21" s="11">
        <v>1.58</v>
      </c>
      <c r="U21" s="11">
        <v>1.5</v>
      </c>
      <c r="V21" s="11">
        <v>1.43</v>
      </c>
      <c r="W21" s="11">
        <v>1.4</v>
      </c>
      <c r="X21" s="11">
        <v>1.52</v>
      </c>
      <c r="Y21" s="11">
        <v>1.66</v>
      </c>
      <c r="Z21" s="11">
        <v>1.63</v>
      </c>
      <c r="AA21" s="190">
        <v>1.52</v>
      </c>
      <c r="AB21" s="15">
        <v>1.66</v>
      </c>
      <c r="AC21" s="15">
        <v>1.77</v>
      </c>
      <c r="AD21" s="15">
        <v>1.39</v>
      </c>
      <c r="AE21" s="15">
        <v>1.38</v>
      </c>
      <c r="AF21" s="15">
        <v>1.45</v>
      </c>
      <c r="AG21" s="10">
        <v>1.41</v>
      </c>
      <c r="AH21" s="10">
        <v>1.43</v>
      </c>
      <c r="AI21" s="10">
        <v>1.53</v>
      </c>
      <c r="AJ21" s="104">
        <v>1.55</v>
      </c>
      <c r="AK21" s="337">
        <v>1.84</v>
      </c>
      <c r="AL21" s="345">
        <v>1.67</v>
      </c>
      <c r="AM21" s="369">
        <v>1.66</v>
      </c>
      <c r="AN21" s="64">
        <v>1.77</v>
      </c>
    </row>
    <row r="22" spans="1:40" s="42" customFormat="1" ht="12.75">
      <c r="A22" s="312" t="s">
        <v>20</v>
      </c>
      <c r="B22" s="312" t="s">
        <v>342</v>
      </c>
      <c r="C22" s="313" t="s">
        <v>343</v>
      </c>
      <c r="D22" s="72">
        <v>2.6297273676482025</v>
      </c>
      <c r="E22" s="72">
        <v>2.547216257575105</v>
      </c>
      <c r="F22" s="72">
        <v>2.32</v>
      </c>
      <c r="G22" s="72">
        <v>2.07</v>
      </c>
      <c r="H22" s="10">
        <v>2.25</v>
      </c>
      <c r="I22" s="10">
        <v>2.46</v>
      </c>
      <c r="J22" s="10">
        <v>2.9</v>
      </c>
      <c r="K22" s="17">
        <v>2.41</v>
      </c>
      <c r="L22" s="10">
        <v>3.02</v>
      </c>
      <c r="M22" s="10">
        <v>3.25</v>
      </c>
      <c r="N22" s="10">
        <v>2.46</v>
      </c>
      <c r="O22" s="10">
        <v>2.59</v>
      </c>
      <c r="P22" s="10">
        <v>2.41</v>
      </c>
      <c r="Q22" s="10">
        <v>2.27</v>
      </c>
      <c r="R22" s="10">
        <v>1.61</v>
      </c>
      <c r="S22" s="10">
        <v>1.6</v>
      </c>
      <c r="T22" s="10">
        <v>1.68</v>
      </c>
      <c r="U22" s="10">
        <v>1.82</v>
      </c>
      <c r="V22" s="10">
        <v>2.04</v>
      </c>
      <c r="W22" s="15">
        <v>1.97</v>
      </c>
      <c r="X22" s="10">
        <v>1.72</v>
      </c>
      <c r="Y22" s="10">
        <v>1.9</v>
      </c>
      <c r="Z22" s="10">
        <v>2.08</v>
      </c>
      <c r="AA22" s="190">
        <v>1.97</v>
      </c>
      <c r="AB22" s="10">
        <v>2.23</v>
      </c>
      <c r="AC22" s="10">
        <v>2.25</v>
      </c>
      <c r="AD22" s="10">
        <v>2.09</v>
      </c>
      <c r="AE22" s="10">
        <v>1.7</v>
      </c>
      <c r="AF22" s="10">
        <v>1.71</v>
      </c>
      <c r="AG22" s="10">
        <v>1.71</v>
      </c>
      <c r="AH22" s="10">
        <v>1.86</v>
      </c>
      <c r="AI22" s="15">
        <v>2.02</v>
      </c>
      <c r="AJ22" s="10">
        <v>2.09</v>
      </c>
      <c r="AK22" s="337">
        <v>1.95</v>
      </c>
      <c r="AL22" s="345">
        <v>2.13</v>
      </c>
      <c r="AM22" s="369">
        <v>2.06</v>
      </c>
      <c r="AN22" s="64">
        <v>2.01</v>
      </c>
    </row>
    <row r="23" spans="1:40" ht="12.75">
      <c r="A23" s="8" t="s">
        <v>14</v>
      </c>
      <c r="B23" s="8" t="s">
        <v>357</v>
      </c>
      <c r="C23" s="84" t="s">
        <v>358</v>
      </c>
      <c r="D23" s="72">
        <v>0</v>
      </c>
      <c r="E23" s="72">
        <v>0</v>
      </c>
      <c r="F23" s="25">
        <v>0</v>
      </c>
      <c r="G23" s="25">
        <v>0</v>
      </c>
      <c r="H23" s="25">
        <v>0.03</v>
      </c>
      <c r="I23" s="269">
        <v>0</v>
      </c>
      <c r="J23" s="269">
        <v>0.04</v>
      </c>
      <c r="K23" s="21">
        <v>0.125</v>
      </c>
      <c r="L23" s="10">
        <v>0.234</v>
      </c>
      <c r="M23" s="10">
        <v>0.2</v>
      </c>
      <c r="N23" s="10">
        <v>0.15</v>
      </c>
      <c r="O23" s="10">
        <v>0.16</v>
      </c>
      <c r="P23" s="10">
        <v>0.16</v>
      </c>
      <c r="Q23" s="169">
        <v>0.024</v>
      </c>
      <c r="R23" s="15">
        <v>0</v>
      </c>
      <c r="S23" s="169">
        <v>0</v>
      </c>
      <c r="T23" s="169">
        <v>0</v>
      </c>
      <c r="U23" s="10">
        <v>0.01</v>
      </c>
      <c r="V23" s="10">
        <v>0.01</v>
      </c>
      <c r="W23" s="10">
        <v>0.016666666666666666</v>
      </c>
      <c r="X23" s="10">
        <v>0.073</v>
      </c>
      <c r="Y23" s="10">
        <v>0.11</v>
      </c>
      <c r="Z23" s="10">
        <v>0.15</v>
      </c>
      <c r="AA23" s="190">
        <v>0.19</v>
      </c>
      <c r="AB23" s="10">
        <v>0.1</v>
      </c>
      <c r="AC23" s="15">
        <v>0.07</v>
      </c>
      <c r="AD23" s="15">
        <v>0.03</v>
      </c>
      <c r="AE23" s="15">
        <v>0.02</v>
      </c>
      <c r="AF23" s="15">
        <v>0</v>
      </c>
      <c r="AG23" s="10">
        <v>0</v>
      </c>
      <c r="AH23" s="10">
        <v>0</v>
      </c>
      <c r="AI23" s="263">
        <v>0.01</v>
      </c>
      <c r="AJ23" s="104">
        <v>0.02</v>
      </c>
      <c r="AK23" s="337">
        <v>0.22</v>
      </c>
      <c r="AL23" s="345">
        <v>0.12</v>
      </c>
      <c r="AM23" s="369">
        <v>0.15</v>
      </c>
      <c r="AN23" s="64">
        <v>0.08</v>
      </c>
    </row>
    <row r="24" spans="1:40" ht="12.75">
      <c r="A24" s="8" t="s">
        <v>14</v>
      </c>
      <c r="B24" s="8" t="s">
        <v>367</v>
      </c>
      <c r="C24" s="84" t="s">
        <v>368</v>
      </c>
      <c r="D24" s="72">
        <v>0.8161222865115112</v>
      </c>
      <c r="E24" s="72">
        <v>0.7905153902819292</v>
      </c>
      <c r="F24" s="17">
        <v>0.72</v>
      </c>
      <c r="G24" s="17">
        <v>1.129</v>
      </c>
      <c r="H24" s="17">
        <v>1.4</v>
      </c>
      <c r="I24" s="269">
        <v>1.44</v>
      </c>
      <c r="J24" s="269">
        <v>1.1</v>
      </c>
      <c r="K24" s="21">
        <v>1.23</v>
      </c>
      <c r="L24" s="10">
        <v>1.27</v>
      </c>
      <c r="M24" s="10">
        <v>1.58</v>
      </c>
      <c r="N24" s="10">
        <v>0.92</v>
      </c>
      <c r="O24" s="10">
        <v>0.87</v>
      </c>
      <c r="P24" s="10">
        <v>0.91</v>
      </c>
      <c r="Q24" s="11">
        <v>0.84</v>
      </c>
      <c r="R24" s="15">
        <v>0.95</v>
      </c>
      <c r="S24" s="11">
        <v>0.97</v>
      </c>
      <c r="T24" s="11">
        <v>0.79</v>
      </c>
      <c r="U24" s="10">
        <v>0.78</v>
      </c>
      <c r="V24" s="11">
        <v>0.84</v>
      </c>
      <c r="W24" s="27">
        <v>0.79</v>
      </c>
      <c r="X24" s="10">
        <v>0.83</v>
      </c>
      <c r="Y24" s="10">
        <v>0.86</v>
      </c>
      <c r="Z24" s="10">
        <v>0.806452</v>
      </c>
      <c r="AA24" s="190">
        <v>0.77</v>
      </c>
      <c r="AB24" s="10">
        <v>1.16</v>
      </c>
      <c r="AC24" s="11">
        <v>1</v>
      </c>
      <c r="AD24" s="15">
        <v>1</v>
      </c>
      <c r="AE24" s="11">
        <v>0.71</v>
      </c>
      <c r="AF24" s="11">
        <v>1.05</v>
      </c>
      <c r="AG24" s="10">
        <v>1.13</v>
      </c>
      <c r="AH24" s="10">
        <v>0.85</v>
      </c>
      <c r="AI24" s="263">
        <v>0.73</v>
      </c>
      <c r="AJ24" s="104">
        <v>1.08</v>
      </c>
      <c r="AK24" s="337">
        <v>1.46</v>
      </c>
      <c r="AL24" s="345">
        <v>1.34</v>
      </c>
      <c r="AM24" s="369">
        <v>1.43</v>
      </c>
      <c r="AN24" s="64">
        <v>1.35</v>
      </c>
    </row>
    <row r="25" spans="1:40" ht="12.75">
      <c r="A25" s="28" t="s">
        <v>26</v>
      </c>
      <c r="B25" s="28" t="s">
        <v>394</v>
      </c>
      <c r="C25" s="220" t="s">
        <v>395</v>
      </c>
      <c r="D25" s="72">
        <v>2.0516407480358825</v>
      </c>
      <c r="E25" s="72">
        <v>1.9872678561254054</v>
      </c>
      <c r="F25" s="17">
        <v>1.81</v>
      </c>
      <c r="G25" s="17">
        <v>1.26</v>
      </c>
      <c r="H25" s="301">
        <v>1.45</v>
      </c>
      <c r="I25" s="270">
        <v>1.35</v>
      </c>
      <c r="J25" s="270">
        <v>1.315</v>
      </c>
      <c r="K25" s="314">
        <v>1.56</v>
      </c>
      <c r="L25" s="30">
        <v>1.75</v>
      </c>
      <c r="M25" s="30">
        <v>1.41</v>
      </c>
      <c r="N25" s="30">
        <v>1.4</v>
      </c>
      <c r="O25" s="30">
        <v>1.51</v>
      </c>
      <c r="P25" s="30">
        <v>1.28</v>
      </c>
      <c r="Q25" s="315">
        <v>0.98</v>
      </c>
      <c r="R25" s="70">
        <v>0.95</v>
      </c>
      <c r="S25" s="315">
        <v>0.11</v>
      </c>
      <c r="T25" s="315">
        <v>0.96</v>
      </c>
      <c r="U25" s="315">
        <v>1.19</v>
      </c>
      <c r="V25" s="315">
        <v>1.27</v>
      </c>
      <c r="W25" s="315">
        <v>1.25</v>
      </c>
      <c r="X25" s="30">
        <v>1.24</v>
      </c>
      <c r="Y25" s="30">
        <v>1.38</v>
      </c>
      <c r="Z25" s="30">
        <v>1.32</v>
      </c>
      <c r="AA25" s="196">
        <v>1.26</v>
      </c>
      <c r="AB25" s="30">
        <v>1.36</v>
      </c>
      <c r="AC25" s="70">
        <v>1.248</v>
      </c>
      <c r="AD25" s="70">
        <v>1.35</v>
      </c>
      <c r="AE25" s="315">
        <v>0.11</v>
      </c>
      <c r="AF25" s="70">
        <v>1.44</v>
      </c>
      <c r="AG25" s="70">
        <v>1.37</v>
      </c>
      <c r="AH25" s="30">
        <v>1.29</v>
      </c>
      <c r="AI25" s="316">
        <v>1.39</v>
      </c>
      <c r="AJ25" s="104">
        <v>1.55</v>
      </c>
      <c r="AK25" s="338">
        <v>1.54</v>
      </c>
      <c r="AL25" s="344">
        <v>1.84</v>
      </c>
      <c r="AM25" s="371">
        <v>1.73</v>
      </c>
      <c r="AN25" s="64">
        <v>1.52</v>
      </c>
    </row>
    <row r="26" spans="4:40" ht="12.75">
      <c r="D26" s="45">
        <f aca="true" t="shared" si="0" ref="D26:AI26">SUM(D2:D25)</f>
        <v>401.43014967784967</v>
      </c>
      <c r="E26" s="45">
        <f t="shared" si="0"/>
        <v>388.8347575949239</v>
      </c>
      <c r="F26" s="45">
        <f t="shared" si="0"/>
        <v>354.15000000000003</v>
      </c>
      <c r="G26" s="45">
        <f t="shared" si="0"/>
        <v>336.816</v>
      </c>
      <c r="H26" s="45">
        <f t="shared" si="0"/>
        <v>331.8389999999998</v>
      </c>
      <c r="I26" s="245">
        <f t="shared" si="0"/>
        <v>338.623456</v>
      </c>
      <c r="J26" s="245">
        <f t="shared" si="0"/>
        <v>369.024455</v>
      </c>
      <c r="K26" s="245">
        <f t="shared" si="0"/>
        <v>388.8900000000001</v>
      </c>
      <c r="L26" s="245">
        <f t="shared" si="0"/>
        <v>452.3285000000001</v>
      </c>
      <c r="M26" s="245">
        <f t="shared" si="0"/>
        <v>458.275</v>
      </c>
      <c r="N26" s="245">
        <f t="shared" si="0"/>
        <v>414.683</v>
      </c>
      <c r="O26" s="245">
        <f t="shared" si="0"/>
        <v>478.6548000000001</v>
      </c>
      <c r="P26" s="245">
        <f t="shared" si="0"/>
        <v>439.90066700000006</v>
      </c>
      <c r="Q26" s="245">
        <f t="shared" si="0"/>
        <v>360.41271741935486</v>
      </c>
      <c r="R26" s="245">
        <f t="shared" si="0"/>
        <v>311</v>
      </c>
      <c r="S26" s="245">
        <f t="shared" si="0"/>
        <v>299.04</v>
      </c>
      <c r="T26" s="245">
        <f t="shared" si="0"/>
        <v>306.50999999999993</v>
      </c>
      <c r="U26" s="245">
        <f t="shared" si="0"/>
        <v>302.26867699999997</v>
      </c>
      <c r="V26" s="245">
        <f t="shared" si="0"/>
        <v>303.26829289999995</v>
      </c>
      <c r="W26" s="245">
        <f t="shared" si="0"/>
        <v>310.3090666666667</v>
      </c>
      <c r="X26" s="245">
        <f t="shared" si="0"/>
        <v>323.3371999999999</v>
      </c>
      <c r="Y26" s="245">
        <f t="shared" si="0"/>
        <v>360.7870000000001</v>
      </c>
      <c r="Z26" s="245">
        <f t="shared" si="0"/>
        <v>347.43825199999986</v>
      </c>
      <c r="AA26" s="245">
        <f t="shared" si="0"/>
        <v>346.2799999999999</v>
      </c>
      <c r="AB26" s="245">
        <f t="shared" si="0"/>
        <v>349.4300000000002</v>
      </c>
      <c r="AC26" s="245">
        <f t="shared" si="0"/>
        <v>334.518</v>
      </c>
      <c r="AD26" s="245">
        <f t="shared" si="0"/>
        <v>318.84</v>
      </c>
      <c r="AE26" s="245">
        <f t="shared" si="0"/>
        <v>293.293</v>
      </c>
      <c r="AF26" s="245">
        <f t="shared" si="0"/>
        <v>297.118</v>
      </c>
      <c r="AG26" s="245">
        <f t="shared" si="0"/>
        <v>300.40000000000003</v>
      </c>
      <c r="AH26" s="245">
        <f t="shared" si="0"/>
        <v>304.27600000000007</v>
      </c>
      <c r="AI26" s="245">
        <f t="shared" si="0"/>
        <v>315.15999999999997</v>
      </c>
      <c r="AJ26" s="44">
        <v>316.58</v>
      </c>
      <c r="AK26" s="245">
        <f>SUM(AK2:AK25)</f>
        <v>368.9699999999999</v>
      </c>
      <c r="AL26" s="245">
        <f>SUM(AL2:AL25)</f>
        <v>391.09</v>
      </c>
      <c r="AM26" s="57">
        <f>SUM(AM2:AM25)</f>
        <v>375.68999999999994</v>
      </c>
      <c r="AN26" s="57">
        <f>SUM(AN2:AN25)</f>
        <v>340.32</v>
      </c>
    </row>
    <row r="28" spans="4:40" s="317" customFormat="1" ht="12.75">
      <c r="D28" s="317">
        <v>38961</v>
      </c>
      <c r="E28" s="317">
        <v>38991</v>
      </c>
      <c r="F28" s="317">
        <v>39022</v>
      </c>
      <c r="G28" s="317">
        <v>39052</v>
      </c>
      <c r="H28" s="317">
        <v>39083</v>
      </c>
      <c r="I28" s="317">
        <v>39114</v>
      </c>
      <c r="J28" s="317">
        <v>39142</v>
      </c>
      <c r="K28" s="318">
        <v>39173</v>
      </c>
      <c r="L28" s="317">
        <v>39203</v>
      </c>
      <c r="M28" s="317">
        <v>39234</v>
      </c>
      <c r="N28" s="317">
        <v>39264</v>
      </c>
      <c r="O28" s="317">
        <v>39295</v>
      </c>
      <c r="P28" s="317">
        <v>39326</v>
      </c>
      <c r="Q28" s="317">
        <v>39356</v>
      </c>
      <c r="R28" s="317">
        <v>39387</v>
      </c>
      <c r="S28" s="317">
        <v>39417</v>
      </c>
      <c r="T28" s="317">
        <v>39448</v>
      </c>
      <c r="U28" s="317">
        <v>39479</v>
      </c>
      <c r="V28" s="317">
        <v>39508</v>
      </c>
      <c r="W28" s="319">
        <v>39539</v>
      </c>
      <c r="X28" s="317">
        <v>39569</v>
      </c>
      <c r="Y28" s="317">
        <v>39600</v>
      </c>
      <c r="Z28" s="317">
        <v>39630</v>
      </c>
      <c r="AA28" s="317">
        <v>39661</v>
      </c>
      <c r="AB28" s="317">
        <v>39692</v>
      </c>
      <c r="AC28" s="317">
        <v>39722</v>
      </c>
      <c r="AD28" s="317">
        <v>39753</v>
      </c>
      <c r="AE28" s="317">
        <v>39783</v>
      </c>
      <c r="AF28" s="317">
        <v>39814</v>
      </c>
      <c r="AG28" s="317">
        <v>39853</v>
      </c>
      <c r="AH28" s="317">
        <v>39881</v>
      </c>
      <c r="AI28" s="317">
        <v>39912</v>
      </c>
      <c r="AJ28" s="317">
        <v>39934</v>
      </c>
      <c r="AK28" s="317">
        <v>39965</v>
      </c>
      <c r="AL28" s="317">
        <v>39995</v>
      </c>
      <c r="AM28" s="317">
        <v>40026</v>
      </c>
      <c r="AN28" s="317">
        <v>40065</v>
      </c>
    </row>
    <row r="29" spans="4:40" s="320" customFormat="1" ht="12.75">
      <c r="D29" s="42">
        <v>401.4301496778495</v>
      </c>
      <c r="E29" s="42">
        <v>388.8347575949239</v>
      </c>
      <c r="F29" s="320">
        <v>354.15</v>
      </c>
      <c r="G29" s="320">
        <v>336.816</v>
      </c>
      <c r="H29" s="320">
        <v>331.8389999999998</v>
      </c>
      <c r="I29" s="320">
        <v>338.623456</v>
      </c>
      <c r="J29" s="320">
        <v>369.024455</v>
      </c>
      <c r="K29" s="320">
        <v>388.89</v>
      </c>
      <c r="L29" s="320">
        <v>452.3285000000001</v>
      </c>
      <c r="M29" s="320">
        <v>458.275</v>
      </c>
      <c r="N29" s="320">
        <v>414.683</v>
      </c>
      <c r="O29" s="320">
        <v>478.6548000000001</v>
      </c>
      <c r="P29" s="320">
        <v>439.90066700000006</v>
      </c>
      <c r="Q29" s="320">
        <v>360.41271741935486</v>
      </c>
      <c r="R29" s="320">
        <v>311</v>
      </c>
      <c r="S29" s="320">
        <v>299.04</v>
      </c>
      <c r="T29" s="320">
        <v>306.51</v>
      </c>
      <c r="U29" s="320">
        <v>302.26867699999997</v>
      </c>
      <c r="V29" s="320">
        <v>303.26829289999995</v>
      </c>
      <c r="W29" s="320">
        <v>310.3090666666667</v>
      </c>
      <c r="X29" s="320">
        <v>323.3371999999999</v>
      </c>
      <c r="Y29" s="320">
        <v>360.7870000000001</v>
      </c>
      <c r="Z29" s="320">
        <v>347.43825199999986</v>
      </c>
      <c r="AA29" s="320">
        <v>346.28</v>
      </c>
      <c r="AB29" s="320">
        <v>349.43</v>
      </c>
      <c r="AC29" s="320">
        <v>334.518</v>
      </c>
      <c r="AD29" s="320">
        <v>318.84</v>
      </c>
      <c r="AE29" s="320">
        <v>293.293</v>
      </c>
      <c r="AF29" s="320">
        <v>297.118</v>
      </c>
      <c r="AG29" s="320">
        <v>300.4</v>
      </c>
      <c r="AH29" s="320">
        <v>304.27600000000007</v>
      </c>
      <c r="AI29" s="320">
        <v>315.16</v>
      </c>
      <c r="AJ29" s="320">
        <v>316.58</v>
      </c>
      <c r="AK29" s="320">
        <v>368.97</v>
      </c>
      <c r="AL29" s="320">
        <v>391.09</v>
      </c>
      <c r="AM29" s="320">
        <v>375.69</v>
      </c>
      <c r="AN29" s="320">
        <v>340.32</v>
      </c>
    </row>
    <row r="30" spans="3:25" ht="12.75">
      <c r="C30" s="58"/>
      <c r="D30" s="58"/>
      <c r="E30" s="58"/>
      <c r="F30" s="58"/>
      <c r="G30" s="58"/>
      <c r="H30" s="58"/>
      <c r="I30" s="58"/>
      <c r="J30" s="58"/>
      <c r="K30" s="57"/>
      <c r="N30" s="150"/>
      <c r="W30" s="57"/>
      <c r="Y30" s="57"/>
    </row>
    <row r="31" spans="3:25" ht="12.75">
      <c r="C31" s="58"/>
      <c r="D31" s="58"/>
      <c r="E31" s="58"/>
      <c r="F31" s="58"/>
      <c r="G31" s="58"/>
      <c r="H31" s="58"/>
      <c r="I31" s="58"/>
      <c r="J31" s="58"/>
      <c r="K31" s="57"/>
      <c r="N31" s="150"/>
      <c r="W31" s="57"/>
      <c r="Y31" s="57"/>
    </row>
    <row r="32" spans="3:25" ht="12.75">
      <c r="C32" s="58"/>
      <c r="D32" s="58"/>
      <c r="E32" s="58"/>
      <c r="F32" s="58"/>
      <c r="G32" s="58"/>
      <c r="H32" s="58"/>
      <c r="I32" s="58"/>
      <c r="J32" s="58"/>
      <c r="K32" s="57"/>
      <c r="N32" s="150"/>
      <c r="W32" s="57"/>
      <c r="Y32" s="57"/>
    </row>
    <row r="33" spans="3:25" ht="12.75">
      <c r="C33" s="58"/>
      <c r="D33" s="58"/>
      <c r="E33" s="58"/>
      <c r="F33" s="58"/>
      <c r="G33" s="58"/>
      <c r="H33" s="58"/>
      <c r="I33" s="58"/>
      <c r="J33" s="58"/>
      <c r="K33" s="57"/>
      <c r="N33" s="150"/>
      <c r="W33" s="57"/>
      <c r="Y33" s="57"/>
    </row>
    <row r="34" spans="3:25" ht="12.75">
      <c r="C34" s="58"/>
      <c r="D34" s="58"/>
      <c r="E34" s="58"/>
      <c r="F34" s="58"/>
      <c r="G34" s="58"/>
      <c r="H34" s="58"/>
      <c r="I34" s="58"/>
      <c r="J34" s="58"/>
      <c r="K34" s="57"/>
      <c r="N34" s="150"/>
      <c r="W34" s="57"/>
      <c r="Y34" s="57"/>
    </row>
    <row r="35" spans="3:25" ht="12.75">
      <c r="C35" s="58"/>
      <c r="D35" s="58"/>
      <c r="E35" s="58"/>
      <c r="F35" s="58"/>
      <c r="G35" s="58"/>
      <c r="H35" s="58"/>
      <c r="I35" s="58"/>
      <c r="J35" s="58"/>
      <c r="K35" s="57"/>
      <c r="N35" s="150"/>
      <c r="W35" s="57"/>
      <c r="Y35" s="57"/>
    </row>
    <row r="36" spans="3:25" ht="12.75">
      <c r="C36" s="58"/>
      <c r="D36" s="58"/>
      <c r="E36" s="58"/>
      <c r="F36" s="58"/>
      <c r="G36" s="58"/>
      <c r="H36" s="58"/>
      <c r="I36" s="58"/>
      <c r="J36" s="58"/>
      <c r="K36" s="57"/>
      <c r="N36" s="150"/>
      <c r="W36" s="57"/>
      <c r="Y36" s="57"/>
    </row>
    <row r="37" spans="3:25" ht="12.75">
      <c r="C37" s="58"/>
      <c r="D37" s="58"/>
      <c r="E37" s="58"/>
      <c r="F37" s="58"/>
      <c r="G37" s="58"/>
      <c r="H37" s="58"/>
      <c r="I37" s="58"/>
      <c r="J37" s="58"/>
      <c r="K37" s="62"/>
      <c r="N37" s="150"/>
      <c r="W37" s="62"/>
      <c r="Y37" s="57"/>
    </row>
    <row r="38" spans="3:25" ht="12.75">
      <c r="C38" s="58"/>
      <c r="D38" s="58"/>
      <c r="E38" s="58"/>
      <c r="F38" s="58"/>
      <c r="G38" s="58"/>
      <c r="H38" s="58"/>
      <c r="I38" s="58"/>
      <c r="J38" s="58"/>
      <c r="K38" s="57"/>
      <c r="N38" s="150"/>
      <c r="W38" s="57"/>
      <c r="Y38" s="57"/>
    </row>
    <row r="39" spans="3:25" ht="12.75">
      <c r="C39" s="58"/>
      <c r="D39" s="58"/>
      <c r="E39" s="58"/>
      <c r="F39" s="58"/>
      <c r="G39" s="58"/>
      <c r="H39" s="58"/>
      <c r="I39" s="58"/>
      <c r="J39" s="58"/>
      <c r="K39" s="57"/>
      <c r="N39" s="150"/>
      <c r="W39" s="57"/>
      <c r="Y39" s="57"/>
    </row>
    <row r="40" spans="3:25" ht="12.75">
      <c r="C40" s="58"/>
      <c r="D40" s="58"/>
      <c r="E40" s="58"/>
      <c r="F40" s="58"/>
      <c r="G40" s="58"/>
      <c r="H40" s="58"/>
      <c r="I40" s="58"/>
      <c r="J40" s="58"/>
      <c r="K40" s="57"/>
      <c r="N40" s="150"/>
      <c r="W40" s="57"/>
      <c r="Y40" s="57"/>
    </row>
    <row r="41" spans="3:25" ht="12.75">
      <c r="C41" s="58"/>
      <c r="D41" s="58"/>
      <c r="E41" s="58"/>
      <c r="F41" s="58"/>
      <c r="G41" s="58"/>
      <c r="H41" s="58"/>
      <c r="I41" s="58"/>
      <c r="J41" s="58"/>
      <c r="K41" s="57"/>
      <c r="N41" s="150"/>
      <c r="W41" s="57"/>
      <c r="Y41" s="57"/>
    </row>
    <row r="42" spans="3:25" ht="12.75">
      <c r="C42" s="58"/>
      <c r="D42" s="58"/>
      <c r="E42" s="58"/>
      <c r="F42" s="58"/>
      <c r="G42" s="58"/>
      <c r="H42" s="58"/>
      <c r="I42" s="58"/>
      <c r="J42" s="58"/>
      <c r="K42" s="57"/>
      <c r="N42" s="59"/>
      <c r="W42" s="57"/>
      <c r="Y42" s="57"/>
    </row>
    <row r="43" spans="3:28" ht="12.75">
      <c r="C43" s="58"/>
      <c r="D43" s="58"/>
      <c r="E43" s="58"/>
      <c r="F43" s="58"/>
      <c r="G43" s="58"/>
      <c r="H43" s="58"/>
      <c r="I43" s="58"/>
      <c r="J43" s="58"/>
      <c r="K43" s="57"/>
      <c r="L43" s="57"/>
      <c r="P43" s="57"/>
      <c r="X43" s="57"/>
      <c r="AB43" s="57"/>
    </row>
    <row r="44" spans="3:28" ht="12.75">
      <c r="C44" s="58"/>
      <c r="D44" s="58"/>
      <c r="E44" s="58"/>
      <c r="F44" s="58"/>
      <c r="G44" s="58"/>
      <c r="H44" s="58"/>
      <c r="I44" s="58"/>
      <c r="J44" s="58"/>
      <c r="K44" s="57"/>
      <c r="L44" s="57"/>
      <c r="M44" s="57"/>
      <c r="N44" s="57"/>
      <c r="O44" s="57"/>
      <c r="P44" s="57"/>
      <c r="Q44" s="57"/>
      <c r="X44" s="57"/>
      <c r="Y44" s="57"/>
      <c r="Z44" s="57"/>
      <c r="AA44" s="57"/>
      <c r="AB44" s="57"/>
    </row>
    <row r="46" spans="3:28" ht="12.75">
      <c r="C46" s="71"/>
      <c r="D46" s="71"/>
      <c r="E46" s="71"/>
      <c r="F46" s="71"/>
      <c r="G46" s="71"/>
      <c r="H46" s="71"/>
      <c r="I46" s="71"/>
      <c r="J46" s="71"/>
      <c r="L46" s="57"/>
      <c r="M46" s="57"/>
      <c r="N46" s="57"/>
      <c r="O46" s="57"/>
      <c r="P46" s="57"/>
      <c r="Q46" s="57"/>
      <c r="W46" s="57"/>
      <c r="X46" s="57"/>
      <c r="Y46" s="57"/>
      <c r="Z46" s="57"/>
      <c r="AA46" s="57"/>
      <c r="AB46" s="57"/>
    </row>
    <row r="47" spans="12:28" ht="12.75">
      <c r="L47" s="150"/>
      <c r="M47" s="150"/>
      <c r="N47" s="150"/>
      <c r="O47" s="150"/>
      <c r="P47" s="150"/>
      <c r="Q47" s="150"/>
      <c r="W47" s="150"/>
      <c r="X47" s="150"/>
      <c r="Y47" s="150"/>
      <c r="Z47" s="150"/>
      <c r="AA47" s="150"/>
      <c r="AB47" s="150"/>
    </row>
    <row r="49" spans="3:28" ht="12.75">
      <c r="C49" s="71"/>
      <c r="D49" s="71"/>
      <c r="E49" s="71"/>
      <c r="F49" s="71"/>
      <c r="G49" s="71"/>
      <c r="H49" s="71"/>
      <c r="I49" s="71"/>
      <c r="J49" s="71"/>
      <c r="L49" s="57"/>
      <c r="M49" s="57"/>
      <c r="N49" s="57"/>
      <c r="O49" s="57"/>
      <c r="P49" s="57"/>
      <c r="Q49" s="57"/>
      <c r="W49" s="57"/>
      <c r="X49" s="57"/>
      <c r="Y49" s="57"/>
      <c r="Z49" s="57"/>
      <c r="AA49" s="57"/>
      <c r="AB49" s="57"/>
    </row>
    <row r="50" spans="12:28" ht="12.75">
      <c r="L50" s="150"/>
      <c r="M50" s="150"/>
      <c r="N50" s="150"/>
      <c r="O50" s="150"/>
      <c r="P50" s="150"/>
      <c r="Q50" s="150"/>
      <c r="W50" s="150"/>
      <c r="X50" s="150"/>
      <c r="Y50" s="150"/>
      <c r="Z50" s="150"/>
      <c r="AA50" s="150"/>
      <c r="AB50" s="15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48"/>
  <sheetViews>
    <sheetView zoomScalePageLayoutView="0" workbookViewId="0" topLeftCell="A13">
      <selection activeCell="AH39" sqref="AH39"/>
    </sheetView>
  </sheetViews>
  <sheetFormatPr defaultColWidth="9.140625" defaultRowHeight="12.75"/>
  <cols>
    <col min="2" max="2" width="17.00390625" style="0" customWidth="1"/>
    <col min="3" max="3" width="15.421875" style="0" customWidth="1"/>
    <col min="4" max="4" width="39.28125" style="0" customWidth="1"/>
    <col min="5" max="5" width="10.140625" style="0" customWidth="1"/>
    <col min="6" max="6" width="8.8515625" style="0" customWidth="1"/>
    <col min="7" max="7" width="9.57421875" style="42" customWidth="1"/>
    <col min="8" max="8" width="10.00390625" style="42" customWidth="1"/>
    <col min="9" max="9" width="10.140625" style="0" customWidth="1"/>
    <col min="11" max="11" width="9.00390625" style="0" customWidth="1"/>
    <col min="12" max="12" width="8.421875" style="0" customWidth="1"/>
    <col min="13" max="13" width="8.57421875" style="0" customWidth="1"/>
    <col min="14" max="14" width="8.421875" style="0" customWidth="1"/>
    <col min="15" max="15" width="8.140625" style="0" customWidth="1"/>
    <col min="17" max="17" width="9.8515625" style="0" customWidth="1"/>
    <col min="24" max="25" width="8.28125" style="0" customWidth="1"/>
    <col min="26" max="26" width="8.7109375" style="0" customWidth="1"/>
    <col min="27" max="27" width="8.28125" style="0" customWidth="1"/>
    <col min="29" max="29" width="9.8515625" style="0" customWidth="1"/>
    <col min="36" max="36" width="8.421875" style="0" customWidth="1"/>
    <col min="37" max="37" width="8.140625" style="0" customWidth="1"/>
    <col min="38" max="38" width="8.28125" style="0" customWidth="1"/>
    <col min="41" max="41" width="10.7109375" style="0" customWidth="1"/>
  </cols>
  <sheetData>
    <row r="1" spans="1:41" ht="76.5">
      <c r="A1" s="1" t="s">
        <v>0</v>
      </c>
      <c r="B1" s="2" t="s">
        <v>1</v>
      </c>
      <c r="C1" s="3" t="s">
        <v>2</v>
      </c>
      <c r="D1" s="4" t="s">
        <v>3</v>
      </c>
      <c r="E1" s="230" t="s">
        <v>507</v>
      </c>
      <c r="F1" s="230" t="s">
        <v>508</v>
      </c>
      <c r="G1" s="230" t="s">
        <v>505</v>
      </c>
      <c r="H1" s="230" t="s">
        <v>506</v>
      </c>
      <c r="I1" s="186" t="s">
        <v>492</v>
      </c>
      <c r="J1" s="5" t="s">
        <v>504</v>
      </c>
      <c r="K1" s="5" t="s">
        <v>503</v>
      </c>
      <c r="L1" s="296" t="s">
        <v>452</v>
      </c>
      <c r="M1" s="296" t="s">
        <v>410</v>
      </c>
      <c r="N1" s="296" t="s">
        <v>401</v>
      </c>
      <c r="O1" s="296" t="s">
        <v>406</v>
      </c>
      <c r="P1" s="296" t="s">
        <v>415</v>
      </c>
      <c r="Q1" s="296" t="s">
        <v>438</v>
      </c>
      <c r="R1" s="296" t="s">
        <v>450</v>
      </c>
      <c r="S1" s="296" t="s">
        <v>462</v>
      </c>
      <c r="T1" s="296" t="s">
        <v>467</v>
      </c>
      <c r="U1" s="296" t="s">
        <v>476</v>
      </c>
      <c r="V1" s="296" t="s">
        <v>484</v>
      </c>
      <c r="W1" s="296" t="s">
        <v>488</v>
      </c>
      <c r="X1" s="5" t="s">
        <v>453</v>
      </c>
      <c r="Y1" s="5" t="s">
        <v>411</v>
      </c>
      <c r="Z1" s="5" t="s">
        <v>4</v>
      </c>
      <c r="AA1" s="5" t="s">
        <v>407</v>
      </c>
      <c r="AB1" s="5" t="s">
        <v>414</v>
      </c>
      <c r="AC1" s="5" t="s">
        <v>437</v>
      </c>
      <c r="AD1" s="5" t="s">
        <v>451</v>
      </c>
      <c r="AE1" s="5" t="s">
        <v>463</v>
      </c>
      <c r="AF1" s="5" t="s">
        <v>468</v>
      </c>
      <c r="AG1" s="5" t="s">
        <v>477</v>
      </c>
      <c r="AH1" s="5" t="s">
        <v>485</v>
      </c>
      <c r="AI1" s="5" t="s">
        <v>489</v>
      </c>
      <c r="AJ1" s="5" t="s">
        <v>496</v>
      </c>
      <c r="AK1" s="5" t="s">
        <v>499</v>
      </c>
      <c r="AL1" s="5" t="s">
        <v>509</v>
      </c>
      <c r="AM1" s="132" t="s">
        <v>514</v>
      </c>
      <c r="AN1" s="132" t="s">
        <v>520</v>
      </c>
      <c r="AO1" s="132" t="s">
        <v>530</v>
      </c>
    </row>
    <row r="2" spans="1:41" ht="12.75">
      <c r="A2" s="69" t="s">
        <v>5</v>
      </c>
      <c r="B2" s="8" t="s">
        <v>6</v>
      </c>
      <c r="C2" s="8" t="s">
        <v>7</v>
      </c>
      <c r="D2" s="8" t="s">
        <v>8</v>
      </c>
      <c r="E2" s="10">
        <v>1.083002331752975</v>
      </c>
      <c r="F2" s="10">
        <v>1.0747181586047563</v>
      </c>
      <c r="G2" s="16">
        <v>1</v>
      </c>
      <c r="H2" s="16">
        <v>1.12</v>
      </c>
      <c r="I2" s="10">
        <v>1.02</v>
      </c>
      <c r="J2" s="10">
        <v>2.1</v>
      </c>
      <c r="K2" s="10">
        <v>2.19</v>
      </c>
      <c r="L2" s="10">
        <v>1.63</v>
      </c>
      <c r="M2" s="10">
        <v>1.04</v>
      </c>
      <c r="N2" s="10">
        <v>1.12</v>
      </c>
      <c r="O2" s="10">
        <v>0.86</v>
      </c>
      <c r="P2" s="10">
        <v>0.85</v>
      </c>
      <c r="Q2" s="10">
        <v>0.88</v>
      </c>
      <c r="R2" s="10">
        <v>0.55</v>
      </c>
      <c r="S2" s="10">
        <v>0.41</v>
      </c>
      <c r="T2" s="10">
        <v>0.359</v>
      </c>
      <c r="U2" s="10">
        <v>0.65</v>
      </c>
      <c r="V2" s="10">
        <v>0.72</v>
      </c>
      <c r="W2" s="10">
        <v>0.66</v>
      </c>
      <c r="X2" s="10">
        <v>0.91</v>
      </c>
      <c r="Y2" s="10">
        <v>0.78</v>
      </c>
      <c r="Z2" s="326">
        <v>0.77</v>
      </c>
      <c r="AA2" s="10">
        <v>0.85</v>
      </c>
      <c r="AB2" s="10">
        <v>1.85</v>
      </c>
      <c r="AC2" s="10">
        <v>0.84</v>
      </c>
      <c r="AD2" s="10">
        <v>0.71</v>
      </c>
      <c r="AE2" s="10">
        <v>0.87</v>
      </c>
      <c r="AF2" s="10">
        <v>1.12</v>
      </c>
      <c r="AG2" s="10">
        <v>0.86</v>
      </c>
      <c r="AH2" s="10">
        <v>0.7</v>
      </c>
      <c r="AI2" s="10">
        <v>1.16</v>
      </c>
      <c r="AJ2" s="10">
        <v>0.65</v>
      </c>
      <c r="AK2" s="10">
        <v>0.86</v>
      </c>
      <c r="AL2" s="10">
        <v>0.69</v>
      </c>
      <c r="AM2" s="64">
        <v>0.83</v>
      </c>
      <c r="AN2" s="64">
        <v>0.85</v>
      </c>
      <c r="AO2" s="64">
        <v>0.83</v>
      </c>
    </row>
    <row r="3" spans="1:41" ht="12.75">
      <c r="A3" s="69" t="s">
        <v>5</v>
      </c>
      <c r="B3" s="8" t="s">
        <v>26</v>
      </c>
      <c r="C3" s="8" t="s">
        <v>27</v>
      </c>
      <c r="D3" s="8" t="s">
        <v>28</v>
      </c>
      <c r="E3" s="10">
        <v>0.12996027981035696</v>
      </c>
      <c r="F3" s="10">
        <v>0.12896617903257074</v>
      </c>
      <c r="G3" s="15">
        <v>0.12</v>
      </c>
      <c r="H3" s="15">
        <v>0.14</v>
      </c>
      <c r="I3" s="10">
        <v>0.127</v>
      </c>
      <c r="J3" s="10">
        <v>0.132135</v>
      </c>
      <c r="K3" s="10">
        <v>0.145645</v>
      </c>
      <c r="L3" s="10">
        <v>0.15</v>
      </c>
      <c r="M3" s="10">
        <v>0.2</v>
      </c>
      <c r="N3" s="16">
        <v>0.2</v>
      </c>
      <c r="O3" s="10">
        <v>0.2</v>
      </c>
      <c r="P3" s="10">
        <v>0.23</v>
      </c>
      <c r="Q3" s="10">
        <v>0.2</v>
      </c>
      <c r="R3" s="10">
        <v>0.14</v>
      </c>
      <c r="S3" s="10">
        <v>0.13</v>
      </c>
      <c r="T3" s="10">
        <v>0.13</v>
      </c>
      <c r="U3" s="10">
        <v>0.12</v>
      </c>
      <c r="V3" s="10">
        <v>0.102071</v>
      </c>
      <c r="W3" s="10">
        <v>0.132522</v>
      </c>
      <c r="X3" s="10">
        <v>0.13</v>
      </c>
      <c r="Y3" s="10">
        <v>0.14</v>
      </c>
      <c r="Z3" s="326">
        <v>0.14</v>
      </c>
      <c r="AA3" s="10">
        <v>0.13</v>
      </c>
      <c r="AB3" s="10">
        <v>0.18</v>
      </c>
      <c r="AC3" s="10">
        <v>0.18</v>
      </c>
      <c r="AD3" s="10">
        <v>0.156</v>
      </c>
      <c r="AE3" s="10">
        <v>0.15</v>
      </c>
      <c r="AF3" s="10">
        <v>0.18</v>
      </c>
      <c r="AG3" s="10">
        <v>0.13</v>
      </c>
      <c r="AH3" s="10">
        <v>0.15</v>
      </c>
      <c r="AI3" s="10">
        <v>0.16</v>
      </c>
      <c r="AJ3" s="10">
        <v>0.19</v>
      </c>
      <c r="AK3" s="10">
        <v>0.16</v>
      </c>
      <c r="AL3" s="10">
        <v>0.18</v>
      </c>
      <c r="AM3" s="64">
        <v>0.19</v>
      </c>
      <c r="AN3" s="64">
        <v>0.13</v>
      </c>
      <c r="AO3" s="64">
        <v>0.13</v>
      </c>
    </row>
    <row r="4" spans="1:41" ht="12.75">
      <c r="A4" s="69" t="s">
        <v>5</v>
      </c>
      <c r="B4" s="8" t="s">
        <v>6</v>
      </c>
      <c r="C4" s="8" t="s">
        <v>35</v>
      </c>
      <c r="D4" s="8" t="s">
        <v>36</v>
      </c>
      <c r="E4" s="10">
        <v>6.812084666726212</v>
      </c>
      <c r="F4" s="10">
        <v>6.759977217623917</v>
      </c>
      <c r="G4" s="16">
        <v>6.29</v>
      </c>
      <c r="H4" s="16">
        <v>5.75</v>
      </c>
      <c r="I4" s="10">
        <v>5.7</v>
      </c>
      <c r="J4" s="10">
        <v>4.89</v>
      </c>
      <c r="K4" s="10">
        <v>5.52</v>
      </c>
      <c r="L4" s="10">
        <v>6.02</v>
      </c>
      <c r="M4" s="10">
        <v>6.31</v>
      </c>
      <c r="N4" s="16">
        <v>7.5</v>
      </c>
      <c r="O4" s="10">
        <v>6.94</v>
      </c>
      <c r="P4" s="10">
        <v>7.14</v>
      </c>
      <c r="Q4" s="10">
        <v>7.65</v>
      </c>
      <c r="R4" s="10">
        <v>6.39</v>
      </c>
      <c r="S4" s="10">
        <v>6.23</v>
      </c>
      <c r="T4" s="10">
        <v>4.99</v>
      </c>
      <c r="U4" s="10">
        <v>4.83</v>
      </c>
      <c r="V4" s="10">
        <v>5.677406</v>
      </c>
      <c r="W4" s="10">
        <v>4.89</v>
      </c>
      <c r="X4" s="10">
        <v>5.13</v>
      </c>
      <c r="Y4" s="10">
        <v>5.15</v>
      </c>
      <c r="Z4" s="33">
        <v>5.46</v>
      </c>
      <c r="AA4" s="10">
        <v>5.83</v>
      </c>
      <c r="AB4" s="10">
        <v>5.67</v>
      </c>
      <c r="AC4" s="10">
        <v>5.72</v>
      </c>
      <c r="AD4" s="10">
        <v>6.09</v>
      </c>
      <c r="AE4" s="10">
        <v>5.48</v>
      </c>
      <c r="AF4" s="10">
        <v>5.38</v>
      </c>
      <c r="AG4" s="10">
        <v>5.35</v>
      </c>
      <c r="AH4" s="10">
        <v>6.24</v>
      </c>
      <c r="AI4" s="10">
        <v>5.46</v>
      </c>
      <c r="AJ4" s="10">
        <v>6.22</v>
      </c>
      <c r="AK4" s="15">
        <v>5.4</v>
      </c>
      <c r="AL4" s="15">
        <v>5.72</v>
      </c>
      <c r="AM4" s="64">
        <v>7.03</v>
      </c>
      <c r="AN4" s="64">
        <v>6.94</v>
      </c>
      <c r="AO4" s="64">
        <v>7.07</v>
      </c>
    </row>
    <row r="5" spans="1:41" ht="12.75">
      <c r="A5" s="69" t="s">
        <v>5</v>
      </c>
      <c r="B5" s="8" t="s">
        <v>37</v>
      </c>
      <c r="C5" s="8" t="s">
        <v>38</v>
      </c>
      <c r="D5" s="8" t="s">
        <v>39</v>
      </c>
      <c r="E5" s="10">
        <v>0.2924106295733032</v>
      </c>
      <c r="F5" s="10">
        <v>0.2901739028232842</v>
      </c>
      <c r="G5" s="16">
        <v>0.27</v>
      </c>
      <c r="H5" s="16">
        <v>0.19</v>
      </c>
      <c r="I5" s="10">
        <v>0.17</v>
      </c>
      <c r="J5" s="10">
        <v>0.17</v>
      </c>
      <c r="K5" s="10">
        <v>0.16</v>
      </c>
      <c r="L5" s="10">
        <v>0.17</v>
      </c>
      <c r="M5" s="10">
        <v>0.19</v>
      </c>
      <c r="N5" s="16">
        <v>0.18</v>
      </c>
      <c r="O5" s="10">
        <v>0.19</v>
      </c>
      <c r="P5" s="10">
        <v>0.22</v>
      </c>
      <c r="Q5" s="10">
        <v>0.2</v>
      </c>
      <c r="R5" s="10">
        <v>0.19</v>
      </c>
      <c r="S5" s="10">
        <v>0.15</v>
      </c>
      <c r="T5" s="10">
        <v>0.15</v>
      </c>
      <c r="U5" s="10">
        <v>0.16</v>
      </c>
      <c r="V5" s="10">
        <v>0.15</v>
      </c>
      <c r="W5" s="10">
        <v>0.14</v>
      </c>
      <c r="X5" s="10">
        <v>0.14</v>
      </c>
      <c r="Y5" s="10">
        <v>0.15</v>
      </c>
      <c r="Z5" s="326">
        <v>0.16</v>
      </c>
      <c r="AA5" s="10">
        <v>0.17</v>
      </c>
      <c r="AB5" s="10">
        <v>0.17</v>
      </c>
      <c r="AC5" s="10">
        <v>0.16</v>
      </c>
      <c r="AD5" s="10">
        <v>0.17</v>
      </c>
      <c r="AE5" s="10">
        <v>0.17</v>
      </c>
      <c r="AF5" s="10">
        <v>0.17</v>
      </c>
      <c r="AG5" s="10">
        <v>0.14</v>
      </c>
      <c r="AH5" s="10">
        <v>0.12</v>
      </c>
      <c r="AI5" s="10">
        <v>0.12</v>
      </c>
      <c r="AJ5" s="10">
        <v>0.14</v>
      </c>
      <c r="AK5" s="10">
        <v>0.15</v>
      </c>
      <c r="AL5" s="10">
        <v>0.16</v>
      </c>
      <c r="AM5" s="64">
        <v>0.22</v>
      </c>
      <c r="AN5" s="64">
        <v>0.17</v>
      </c>
      <c r="AO5" s="64">
        <v>0.17</v>
      </c>
    </row>
    <row r="6" spans="1:41" ht="12.75">
      <c r="A6" s="69" t="s">
        <v>5</v>
      </c>
      <c r="B6" s="8" t="s">
        <v>40</v>
      </c>
      <c r="C6" s="8" t="s">
        <v>41</v>
      </c>
      <c r="D6" s="8" t="s">
        <v>42</v>
      </c>
      <c r="E6" s="10">
        <v>0.24909053630318423</v>
      </c>
      <c r="F6" s="10">
        <v>0.24718517647909397</v>
      </c>
      <c r="G6" s="15">
        <v>0.23</v>
      </c>
      <c r="H6" s="15">
        <v>0.21</v>
      </c>
      <c r="I6" s="10">
        <v>0.195</v>
      </c>
      <c r="J6" s="10">
        <v>0.21</v>
      </c>
      <c r="K6" s="10">
        <v>0.2</v>
      </c>
      <c r="L6" s="10">
        <v>0.22</v>
      </c>
      <c r="M6" s="10">
        <v>0.23</v>
      </c>
      <c r="N6" s="16">
        <v>0.24</v>
      </c>
      <c r="O6" s="10">
        <v>0.23</v>
      </c>
      <c r="P6" s="10">
        <v>0.24</v>
      </c>
      <c r="Q6" s="10">
        <v>0.36</v>
      </c>
      <c r="R6" s="10">
        <v>0.25</v>
      </c>
      <c r="S6" s="10">
        <v>0.21</v>
      </c>
      <c r="T6" s="10">
        <v>0.2</v>
      </c>
      <c r="U6" s="10">
        <v>0.213</v>
      </c>
      <c r="V6" s="10">
        <v>0.25</v>
      </c>
      <c r="W6" s="10">
        <v>0.22</v>
      </c>
      <c r="X6" s="10">
        <v>0.23</v>
      </c>
      <c r="Y6" s="10">
        <v>0.21</v>
      </c>
      <c r="Z6" s="326">
        <v>0.24</v>
      </c>
      <c r="AA6" s="10">
        <v>0.213</v>
      </c>
      <c r="AB6" s="10">
        <v>0.22</v>
      </c>
      <c r="AC6" s="10">
        <v>0.25</v>
      </c>
      <c r="AD6" s="10">
        <v>0.24</v>
      </c>
      <c r="AE6" s="10">
        <v>0.22</v>
      </c>
      <c r="AF6" s="10">
        <v>0.18</v>
      </c>
      <c r="AG6" s="10">
        <v>0.22</v>
      </c>
      <c r="AH6" s="10">
        <v>0.24</v>
      </c>
      <c r="AI6" s="10">
        <v>0.24</v>
      </c>
      <c r="AJ6" s="10">
        <v>0.21</v>
      </c>
      <c r="AK6" s="10">
        <v>0.19</v>
      </c>
      <c r="AL6" s="10">
        <v>0.25</v>
      </c>
      <c r="AM6" s="64">
        <v>0.31</v>
      </c>
      <c r="AN6" s="64">
        <v>0.32</v>
      </c>
      <c r="AO6" s="64">
        <v>0.28</v>
      </c>
    </row>
    <row r="7" spans="1:41" ht="12.75">
      <c r="A7" s="69" t="s">
        <v>5</v>
      </c>
      <c r="B7" s="8" t="s">
        <v>37</v>
      </c>
      <c r="C7" s="8" t="s">
        <v>43</v>
      </c>
      <c r="D7" s="8" t="s">
        <v>44</v>
      </c>
      <c r="E7" s="10">
        <v>0.5382521588812285</v>
      </c>
      <c r="F7" s="10">
        <v>0.5341349248265639</v>
      </c>
      <c r="G7" s="15">
        <v>0.497</v>
      </c>
      <c r="H7" s="15">
        <v>0.48</v>
      </c>
      <c r="I7" s="10">
        <v>0.42</v>
      </c>
      <c r="J7" s="10">
        <v>0.4</v>
      </c>
      <c r="K7" s="10">
        <v>0.43</v>
      </c>
      <c r="L7" s="10">
        <v>0.52</v>
      </c>
      <c r="M7" s="10">
        <v>0.57</v>
      </c>
      <c r="N7" s="16">
        <v>0.56</v>
      </c>
      <c r="O7" s="10">
        <v>0.59</v>
      </c>
      <c r="P7" s="10">
        <v>0.63</v>
      </c>
      <c r="Q7" s="10">
        <v>0.61</v>
      </c>
      <c r="R7" s="10">
        <v>0.47</v>
      </c>
      <c r="S7" s="10">
        <v>0.42</v>
      </c>
      <c r="T7" s="10">
        <v>0.44</v>
      </c>
      <c r="U7" s="10">
        <v>0.49</v>
      </c>
      <c r="V7" s="10">
        <v>0.5</v>
      </c>
      <c r="W7" s="10">
        <v>0.5</v>
      </c>
      <c r="X7" s="10">
        <v>0.47</v>
      </c>
      <c r="Y7" s="10">
        <v>0.43</v>
      </c>
      <c r="Z7" s="326">
        <v>0.56</v>
      </c>
      <c r="AA7" s="10">
        <v>0.64</v>
      </c>
      <c r="AB7" s="10">
        <v>0.58</v>
      </c>
      <c r="AC7" s="10">
        <v>0.57</v>
      </c>
      <c r="AD7" s="10">
        <v>0.56</v>
      </c>
      <c r="AE7" s="10">
        <v>0.54</v>
      </c>
      <c r="AF7" s="10">
        <v>0.5</v>
      </c>
      <c r="AG7" s="10">
        <v>0.64</v>
      </c>
      <c r="AH7" s="10">
        <v>0.56</v>
      </c>
      <c r="AI7" s="10">
        <v>0.44</v>
      </c>
      <c r="AJ7" s="10">
        <v>0.49</v>
      </c>
      <c r="AK7" s="10">
        <v>0.54</v>
      </c>
      <c r="AL7" s="10">
        <v>0.58</v>
      </c>
      <c r="AM7" s="64">
        <v>0.63</v>
      </c>
      <c r="AN7" s="64">
        <v>0.65</v>
      </c>
      <c r="AO7" s="64">
        <v>0.58</v>
      </c>
    </row>
    <row r="8" spans="1:41" ht="12.75">
      <c r="A8" s="69" t="s">
        <v>5</v>
      </c>
      <c r="B8" s="8" t="s">
        <v>68</v>
      </c>
      <c r="C8" s="8" t="s">
        <v>69</v>
      </c>
      <c r="D8" s="8" t="s">
        <v>70</v>
      </c>
      <c r="E8" s="10">
        <v>11.718085229567187</v>
      </c>
      <c r="F8" s="10">
        <v>11.628450476103463</v>
      </c>
      <c r="G8" s="16">
        <v>10.82</v>
      </c>
      <c r="H8" s="16">
        <v>10.23</v>
      </c>
      <c r="I8" s="10">
        <v>10.01</v>
      </c>
      <c r="J8" s="10">
        <v>9.95</v>
      </c>
      <c r="K8" s="10">
        <v>9.53</v>
      </c>
      <c r="L8" s="10">
        <v>10.27</v>
      </c>
      <c r="M8" s="10">
        <v>12.44</v>
      </c>
      <c r="N8" s="16">
        <v>12.7</v>
      </c>
      <c r="O8" s="10">
        <v>10.22</v>
      </c>
      <c r="P8" s="10">
        <v>13.49</v>
      </c>
      <c r="Q8" s="10">
        <v>11.59</v>
      </c>
      <c r="R8" s="10">
        <v>9.21</v>
      </c>
      <c r="S8" s="10">
        <v>8.86</v>
      </c>
      <c r="T8" s="10">
        <v>8.29</v>
      </c>
      <c r="U8" s="10">
        <v>8.78</v>
      </c>
      <c r="V8" s="10">
        <v>8.89</v>
      </c>
      <c r="W8" s="10">
        <v>8.85</v>
      </c>
      <c r="X8" s="10">
        <v>9.05</v>
      </c>
      <c r="Y8" s="10">
        <v>9.09</v>
      </c>
      <c r="Z8" s="33">
        <v>9.8</v>
      </c>
      <c r="AA8" s="10">
        <v>10.32</v>
      </c>
      <c r="AB8" s="10">
        <v>9.21</v>
      </c>
      <c r="AC8" s="10">
        <v>9.29</v>
      </c>
      <c r="AD8" s="10">
        <v>9.18</v>
      </c>
      <c r="AE8" s="10">
        <v>8.32</v>
      </c>
      <c r="AF8" s="10">
        <v>8.24</v>
      </c>
      <c r="AG8" s="10">
        <v>8.96</v>
      </c>
      <c r="AH8" s="10">
        <v>8.63</v>
      </c>
      <c r="AI8" s="10">
        <v>9.05</v>
      </c>
      <c r="AJ8" s="10">
        <v>8.57</v>
      </c>
      <c r="AK8" s="10">
        <v>8.75</v>
      </c>
      <c r="AL8" s="10">
        <v>10.17</v>
      </c>
      <c r="AM8" s="64">
        <v>10.31</v>
      </c>
      <c r="AN8" s="64">
        <v>9.68</v>
      </c>
      <c r="AO8" s="64">
        <v>8.96</v>
      </c>
    </row>
    <row r="9" spans="1:41" ht="12.75">
      <c r="A9" s="69" t="s">
        <v>5</v>
      </c>
      <c r="B9" s="8" t="s">
        <v>26</v>
      </c>
      <c r="C9" s="8" t="s">
        <v>71</v>
      </c>
      <c r="D9" s="8" t="s">
        <v>72</v>
      </c>
      <c r="E9" s="10">
        <v>2.545055479619491</v>
      </c>
      <c r="F9" s="10">
        <v>2.5255876727211772</v>
      </c>
      <c r="G9" s="16">
        <v>2.35</v>
      </c>
      <c r="H9" s="16">
        <v>2.27</v>
      </c>
      <c r="I9" s="10">
        <v>1.99</v>
      </c>
      <c r="J9" s="10">
        <v>1.98</v>
      </c>
      <c r="K9" s="10">
        <v>2.5</v>
      </c>
      <c r="L9" s="10">
        <v>2.18</v>
      </c>
      <c r="M9" s="10">
        <v>3.46</v>
      </c>
      <c r="N9" s="17">
        <v>3.2</v>
      </c>
      <c r="O9" s="10">
        <v>2.33</v>
      </c>
      <c r="P9" s="10">
        <v>3.46</v>
      </c>
      <c r="Q9" s="10">
        <v>3.71</v>
      </c>
      <c r="R9" s="10">
        <v>2.89</v>
      </c>
      <c r="S9" s="10">
        <v>2.4</v>
      </c>
      <c r="T9" s="10">
        <v>2.27</v>
      </c>
      <c r="U9" s="10">
        <v>1.92</v>
      </c>
      <c r="V9" s="10">
        <v>1.97</v>
      </c>
      <c r="W9" s="10">
        <v>1.91</v>
      </c>
      <c r="X9" s="10">
        <v>2.22</v>
      </c>
      <c r="Y9" s="10">
        <v>2.39</v>
      </c>
      <c r="Z9" s="33">
        <v>2.64</v>
      </c>
      <c r="AA9" s="10">
        <v>2.75</v>
      </c>
      <c r="AB9" s="10">
        <v>2.66</v>
      </c>
      <c r="AC9" s="10">
        <v>2.66</v>
      </c>
      <c r="AD9" s="10">
        <v>2.49</v>
      </c>
      <c r="AE9" s="10">
        <v>2.33</v>
      </c>
      <c r="AF9" s="10">
        <v>2.38</v>
      </c>
      <c r="AG9" s="10">
        <v>2.26</v>
      </c>
      <c r="AH9" s="10">
        <v>2.2</v>
      </c>
      <c r="AI9" s="10">
        <v>2.17</v>
      </c>
      <c r="AJ9" s="10">
        <v>2.16</v>
      </c>
      <c r="AK9" s="10">
        <v>2.32</v>
      </c>
      <c r="AL9" s="10">
        <v>2.8</v>
      </c>
      <c r="AM9" s="64">
        <v>2.83</v>
      </c>
      <c r="AN9" s="64">
        <v>2.64</v>
      </c>
      <c r="AO9" s="64">
        <v>2.58</v>
      </c>
    </row>
    <row r="10" spans="1:41" ht="12.75">
      <c r="A10" s="69" t="s">
        <v>5</v>
      </c>
      <c r="B10" s="8" t="s">
        <v>6</v>
      </c>
      <c r="C10" s="8" t="s">
        <v>81</v>
      </c>
      <c r="D10" s="8" t="s">
        <v>82</v>
      </c>
      <c r="E10" s="10">
        <v>7.321095762650109</v>
      </c>
      <c r="F10" s="10">
        <v>7.265094752168152</v>
      </c>
      <c r="G10" s="16">
        <v>6.76</v>
      </c>
      <c r="H10" s="16">
        <v>7.56</v>
      </c>
      <c r="I10" s="10">
        <v>7.15</v>
      </c>
      <c r="J10" s="10">
        <v>10.87</v>
      </c>
      <c r="K10" s="10">
        <v>11.17</v>
      </c>
      <c r="L10" s="10">
        <v>6.2</v>
      </c>
      <c r="M10" s="10">
        <v>9.35</v>
      </c>
      <c r="N10" s="16">
        <v>10.01</v>
      </c>
      <c r="O10" s="10">
        <v>8.88</v>
      </c>
      <c r="P10" s="10">
        <v>10.47</v>
      </c>
      <c r="Q10" s="10">
        <v>10.41</v>
      </c>
      <c r="R10" s="10">
        <v>8.09</v>
      </c>
      <c r="S10" s="10">
        <v>6.46</v>
      </c>
      <c r="T10" s="10">
        <v>4.74</v>
      </c>
      <c r="U10" s="10">
        <v>6.35</v>
      </c>
      <c r="V10" s="10">
        <v>6.71</v>
      </c>
      <c r="W10" s="10">
        <v>6.65</v>
      </c>
      <c r="X10" s="10">
        <v>6.78</v>
      </c>
      <c r="Y10" s="10">
        <v>7.36</v>
      </c>
      <c r="Z10" s="33">
        <v>7.01</v>
      </c>
      <c r="AA10" s="10">
        <v>7.5</v>
      </c>
      <c r="AB10" s="10">
        <v>7.64</v>
      </c>
      <c r="AC10" s="10">
        <v>6.89</v>
      </c>
      <c r="AD10" s="10">
        <v>6.86</v>
      </c>
      <c r="AE10" s="10">
        <v>6.05</v>
      </c>
      <c r="AF10" s="10">
        <v>6.18</v>
      </c>
      <c r="AG10" s="10">
        <v>6.53</v>
      </c>
      <c r="AH10" s="10">
        <v>6</v>
      </c>
      <c r="AI10" s="10">
        <v>5.68</v>
      </c>
      <c r="AJ10" s="10">
        <v>5.98</v>
      </c>
      <c r="AK10" s="10">
        <v>6.14</v>
      </c>
      <c r="AL10" s="10">
        <v>6.38</v>
      </c>
      <c r="AM10" s="64">
        <v>7.03</v>
      </c>
      <c r="AN10" s="64">
        <v>6.69</v>
      </c>
      <c r="AO10" s="64">
        <v>6.47</v>
      </c>
    </row>
    <row r="11" spans="1:41" ht="12.75">
      <c r="A11" s="69" t="s">
        <v>5</v>
      </c>
      <c r="B11" s="8" t="s">
        <v>40</v>
      </c>
      <c r="C11" s="8" t="s">
        <v>86</v>
      </c>
      <c r="D11" s="8" t="s">
        <v>87</v>
      </c>
      <c r="E11" s="10">
        <v>0.5415011658764874</v>
      </c>
      <c r="F11" s="10">
        <v>0.5373590793023781</v>
      </c>
      <c r="G11" s="15">
        <v>0.5</v>
      </c>
      <c r="H11" s="15">
        <v>0.53</v>
      </c>
      <c r="I11" s="10">
        <v>0.51</v>
      </c>
      <c r="J11" s="10">
        <v>0.55</v>
      </c>
      <c r="K11" s="10">
        <v>0.561</v>
      </c>
      <c r="L11" s="10">
        <v>0.55</v>
      </c>
      <c r="M11" s="10">
        <v>0.63</v>
      </c>
      <c r="N11" s="16">
        <v>0.62</v>
      </c>
      <c r="O11" s="10">
        <v>0.68</v>
      </c>
      <c r="P11" s="10">
        <v>0.68</v>
      </c>
      <c r="Q11" s="10">
        <v>0.65</v>
      </c>
      <c r="R11" s="10">
        <v>0.54</v>
      </c>
      <c r="S11" s="10">
        <v>0.55</v>
      </c>
      <c r="T11" s="10">
        <v>0.5</v>
      </c>
      <c r="U11" s="10">
        <v>0.52</v>
      </c>
      <c r="V11" s="10">
        <v>0.491724</v>
      </c>
      <c r="W11" s="10">
        <v>0.5868</v>
      </c>
      <c r="X11" s="10">
        <v>0.64</v>
      </c>
      <c r="Y11" s="10">
        <v>0.67</v>
      </c>
      <c r="Z11" s="10">
        <v>0.76</v>
      </c>
      <c r="AA11" s="10">
        <v>0.76</v>
      </c>
      <c r="AB11" s="10">
        <v>0.73</v>
      </c>
      <c r="AC11" s="10">
        <v>0.74</v>
      </c>
      <c r="AD11" s="10">
        <v>0.53</v>
      </c>
      <c r="AE11" s="10">
        <v>0.56</v>
      </c>
      <c r="AF11" s="10">
        <v>0.73</v>
      </c>
      <c r="AG11" s="10">
        <v>0.77</v>
      </c>
      <c r="AH11" s="10">
        <v>0.71</v>
      </c>
      <c r="AI11" s="10">
        <v>0.69</v>
      </c>
      <c r="AJ11" s="10">
        <v>0.69</v>
      </c>
      <c r="AK11" s="10">
        <v>0.67</v>
      </c>
      <c r="AL11" s="10">
        <v>0.73</v>
      </c>
      <c r="AM11" s="64">
        <v>0.7</v>
      </c>
      <c r="AN11" s="64">
        <v>0.74</v>
      </c>
      <c r="AO11" s="64">
        <v>0.64</v>
      </c>
    </row>
    <row r="12" spans="1:41" ht="12.75">
      <c r="A12" s="69" t="s">
        <v>5</v>
      </c>
      <c r="B12" s="8" t="s">
        <v>88</v>
      </c>
      <c r="C12" s="8" t="s">
        <v>89</v>
      </c>
      <c r="D12" s="8" t="s">
        <v>90</v>
      </c>
      <c r="E12" s="10">
        <v>2.371775106539015</v>
      </c>
      <c r="F12" s="10">
        <v>2.353632767344416</v>
      </c>
      <c r="G12" s="16">
        <v>2.19</v>
      </c>
      <c r="H12" s="16">
        <v>2.08</v>
      </c>
      <c r="I12" s="10">
        <v>2.07</v>
      </c>
      <c r="J12" s="10">
        <v>2.12</v>
      </c>
      <c r="K12" s="10">
        <v>2.14</v>
      </c>
      <c r="L12" s="10">
        <v>2.2</v>
      </c>
      <c r="M12" s="10">
        <v>2.36</v>
      </c>
      <c r="N12" s="16">
        <v>2.4</v>
      </c>
      <c r="O12" s="10">
        <v>2.38</v>
      </c>
      <c r="P12" s="10">
        <v>2.37</v>
      </c>
      <c r="Q12" s="10">
        <v>2.29</v>
      </c>
      <c r="R12" s="10">
        <v>2.26</v>
      </c>
      <c r="S12" s="10">
        <v>2.07</v>
      </c>
      <c r="T12" s="10">
        <v>1.99</v>
      </c>
      <c r="U12" s="10">
        <v>2.11</v>
      </c>
      <c r="V12" s="10">
        <v>2.03</v>
      </c>
      <c r="W12" s="10">
        <v>2.01</v>
      </c>
      <c r="X12" s="10">
        <v>2</v>
      </c>
      <c r="Y12" s="10">
        <v>1.91</v>
      </c>
      <c r="Z12" s="11">
        <v>2.04</v>
      </c>
      <c r="AA12" s="10">
        <v>2.21</v>
      </c>
      <c r="AB12" s="10">
        <v>2.21</v>
      </c>
      <c r="AC12" s="10">
        <v>2.03</v>
      </c>
      <c r="AD12" s="10">
        <v>1.81</v>
      </c>
      <c r="AE12" s="10">
        <v>1.76</v>
      </c>
      <c r="AF12" s="10">
        <v>1.69</v>
      </c>
      <c r="AG12" s="10">
        <v>1.74</v>
      </c>
      <c r="AH12" s="10">
        <v>1.74</v>
      </c>
      <c r="AI12" s="10">
        <v>1.66</v>
      </c>
      <c r="AJ12" s="10">
        <v>1.72</v>
      </c>
      <c r="AK12" s="10">
        <v>1.82</v>
      </c>
      <c r="AL12" s="10">
        <v>2</v>
      </c>
      <c r="AM12" s="64">
        <v>2</v>
      </c>
      <c r="AN12" s="64">
        <v>1.91</v>
      </c>
      <c r="AO12" s="64">
        <v>1.88</v>
      </c>
    </row>
    <row r="13" spans="1:41" ht="12.75">
      <c r="A13" s="69" t="s">
        <v>5</v>
      </c>
      <c r="B13" s="8" t="s">
        <v>91</v>
      </c>
      <c r="C13" s="8" t="s">
        <v>92</v>
      </c>
      <c r="D13" s="8" t="s">
        <v>93</v>
      </c>
      <c r="E13" s="10">
        <v>3.1298767387660975</v>
      </c>
      <c r="F13" s="10">
        <v>3.105935478367746</v>
      </c>
      <c r="G13" s="16">
        <v>2.89</v>
      </c>
      <c r="H13" s="16">
        <v>2.97</v>
      </c>
      <c r="I13" s="10">
        <v>3.08</v>
      </c>
      <c r="J13" s="10">
        <v>3.15</v>
      </c>
      <c r="K13" s="10">
        <v>3.07</v>
      </c>
      <c r="L13" s="10">
        <v>3.12</v>
      </c>
      <c r="M13" s="10">
        <v>3.58</v>
      </c>
      <c r="N13" s="16">
        <v>3.46</v>
      </c>
      <c r="O13" s="10">
        <v>3.18</v>
      </c>
      <c r="P13" s="10">
        <v>3.48</v>
      </c>
      <c r="Q13" s="10">
        <v>3.25</v>
      </c>
      <c r="R13" s="10">
        <v>2.875</v>
      </c>
      <c r="S13" s="10">
        <v>2.73</v>
      </c>
      <c r="T13" s="10">
        <v>2.74</v>
      </c>
      <c r="U13" s="10">
        <v>2.95</v>
      </c>
      <c r="V13" s="10">
        <v>2.83</v>
      </c>
      <c r="W13" s="10">
        <v>2.89</v>
      </c>
      <c r="X13" s="10">
        <v>3.04</v>
      </c>
      <c r="Y13" s="10">
        <v>3.11</v>
      </c>
      <c r="Z13" s="33">
        <v>3.18</v>
      </c>
      <c r="AA13" s="10">
        <v>3.16</v>
      </c>
      <c r="AB13" s="10">
        <v>3.13</v>
      </c>
      <c r="AC13" s="10">
        <v>2.95</v>
      </c>
      <c r="AD13" s="10">
        <v>2.87</v>
      </c>
      <c r="AE13" s="10">
        <v>2.74</v>
      </c>
      <c r="AF13" s="10">
        <v>2.73</v>
      </c>
      <c r="AG13" s="10">
        <v>2.91</v>
      </c>
      <c r="AH13" s="10">
        <v>2.79</v>
      </c>
      <c r="AI13" s="10">
        <v>2.8</v>
      </c>
      <c r="AJ13" s="10">
        <v>2.85</v>
      </c>
      <c r="AK13" s="10">
        <v>2.96</v>
      </c>
      <c r="AL13" s="10">
        <v>3.1</v>
      </c>
      <c r="AM13" s="64">
        <v>3.04</v>
      </c>
      <c r="AN13" s="64">
        <v>2.92</v>
      </c>
      <c r="AO13" s="64">
        <v>2.74</v>
      </c>
    </row>
    <row r="14" spans="1:41" ht="12.75">
      <c r="A14" s="69" t="s">
        <v>5</v>
      </c>
      <c r="B14" s="8" t="s">
        <v>94</v>
      </c>
      <c r="C14" s="8" t="s">
        <v>95</v>
      </c>
      <c r="D14" s="8" t="s">
        <v>96</v>
      </c>
      <c r="E14" s="10">
        <v>0.48735104928883866</v>
      </c>
      <c r="F14" s="10">
        <v>0.48362317137214034</v>
      </c>
      <c r="G14" s="15">
        <v>0.45</v>
      </c>
      <c r="H14" s="15">
        <v>0.499</v>
      </c>
      <c r="I14" s="10">
        <v>0.477</v>
      </c>
      <c r="J14" s="10">
        <v>0.503576</v>
      </c>
      <c r="K14" s="10">
        <v>0.483002</v>
      </c>
      <c r="L14" s="10">
        <v>0.47</v>
      </c>
      <c r="M14" s="10">
        <v>0.47</v>
      </c>
      <c r="N14" s="16">
        <v>0.58</v>
      </c>
      <c r="O14" s="10">
        <v>0.62</v>
      </c>
      <c r="P14" s="10">
        <v>0.5812</v>
      </c>
      <c r="Q14" s="10">
        <v>0.62</v>
      </c>
      <c r="R14" s="10">
        <v>0.48</v>
      </c>
      <c r="S14" s="10">
        <v>0.45</v>
      </c>
      <c r="T14" s="10">
        <v>0.45</v>
      </c>
      <c r="U14" s="10">
        <v>0.49</v>
      </c>
      <c r="V14" s="10">
        <v>0.475544</v>
      </c>
      <c r="W14" s="10">
        <v>0.47</v>
      </c>
      <c r="X14" s="10">
        <v>0.48</v>
      </c>
      <c r="Y14" s="10">
        <v>0.51</v>
      </c>
      <c r="Z14" s="326">
        <v>0.61</v>
      </c>
      <c r="AA14" s="10">
        <v>0.58</v>
      </c>
      <c r="AB14" s="10">
        <v>0.58</v>
      </c>
      <c r="AC14" s="10">
        <v>0.55</v>
      </c>
      <c r="AD14" s="10">
        <v>0.53</v>
      </c>
      <c r="AE14" s="10">
        <v>0.54</v>
      </c>
      <c r="AF14" s="10">
        <v>0.54</v>
      </c>
      <c r="AG14" s="10">
        <v>0.56</v>
      </c>
      <c r="AH14" s="10">
        <v>0.55</v>
      </c>
      <c r="AI14" s="10">
        <v>0.5</v>
      </c>
      <c r="AJ14" s="10">
        <v>0.52</v>
      </c>
      <c r="AK14" s="10">
        <v>0.53</v>
      </c>
      <c r="AL14" s="10">
        <v>0.66</v>
      </c>
      <c r="AM14" s="64">
        <v>0.61</v>
      </c>
      <c r="AN14" s="64">
        <v>0.57</v>
      </c>
      <c r="AO14" s="64">
        <v>0.6</v>
      </c>
    </row>
    <row r="15" spans="1:41" ht="12.75">
      <c r="A15" s="69" t="s">
        <v>5</v>
      </c>
      <c r="B15" s="8" t="s">
        <v>26</v>
      </c>
      <c r="C15" s="8" t="s">
        <v>97</v>
      </c>
      <c r="D15" s="8" t="s">
        <v>98</v>
      </c>
      <c r="E15" s="10">
        <v>13.526699123594655</v>
      </c>
      <c r="F15" s="10">
        <v>13.423229800973406</v>
      </c>
      <c r="G15" s="16">
        <v>12.49</v>
      </c>
      <c r="H15" s="16">
        <v>12.33</v>
      </c>
      <c r="I15" s="10">
        <v>12.36</v>
      </c>
      <c r="J15" s="10">
        <v>12.26</v>
      </c>
      <c r="K15" s="10">
        <v>13.19</v>
      </c>
      <c r="L15" s="10">
        <v>15.08</v>
      </c>
      <c r="M15" s="10">
        <v>20.5</v>
      </c>
      <c r="N15" s="16">
        <v>19.95</v>
      </c>
      <c r="O15" s="10">
        <v>16.5</v>
      </c>
      <c r="P15" s="10">
        <v>21.17</v>
      </c>
      <c r="Q15" s="10">
        <v>19.2</v>
      </c>
      <c r="R15" s="10">
        <v>14.34</v>
      </c>
      <c r="S15" s="10">
        <v>11.68</v>
      </c>
      <c r="T15" s="10">
        <v>11.67</v>
      </c>
      <c r="U15" s="10">
        <v>11.94</v>
      </c>
      <c r="V15" s="10">
        <v>11.69</v>
      </c>
      <c r="W15" s="10">
        <v>11.52</v>
      </c>
      <c r="X15" s="10">
        <v>12</v>
      </c>
      <c r="Y15" s="10">
        <v>12.32</v>
      </c>
      <c r="Z15" s="33">
        <v>14.3</v>
      </c>
      <c r="AA15" s="10">
        <v>15.81</v>
      </c>
      <c r="AB15" s="10">
        <v>16.19</v>
      </c>
      <c r="AC15" s="10">
        <v>15.31</v>
      </c>
      <c r="AD15" s="10">
        <v>14.37</v>
      </c>
      <c r="AE15" s="10">
        <v>12.32</v>
      </c>
      <c r="AF15" s="10">
        <v>12.07</v>
      </c>
      <c r="AG15" s="10">
        <v>12.16</v>
      </c>
      <c r="AH15" s="10">
        <v>11.81</v>
      </c>
      <c r="AI15" s="10">
        <v>12.61</v>
      </c>
      <c r="AJ15" s="10">
        <v>12.18</v>
      </c>
      <c r="AK15" s="15">
        <v>12.96</v>
      </c>
      <c r="AL15" s="15">
        <v>16.26</v>
      </c>
      <c r="AM15" s="64">
        <v>17.05</v>
      </c>
      <c r="AN15" s="64">
        <v>15.56</v>
      </c>
      <c r="AO15" s="64">
        <v>13</v>
      </c>
    </row>
    <row r="16" spans="1:41" ht="12.75">
      <c r="A16" s="69" t="s">
        <v>5</v>
      </c>
      <c r="B16" s="9" t="s">
        <v>20</v>
      </c>
      <c r="C16" s="37" t="s">
        <v>115</v>
      </c>
      <c r="D16" s="9" t="s">
        <v>116</v>
      </c>
      <c r="E16" s="10">
        <v>0.5631612125115469</v>
      </c>
      <c r="F16" s="10">
        <v>0.5588534424744733</v>
      </c>
      <c r="G16" s="67">
        <v>0.52</v>
      </c>
      <c r="H16" s="67">
        <v>0.43</v>
      </c>
      <c r="I16" s="78">
        <v>0.45</v>
      </c>
      <c r="J16" s="10">
        <v>0.48</v>
      </c>
      <c r="K16" s="10">
        <v>0.41</v>
      </c>
      <c r="L16" s="10">
        <v>0.41</v>
      </c>
      <c r="M16" s="10">
        <v>0.65</v>
      </c>
      <c r="N16" s="11">
        <v>0.51</v>
      </c>
      <c r="O16" s="10">
        <v>0.44</v>
      </c>
      <c r="P16" s="10">
        <v>0.58</v>
      </c>
      <c r="Q16" s="10">
        <v>0.44</v>
      </c>
      <c r="R16" s="10">
        <v>0.39</v>
      </c>
      <c r="S16" s="10">
        <v>0.44</v>
      </c>
      <c r="T16" s="10">
        <v>0.43</v>
      </c>
      <c r="U16" s="10">
        <v>0.42</v>
      </c>
      <c r="V16" s="10">
        <v>0.38</v>
      </c>
      <c r="W16" s="10">
        <v>0.3</v>
      </c>
      <c r="X16" s="10">
        <v>0.4</v>
      </c>
      <c r="Y16" s="10">
        <v>0.56</v>
      </c>
      <c r="Z16" s="11">
        <v>0.42</v>
      </c>
      <c r="AA16" s="10">
        <v>0.38</v>
      </c>
      <c r="AB16" s="10">
        <v>0.38</v>
      </c>
      <c r="AC16" s="10">
        <v>0.37</v>
      </c>
      <c r="AD16" s="10">
        <v>0.36</v>
      </c>
      <c r="AE16" s="10">
        <v>0.31</v>
      </c>
      <c r="AF16" s="10">
        <v>0.35</v>
      </c>
      <c r="AG16" s="10">
        <v>0.33</v>
      </c>
      <c r="AH16" s="10">
        <v>0.39</v>
      </c>
      <c r="AI16" s="10">
        <v>0.32</v>
      </c>
      <c r="AJ16" s="10">
        <v>0.29</v>
      </c>
      <c r="AK16" s="15">
        <v>0.34</v>
      </c>
      <c r="AL16" s="15">
        <v>0.48</v>
      </c>
      <c r="AM16" s="15">
        <v>0.38</v>
      </c>
      <c r="AN16" s="15">
        <v>0.48</v>
      </c>
      <c r="AO16" s="64">
        <v>0.34</v>
      </c>
    </row>
    <row r="17" spans="1:41" ht="12.75">
      <c r="A17" s="69" t="s">
        <v>5</v>
      </c>
      <c r="B17" s="9" t="s">
        <v>20</v>
      </c>
      <c r="C17" s="37" t="s">
        <v>117</v>
      </c>
      <c r="D17" s="9" t="s">
        <v>118</v>
      </c>
      <c r="E17" s="10">
        <v>29.825884216476926</v>
      </c>
      <c r="F17" s="10">
        <v>29.59773808797499</v>
      </c>
      <c r="G17" s="67">
        <v>27.54</v>
      </c>
      <c r="H17" s="67">
        <v>26.4</v>
      </c>
      <c r="I17" s="78">
        <v>25.58</v>
      </c>
      <c r="J17" s="10">
        <v>25.73</v>
      </c>
      <c r="K17" s="10">
        <v>23.47</v>
      </c>
      <c r="L17" s="10">
        <v>26.04</v>
      </c>
      <c r="M17" s="10">
        <v>38.07</v>
      </c>
      <c r="N17" s="11">
        <v>38.2</v>
      </c>
      <c r="O17" s="10">
        <v>31.72</v>
      </c>
      <c r="P17" s="10">
        <v>39.1</v>
      </c>
      <c r="Q17" s="10">
        <v>33.44</v>
      </c>
      <c r="R17" s="10">
        <v>24.64</v>
      </c>
      <c r="S17" s="10">
        <v>24.21</v>
      </c>
      <c r="T17" s="10">
        <v>23.62</v>
      </c>
      <c r="U17" s="10">
        <v>24.24</v>
      </c>
      <c r="V17" s="10">
        <v>23.86</v>
      </c>
      <c r="W17" s="10">
        <v>20.19</v>
      </c>
      <c r="X17" s="10">
        <v>21.93</v>
      </c>
      <c r="Y17" s="10">
        <v>25.19</v>
      </c>
      <c r="Z17" s="15">
        <v>27.32</v>
      </c>
      <c r="AA17" s="10">
        <v>26.18</v>
      </c>
      <c r="AB17" s="10">
        <v>26.23</v>
      </c>
      <c r="AC17" s="10">
        <v>25.59</v>
      </c>
      <c r="AD17" s="10">
        <v>23.43</v>
      </c>
      <c r="AE17" s="10">
        <v>24.84</v>
      </c>
      <c r="AF17" s="10">
        <v>22.9</v>
      </c>
      <c r="AG17" s="10">
        <v>22.94</v>
      </c>
      <c r="AH17" s="10">
        <v>23.9</v>
      </c>
      <c r="AI17" s="10">
        <v>19.39</v>
      </c>
      <c r="AJ17" s="10">
        <v>20.01</v>
      </c>
      <c r="AK17" s="15">
        <v>22.19</v>
      </c>
      <c r="AL17" s="15">
        <v>28.95</v>
      </c>
      <c r="AM17" s="15">
        <v>31.54</v>
      </c>
      <c r="AN17" s="15">
        <v>27.85</v>
      </c>
      <c r="AO17" s="64">
        <v>25.47</v>
      </c>
    </row>
    <row r="18" spans="1:41" ht="12.75">
      <c r="A18" s="69" t="s">
        <v>5</v>
      </c>
      <c r="B18" s="8" t="s">
        <v>150</v>
      </c>
      <c r="C18" s="8" t="s">
        <v>151</v>
      </c>
      <c r="D18" s="8" t="s">
        <v>152</v>
      </c>
      <c r="E18" s="10">
        <v>0.5523311891940171</v>
      </c>
      <c r="F18" s="10">
        <v>0.5481062608884257</v>
      </c>
      <c r="G18" s="16">
        <v>0.51</v>
      </c>
      <c r="H18" s="16">
        <v>0.53</v>
      </c>
      <c r="I18" s="78">
        <v>0.576</v>
      </c>
      <c r="J18" s="10">
        <v>0.613714</v>
      </c>
      <c r="K18" s="10">
        <v>0.67858</v>
      </c>
      <c r="L18" s="10">
        <v>0.618</v>
      </c>
      <c r="M18" s="10">
        <v>0.73</v>
      </c>
      <c r="N18" s="16">
        <v>0.736</v>
      </c>
      <c r="O18" s="10">
        <v>0.712</v>
      </c>
      <c r="P18" s="10">
        <v>0.622</v>
      </c>
      <c r="Q18" s="10">
        <v>1.1</v>
      </c>
      <c r="R18" s="10">
        <v>0.41</v>
      </c>
      <c r="S18" s="10">
        <v>0.61</v>
      </c>
      <c r="T18" s="10">
        <v>0.6</v>
      </c>
      <c r="U18" s="10">
        <v>0.55</v>
      </c>
      <c r="V18" s="10">
        <v>0.716345</v>
      </c>
      <c r="W18" s="10">
        <v>0.46</v>
      </c>
      <c r="X18" s="10">
        <v>0.54</v>
      </c>
      <c r="Y18" s="10">
        <v>0.66</v>
      </c>
      <c r="Z18" s="326">
        <v>0.6</v>
      </c>
      <c r="AA18" s="10">
        <v>0.68</v>
      </c>
      <c r="AB18" s="10">
        <v>0.71</v>
      </c>
      <c r="AC18" s="10">
        <v>0.67</v>
      </c>
      <c r="AD18" s="10">
        <v>0.64</v>
      </c>
      <c r="AE18" s="10">
        <v>0.59</v>
      </c>
      <c r="AF18" s="10">
        <v>0.52</v>
      </c>
      <c r="AG18" s="10">
        <v>0.65</v>
      </c>
      <c r="AH18" s="10">
        <v>0.6</v>
      </c>
      <c r="AI18" s="10">
        <v>0.5</v>
      </c>
      <c r="AJ18" s="10">
        <v>0.52</v>
      </c>
      <c r="AK18" s="10">
        <v>0.44</v>
      </c>
      <c r="AL18" s="10">
        <v>0.62</v>
      </c>
      <c r="AM18" s="64">
        <v>0.65</v>
      </c>
      <c r="AN18" s="64">
        <v>0.52</v>
      </c>
      <c r="AO18" s="64">
        <v>0.53</v>
      </c>
    </row>
    <row r="19" spans="1:41" ht="12.75">
      <c r="A19" s="69" t="s">
        <v>5</v>
      </c>
      <c r="B19" s="8" t="s">
        <v>153</v>
      </c>
      <c r="C19" s="8" t="s">
        <v>154</v>
      </c>
      <c r="D19" s="8" t="s">
        <v>155</v>
      </c>
      <c r="E19" s="10">
        <v>38.33828254405531</v>
      </c>
      <c r="F19" s="10">
        <v>38.04502281460837</v>
      </c>
      <c r="G19" s="16">
        <v>35.4</v>
      </c>
      <c r="H19" s="16">
        <v>30.77</v>
      </c>
      <c r="I19" s="78">
        <v>34.98</v>
      </c>
      <c r="J19" s="10">
        <v>34.8</v>
      </c>
      <c r="K19" s="10">
        <v>32.53</v>
      </c>
      <c r="L19" s="10">
        <v>33.48</v>
      </c>
      <c r="M19" s="10">
        <v>37.12</v>
      </c>
      <c r="N19" s="16">
        <v>38.16</v>
      </c>
      <c r="O19" s="10">
        <v>31.58</v>
      </c>
      <c r="P19" s="10">
        <v>36.57</v>
      </c>
      <c r="Q19" s="10">
        <v>31.9</v>
      </c>
      <c r="R19" s="10">
        <v>31.47</v>
      </c>
      <c r="S19" s="10">
        <v>23.7</v>
      </c>
      <c r="T19" s="10">
        <v>21.63</v>
      </c>
      <c r="U19" s="10">
        <v>25.97</v>
      </c>
      <c r="V19" s="10">
        <v>24.24</v>
      </c>
      <c r="W19" s="10">
        <v>22.19</v>
      </c>
      <c r="X19" s="10">
        <v>22.3</v>
      </c>
      <c r="Y19" s="10">
        <v>21.66</v>
      </c>
      <c r="Z19" s="33">
        <v>25.43</v>
      </c>
      <c r="AA19" s="10">
        <v>25.81</v>
      </c>
      <c r="AB19" s="10">
        <v>25.84</v>
      </c>
      <c r="AC19" s="10">
        <v>24.8</v>
      </c>
      <c r="AD19" s="10">
        <v>22.72</v>
      </c>
      <c r="AE19" s="10">
        <v>19.53</v>
      </c>
      <c r="AF19" s="10">
        <v>19.77</v>
      </c>
      <c r="AG19" s="10">
        <v>20.89</v>
      </c>
      <c r="AH19" s="10">
        <v>21.59</v>
      </c>
      <c r="AI19" s="10">
        <v>22.42</v>
      </c>
      <c r="AJ19" s="10">
        <v>21.54</v>
      </c>
      <c r="AK19" s="10">
        <v>21.86</v>
      </c>
      <c r="AL19" s="10">
        <v>24.08</v>
      </c>
      <c r="AM19" s="64">
        <v>24.14</v>
      </c>
      <c r="AN19" s="64">
        <v>22.16</v>
      </c>
      <c r="AO19" s="64">
        <v>21.27</v>
      </c>
    </row>
    <row r="20" spans="1:41" ht="12.75">
      <c r="A20" s="69" t="s">
        <v>5</v>
      </c>
      <c r="B20" s="8" t="s">
        <v>158</v>
      </c>
      <c r="C20" s="8" t="s">
        <v>159</v>
      </c>
      <c r="D20" s="8" t="s">
        <v>160</v>
      </c>
      <c r="E20" s="10">
        <v>0.19494041971553547</v>
      </c>
      <c r="F20" s="10">
        <v>0.19344926854885613</v>
      </c>
      <c r="G20" s="16">
        <v>0.18</v>
      </c>
      <c r="H20" s="16">
        <v>0.187</v>
      </c>
      <c r="I20" s="78">
        <v>0.15</v>
      </c>
      <c r="J20" s="10">
        <v>0.15</v>
      </c>
      <c r="K20" s="10">
        <v>0.17</v>
      </c>
      <c r="L20" s="10">
        <v>0.183507</v>
      </c>
      <c r="M20" s="10">
        <v>0.208377</v>
      </c>
      <c r="N20" s="16">
        <v>0.42</v>
      </c>
      <c r="O20" s="10">
        <v>0.412</v>
      </c>
      <c r="P20" s="10">
        <v>0.619</v>
      </c>
      <c r="Q20" s="10">
        <v>0.65</v>
      </c>
      <c r="R20" s="10">
        <v>0.61</v>
      </c>
      <c r="S20" s="10">
        <v>0.56</v>
      </c>
      <c r="T20" s="10">
        <v>0.57</v>
      </c>
      <c r="U20" s="10">
        <v>0.176</v>
      </c>
      <c r="V20" s="10">
        <v>0.1826</v>
      </c>
      <c r="W20" s="10">
        <v>0.188</v>
      </c>
      <c r="X20" s="10">
        <v>0.24</v>
      </c>
      <c r="Y20" s="10">
        <v>0.39</v>
      </c>
      <c r="Z20" s="327">
        <v>0.54</v>
      </c>
      <c r="AA20" s="10">
        <v>0.52</v>
      </c>
      <c r="AB20" s="10">
        <v>0.58</v>
      </c>
      <c r="AC20" s="10">
        <v>0.58</v>
      </c>
      <c r="AD20" s="10">
        <v>0.64</v>
      </c>
      <c r="AE20" s="10">
        <v>0.69</v>
      </c>
      <c r="AF20" s="10">
        <v>0.35</v>
      </c>
      <c r="AG20" s="10">
        <v>0.18</v>
      </c>
      <c r="AH20" s="10">
        <v>0.17</v>
      </c>
      <c r="AI20" s="10">
        <v>0.16</v>
      </c>
      <c r="AJ20" s="10">
        <v>0.17</v>
      </c>
      <c r="AK20" s="10">
        <v>0.21</v>
      </c>
      <c r="AL20" s="10">
        <v>0.25</v>
      </c>
      <c r="AM20" s="64">
        <v>0.26</v>
      </c>
      <c r="AN20" s="64">
        <v>0.36</v>
      </c>
      <c r="AO20" s="64">
        <v>0.41</v>
      </c>
    </row>
    <row r="21" spans="1:41" ht="12.75">
      <c r="A21" s="69" t="s">
        <v>5</v>
      </c>
      <c r="B21" s="8" t="s">
        <v>174</v>
      </c>
      <c r="C21" s="8" t="s">
        <v>175</v>
      </c>
      <c r="D21" s="8" t="s">
        <v>176</v>
      </c>
      <c r="E21" s="10">
        <v>3.1515367854011567</v>
      </c>
      <c r="F21" s="10">
        <v>3.1274298415398407</v>
      </c>
      <c r="G21" s="17">
        <v>2.91</v>
      </c>
      <c r="H21" s="17">
        <v>2.81</v>
      </c>
      <c r="I21" s="78">
        <v>2.99</v>
      </c>
      <c r="J21" s="10">
        <v>2.88</v>
      </c>
      <c r="K21" s="10">
        <v>3.03</v>
      </c>
      <c r="L21" s="10">
        <v>2.96</v>
      </c>
      <c r="M21" s="10">
        <v>3.44</v>
      </c>
      <c r="N21" s="16">
        <v>3.33</v>
      </c>
      <c r="O21" s="10">
        <v>3.29</v>
      </c>
      <c r="P21" s="10">
        <v>3.6</v>
      </c>
      <c r="Q21" s="10">
        <v>3.38</v>
      </c>
      <c r="R21" s="10">
        <v>3.3</v>
      </c>
      <c r="S21" s="10">
        <v>2.72</v>
      </c>
      <c r="T21" s="10">
        <v>2.64</v>
      </c>
      <c r="U21" s="10">
        <v>2.83</v>
      </c>
      <c r="V21" s="10">
        <v>2.7</v>
      </c>
      <c r="W21" s="10">
        <v>2.7</v>
      </c>
      <c r="X21" s="10">
        <v>2.8</v>
      </c>
      <c r="Y21" s="10">
        <v>2.8</v>
      </c>
      <c r="Z21" s="33">
        <v>2.66</v>
      </c>
      <c r="AA21" s="10">
        <v>2.81</v>
      </c>
      <c r="AB21" s="10">
        <v>2.83</v>
      </c>
      <c r="AC21" s="10">
        <v>2.8</v>
      </c>
      <c r="AD21" s="10">
        <v>2.84</v>
      </c>
      <c r="AE21" s="10">
        <v>2.5</v>
      </c>
      <c r="AF21" s="10">
        <v>2.6</v>
      </c>
      <c r="AG21" s="10">
        <v>2.75</v>
      </c>
      <c r="AH21" s="10">
        <v>2.77</v>
      </c>
      <c r="AI21" s="10">
        <v>2.76</v>
      </c>
      <c r="AJ21" s="10">
        <v>2.74</v>
      </c>
      <c r="AK21" s="15">
        <v>2.72</v>
      </c>
      <c r="AL21" s="15">
        <v>2.93</v>
      </c>
      <c r="AM21" s="64">
        <v>2.84</v>
      </c>
      <c r="AN21" s="64">
        <v>2.61</v>
      </c>
      <c r="AO21" s="64">
        <v>2.4</v>
      </c>
    </row>
    <row r="22" spans="1:41" ht="12.75">
      <c r="A22" s="69" t="s">
        <v>5</v>
      </c>
      <c r="B22" s="8" t="s">
        <v>6</v>
      </c>
      <c r="C22" s="8" t="s">
        <v>177</v>
      </c>
      <c r="D22" s="8" t="s">
        <v>178</v>
      </c>
      <c r="E22" s="10">
        <v>0.2924106295733032</v>
      </c>
      <c r="F22" s="10">
        <v>0.2901739028232842</v>
      </c>
      <c r="G22" s="17">
        <v>0.27</v>
      </c>
      <c r="H22" s="17">
        <v>0.23</v>
      </c>
      <c r="I22" s="78">
        <v>0.233</v>
      </c>
      <c r="J22" s="10">
        <v>0.2499</v>
      </c>
      <c r="K22" s="10">
        <v>0.2612</v>
      </c>
      <c r="L22" s="10">
        <v>0.287276</v>
      </c>
      <c r="M22" s="10">
        <v>0.32219</v>
      </c>
      <c r="N22" s="16">
        <v>0.31818</v>
      </c>
      <c r="O22" s="10">
        <v>0.281119</v>
      </c>
      <c r="P22" s="10">
        <v>0.267548</v>
      </c>
      <c r="Q22" s="10">
        <v>0.26449</v>
      </c>
      <c r="R22" s="10">
        <v>0.24</v>
      </c>
      <c r="S22" s="10">
        <v>0.23</v>
      </c>
      <c r="T22" s="10">
        <v>0.23</v>
      </c>
      <c r="U22" s="10">
        <v>0.29</v>
      </c>
      <c r="V22" s="10">
        <v>0.242617</v>
      </c>
      <c r="W22" s="10">
        <v>0.25</v>
      </c>
      <c r="X22" s="10">
        <v>0.25</v>
      </c>
      <c r="Y22" s="10">
        <v>0.27</v>
      </c>
      <c r="Z22" s="326">
        <v>0.32</v>
      </c>
      <c r="AA22" s="10">
        <v>0.25</v>
      </c>
      <c r="AB22" s="10">
        <v>0.28</v>
      </c>
      <c r="AC22" s="10">
        <v>0.3</v>
      </c>
      <c r="AD22" s="10">
        <v>0.28</v>
      </c>
      <c r="AE22" s="10">
        <v>0.32</v>
      </c>
      <c r="AF22" s="10">
        <v>0.31</v>
      </c>
      <c r="AG22" s="10">
        <v>0.29</v>
      </c>
      <c r="AH22" s="10">
        <v>0.32</v>
      </c>
      <c r="AI22" s="10">
        <v>0.32</v>
      </c>
      <c r="AJ22" s="10">
        <v>0.36</v>
      </c>
      <c r="AK22" s="10">
        <v>0.32</v>
      </c>
      <c r="AL22" s="10">
        <v>0.31</v>
      </c>
      <c r="AM22" s="64">
        <v>0.34</v>
      </c>
      <c r="AN22" s="64">
        <v>0.34</v>
      </c>
      <c r="AO22" s="64">
        <v>0.34</v>
      </c>
    </row>
    <row r="23" spans="1:41" ht="12.75">
      <c r="A23" s="69" t="s">
        <v>5</v>
      </c>
      <c r="B23" s="8" t="s">
        <v>158</v>
      </c>
      <c r="C23" s="8" t="s">
        <v>182</v>
      </c>
      <c r="D23" s="8" t="s">
        <v>183</v>
      </c>
      <c r="E23" s="10">
        <v>1.332092868056159</v>
      </c>
      <c r="F23" s="10">
        <v>1.3219033350838503</v>
      </c>
      <c r="G23" s="17">
        <v>1.23</v>
      </c>
      <c r="H23" s="17">
        <v>1.11</v>
      </c>
      <c r="I23" s="78">
        <v>1.11</v>
      </c>
      <c r="J23" s="10">
        <v>1.25</v>
      </c>
      <c r="K23" s="10">
        <v>1.25</v>
      </c>
      <c r="L23" s="10">
        <v>1.36</v>
      </c>
      <c r="M23" s="10">
        <v>1.67</v>
      </c>
      <c r="N23" s="16">
        <v>1.7</v>
      </c>
      <c r="O23" s="10">
        <v>1.56</v>
      </c>
      <c r="P23" s="10">
        <v>1.73</v>
      </c>
      <c r="Q23" s="10">
        <v>1.58</v>
      </c>
      <c r="R23" s="10">
        <v>1.29</v>
      </c>
      <c r="S23" s="10">
        <v>1.16</v>
      </c>
      <c r="T23" s="10">
        <v>1.1</v>
      </c>
      <c r="U23" s="10">
        <v>1.17</v>
      </c>
      <c r="V23" s="10">
        <v>1.09</v>
      </c>
      <c r="W23" s="10">
        <v>1.06</v>
      </c>
      <c r="X23" s="10">
        <v>1.12</v>
      </c>
      <c r="Y23" s="10">
        <v>1.25</v>
      </c>
      <c r="Z23" s="326">
        <v>1.45</v>
      </c>
      <c r="AA23" s="10">
        <v>1.59</v>
      </c>
      <c r="AB23" s="10">
        <v>1.35</v>
      </c>
      <c r="AC23" s="10">
        <v>1.16</v>
      </c>
      <c r="AD23" s="10">
        <v>1.12</v>
      </c>
      <c r="AE23" s="10">
        <v>1.31</v>
      </c>
      <c r="AF23" s="10">
        <v>1.2</v>
      </c>
      <c r="AG23" s="10">
        <v>1.26</v>
      </c>
      <c r="AH23" s="10">
        <v>1.18</v>
      </c>
      <c r="AI23" s="10">
        <v>1.06</v>
      </c>
      <c r="AJ23" s="10">
        <v>1.23</v>
      </c>
      <c r="AK23" s="15">
        <v>0.98</v>
      </c>
      <c r="AL23" s="15">
        <v>1.25</v>
      </c>
      <c r="AM23" s="64">
        <v>1.36</v>
      </c>
      <c r="AN23" s="64">
        <v>1.31</v>
      </c>
      <c r="AO23" s="64">
        <v>1.22</v>
      </c>
    </row>
    <row r="24" spans="1:41" ht="12.75">
      <c r="A24" s="69" t="s">
        <v>5</v>
      </c>
      <c r="B24" s="8" t="s">
        <v>40</v>
      </c>
      <c r="C24" s="8" t="s">
        <v>194</v>
      </c>
      <c r="D24" s="8" t="s">
        <v>195</v>
      </c>
      <c r="E24" s="10">
        <v>4.797700329665678</v>
      </c>
      <c r="F24" s="10">
        <v>4.76100144261907</v>
      </c>
      <c r="G24" s="17">
        <v>4.43</v>
      </c>
      <c r="H24" s="17">
        <v>4.61</v>
      </c>
      <c r="I24" s="78">
        <v>4.46</v>
      </c>
      <c r="J24" s="10">
        <v>4.55</v>
      </c>
      <c r="K24" s="10">
        <v>4.79</v>
      </c>
      <c r="L24" s="10">
        <v>4.61</v>
      </c>
      <c r="M24" s="10">
        <v>5.84</v>
      </c>
      <c r="N24" s="10">
        <v>5.6</v>
      </c>
      <c r="O24" s="10">
        <v>4.67</v>
      </c>
      <c r="P24" s="10">
        <v>5.77</v>
      </c>
      <c r="Q24" s="10">
        <v>5.34</v>
      </c>
      <c r="R24" s="10">
        <v>4.53</v>
      </c>
      <c r="S24" s="10">
        <v>4.09</v>
      </c>
      <c r="T24" s="10">
        <v>4.3</v>
      </c>
      <c r="U24" s="10">
        <v>4.27</v>
      </c>
      <c r="V24" s="10">
        <v>4.28</v>
      </c>
      <c r="W24" s="10">
        <v>4.39</v>
      </c>
      <c r="X24" s="10">
        <v>4.4</v>
      </c>
      <c r="Y24" s="10">
        <v>4.55</v>
      </c>
      <c r="Z24" s="33">
        <v>5.16</v>
      </c>
      <c r="AA24" s="10">
        <v>5.24</v>
      </c>
      <c r="AB24" s="10">
        <v>4.96</v>
      </c>
      <c r="AC24" s="10">
        <v>4.97</v>
      </c>
      <c r="AD24" s="10">
        <v>4.63</v>
      </c>
      <c r="AE24" s="10">
        <v>4.56</v>
      </c>
      <c r="AF24" s="10">
        <v>4.3</v>
      </c>
      <c r="AG24" s="10">
        <v>4.76</v>
      </c>
      <c r="AH24" s="10">
        <v>4.36</v>
      </c>
      <c r="AI24" s="10">
        <v>4.33</v>
      </c>
      <c r="AJ24" s="10">
        <v>4.39</v>
      </c>
      <c r="AK24" s="10">
        <v>4.54</v>
      </c>
      <c r="AL24" s="10">
        <v>5.57</v>
      </c>
      <c r="AM24" s="64">
        <v>5.42</v>
      </c>
      <c r="AN24" s="64">
        <v>4.97</v>
      </c>
      <c r="AO24" s="64">
        <v>4.38</v>
      </c>
    </row>
    <row r="25" spans="1:41" ht="12.75">
      <c r="A25" s="69" t="s">
        <v>5</v>
      </c>
      <c r="B25" s="8" t="s">
        <v>6</v>
      </c>
      <c r="C25" s="8" t="s">
        <v>209</v>
      </c>
      <c r="D25" s="8" t="s">
        <v>210</v>
      </c>
      <c r="E25" s="10">
        <v>0.36822079279601144</v>
      </c>
      <c r="F25" s="10">
        <v>0.36540417392561714</v>
      </c>
      <c r="G25" s="281">
        <v>0.34</v>
      </c>
      <c r="H25" s="281">
        <v>0.34</v>
      </c>
      <c r="I25" s="78">
        <v>0.28</v>
      </c>
      <c r="J25" s="10">
        <v>0.49</v>
      </c>
      <c r="K25" s="10">
        <v>0.22</v>
      </c>
      <c r="L25" s="10">
        <v>0.39</v>
      </c>
      <c r="M25" s="10">
        <v>0.369</v>
      </c>
      <c r="N25" s="299">
        <v>0.113</v>
      </c>
      <c r="O25" s="10">
        <v>0.281</v>
      </c>
      <c r="P25" s="10">
        <v>0.2</v>
      </c>
      <c r="Q25" s="10">
        <v>0.13</v>
      </c>
      <c r="R25" s="10">
        <v>0.02</v>
      </c>
      <c r="S25" s="10">
        <v>0</v>
      </c>
      <c r="T25" s="10">
        <v>0.03</v>
      </c>
      <c r="U25" s="10">
        <v>0.12</v>
      </c>
      <c r="V25" s="10">
        <v>0.3165517241379311</v>
      </c>
      <c r="W25" s="10">
        <v>0.03251612903225806</v>
      </c>
      <c r="X25" s="10">
        <v>0.2088</v>
      </c>
      <c r="Y25" s="10">
        <v>0.16</v>
      </c>
      <c r="Z25" s="328">
        <v>0.02</v>
      </c>
      <c r="AA25" s="10">
        <v>0.08</v>
      </c>
      <c r="AB25" s="10">
        <v>0.11</v>
      </c>
      <c r="AC25" s="10">
        <v>0</v>
      </c>
      <c r="AD25" s="10">
        <v>0.02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0.07</v>
      </c>
      <c r="AL25" s="10">
        <v>0.18</v>
      </c>
      <c r="AM25" s="64">
        <v>0.22</v>
      </c>
      <c r="AN25" s="64">
        <v>0.05</v>
      </c>
      <c r="AO25" s="64">
        <v>0.01</v>
      </c>
    </row>
    <row r="26" spans="1:41" ht="12.75">
      <c r="A26" s="69" t="s">
        <v>5</v>
      </c>
      <c r="B26" s="8" t="s">
        <v>37</v>
      </c>
      <c r="C26" s="8" t="s">
        <v>244</v>
      </c>
      <c r="D26" s="8" t="s">
        <v>245</v>
      </c>
      <c r="E26" s="10">
        <v>1.332092868056159</v>
      </c>
      <c r="F26" s="10">
        <v>1.3219033350838503</v>
      </c>
      <c r="G26" s="17">
        <v>1.23</v>
      </c>
      <c r="H26" s="17">
        <v>1.2</v>
      </c>
      <c r="I26" s="78">
        <v>1.19</v>
      </c>
      <c r="J26" s="10">
        <v>1.24</v>
      </c>
      <c r="K26" s="10">
        <v>1.27</v>
      </c>
      <c r="L26" s="10">
        <v>1.35</v>
      </c>
      <c r="M26" s="10">
        <v>1.62</v>
      </c>
      <c r="N26" s="17">
        <v>1.48</v>
      </c>
      <c r="O26" s="10">
        <v>1.4</v>
      </c>
      <c r="P26" s="10">
        <v>1.56</v>
      </c>
      <c r="Q26" s="10">
        <v>1.43</v>
      </c>
      <c r="R26" s="10">
        <v>1.23</v>
      </c>
      <c r="S26" s="10">
        <v>1.13</v>
      </c>
      <c r="T26" s="10">
        <v>1.12</v>
      </c>
      <c r="U26" s="10">
        <v>1.2</v>
      </c>
      <c r="V26" s="10">
        <v>1.17</v>
      </c>
      <c r="W26" s="10">
        <v>1.17</v>
      </c>
      <c r="X26" s="10">
        <v>1.19</v>
      </c>
      <c r="Y26" s="10">
        <v>1.25</v>
      </c>
      <c r="Z26" s="33">
        <v>1.44</v>
      </c>
      <c r="AA26" s="10">
        <v>1.56</v>
      </c>
      <c r="AB26" s="10">
        <v>1.59</v>
      </c>
      <c r="AC26" s="10">
        <v>1.54</v>
      </c>
      <c r="AD26" s="10">
        <v>1.45</v>
      </c>
      <c r="AE26" s="10">
        <v>1.42</v>
      </c>
      <c r="AF26" s="10">
        <v>1.37</v>
      </c>
      <c r="AG26" s="10">
        <v>1.44</v>
      </c>
      <c r="AH26" s="10">
        <v>1.34</v>
      </c>
      <c r="AI26" s="10">
        <v>1.3</v>
      </c>
      <c r="AJ26" s="10">
        <v>1.36</v>
      </c>
      <c r="AK26" s="15">
        <v>1.34</v>
      </c>
      <c r="AL26" s="15">
        <v>1.53</v>
      </c>
      <c r="AM26" s="64">
        <v>1.55</v>
      </c>
      <c r="AN26" s="64">
        <v>1.5</v>
      </c>
      <c r="AO26" s="64">
        <v>1.44</v>
      </c>
    </row>
    <row r="27" spans="1:41" ht="12.75">
      <c r="A27" s="69" t="s">
        <v>5</v>
      </c>
      <c r="B27" s="8" t="s">
        <v>101</v>
      </c>
      <c r="C27" s="8" t="s">
        <v>248</v>
      </c>
      <c r="D27" s="8" t="s">
        <v>249</v>
      </c>
      <c r="E27" s="10">
        <v>2.8591261558278536</v>
      </c>
      <c r="F27" s="10">
        <v>2.837255938716557</v>
      </c>
      <c r="G27" s="17">
        <v>2.64</v>
      </c>
      <c r="H27" s="17">
        <v>2.47</v>
      </c>
      <c r="I27" s="78">
        <v>2.5</v>
      </c>
      <c r="J27" s="10">
        <v>1.96</v>
      </c>
      <c r="K27" s="10">
        <v>1.94</v>
      </c>
      <c r="L27" s="10">
        <v>2.52</v>
      </c>
      <c r="M27" s="10">
        <v>2.82</v>
      </c>
      <c r="N27" s="17">
        <v>2.83</v>
      </c>
      <c r="O27" s="10">
        <v>2.55</v>
      </c>
      <c r="P27" s="10">
        <v>2.97</v>
      </c>
      <c r="Q27" s="10">
        <v>2.83</v>
      </c>
      <c r="R27" s="10">
        <v>2.44</v>
      </c>
      <c r="S27" s="10">
        <v>2.24</v>
      </c>
      <c r="T27" s="10">
        <v>1.804</v>
      </c>
      <c r="U27" s="10">
        <v>2.25</v>
      </c>
      <c r="V27" s="10">
        <v>2.23</v>
      </c>
      <c r="W27" s="10">
        <v>2.19</v>
      </c>
      <c r="X27" s="10">
        <v>2.39</v>
      </c>
      <c r="Y27" s="10">
        <v>2.46</v>
      </c>
      <c r="Z27" s="33">
        <v>2.78</v>
      </c>
      <c r="AA27" s="10">
        <v>2.49</v>
      </c>
      <c r="AB27" s="10">
        <v>2.69</v>
      </c>
      <c r="AC27" s="10">
        <v>2.59</v>
      </c>
      <c r="AD27" s="10">
        <v>2.4</v>
      </c>
      <c r="AE27" s="10">
        <v>2.22</v>
      </c>
      <c r="AF27" s="10">
        <v>2.24</v>
      </c>
      <c r="AG27" s="10">
        <v>2.35</v>
      </c>
      <c r="AH27" s="10">
        <v>2.33</v>
      </c>
      <c r="AI27" s="10">
        <v>2.06</v>
      </c>
      <c r="AJ27" s="10">
        <v>2.13</v>
      </c>
      <c r="AK27" s="10">
        <v>2.31</v>
      </c>
      <c r="AL27" s="10">
        <v>2.64</v>
      </c>
      <c r="AM27" s="64">
        <v>2.64</v>
      </c>
      <c r="AN27" s="64">
        <v>2.42</v>
      </c>
      <c r="AO27" s="64">
        <v>2.52</v>
      </c>
    </row>
    <row r="28" spans="1:41" ht="12.75">
      <c r="A28" s="69" t="s">
        <v>5</v>
      </c>
      <c r="B28" s="8" t="s">
        <v>94</v>
      </c>
      <c r="C28" s="8" t="s">
        <v>272</v>
      </c>
      <c r="D28" s="8" t="s">
        <v>273</v>
      </c>
      <c r="E28" s="10">
        <v>0.30324065289083296</v>
      </c>
      <c r="F28" s="10">
        <v>0.3009210844093318</v>
      </c>
      <c r="G28" s="15">
        <v>0.28</v>
      </c>
      <c r="H28" s="15">
        <v>0.148</v>
      </c>
      <c r="I28" s="78">
        <v>0.149</v>
      </c>
      <c r="J28" s="10">
        <v>0.14805</v>
      </c>
      <c r="K28" s="10">
        <v>0.1482</v>
      </c>
      <c r="L28" s="10">
        <v>0.223246</v>
      </c>
      <c r="M28" s="10">
        <v>0.269893</v>
      </c>
      <c r="N28" s="17">
        <v>0.272036</v>
      </c>
      <c r="O28" s="10">
        <v>0.253641</v>
      </c>
      <c r="P28" s="10">
        <v>0.267067</v>
      </c>
      <c r="Q28" s="10">
        <v>0.227593</v>
      </c>
      <c r="R28" s="10">
        <v>0.23</v>
      </c>
      <c r="S28" s="10">
        <v>0.16</v>
      </c>
      <c r="T28" s="10">
        <v>0.15</v>
      </c>
      <c r="U28" s="10">
        <v>0.14</v>
      </c>
      <c r="V28" s="10">
        <v>0.164765</v>
      </c>
      <c r="W28" s="10">
        <v>0.210974</v>
      </c>
      <c r="X28" s="10">
        <v>0.22</v>
      </c>
      <c r="Y28" s="10">
        <v>0.14</v>
      </c>
      <c r="Z28" s="326">
        <v>0.23</v>
      </c>
      <c r="AA28" s="10">
        <v>0.29</v>
      </c>
      <c r="AB28" s="10">
        <v>0.28</v>
      </c>
      <c r="AC28" s="10">
        <v>0.3</v>
      </c>
      <c r="AD28" s="10">
        <v>0.27</v>
      </c>
      <c r="AE28" s="10">
        <v>0.19</v>
      </c>
      <c r="AF28" s="10">
        <v>0.19</v>
      </c>
      <c r="AG28" s="10">
        <v>0.26</v>
      </c>
      <c r="AH28" s="10">
        <v>0.16</v>
      </c>
      <c r="AI28" s="10">
        <v>0.14</v>
      </c>
      <c r="AJ28" s="10">
        <v>0.16</v>
      </c>
      <c r="AK28" s="10">
        <v>0.17</v>
      </c>
      <c r="AL28" s="10">
        <v>0.17</v>
      </c>
      <c r="AM28" s="64">
        <v>0.18</v>
      </c>
      <c r="AN28" s="64">
        <v>0.2</v>
      </c>
      <c r="AO28" s="64">
        <v>0.17</v>
      </c>
    </row>
    <row r="29" spans="1:41" ht="12.75">
      <c r="A29" s="69" t="s">
        <v>5</v>
      </c>
      <c r="B29" s="23" t="s">
        <v>20</v>
      </c>
      <c r="C29" s="36" t="s">
        <v>278</v>
      </c>
      <c r="D29" s="23" t="s">
        <v>279</v>
      </c>
      <c r="E29" s="10">
        <v>4.721890166442971</v>
      </c>
      <c r="F29" s="10">
        <v>4.685771171516738</v>
      </c>
      <c r="G29" s="65">
        <v>4.36</v>
      </c>
      <c r="H29" s="65">
        <v>4.09</v>
      </c>
      <c r="I29" s="78">
        <v>4.11</v>
      </c>
      <c r="J29" s="10">
        <v>4.15</v>
      </c>
      <c r="K29" s="10">
        <v>3.68</v>
      </c>
      <c r="L29" s="10">
        <v>3.85</v>
      </c>
      <c r="M29" s="10">
        <v>5.29</v>
      </c>
      <c r="N29" s="11">
        <v>5.21</v>
      </c>
      <c r="O29" s="10">
        <v>4.61</v>
      </c>
      <c r="P29" s="10">
        <v>5.24</v>
      </c>
      <c r="Q29" s="10">
        <v>4.49</v>
      </c>
      <c r="R29" s="10">
        <v>3.66</v>
      </c>
      <c r="S29" s="10">
        <v>3.74</v>
      </c>
      <c r="T29" s="10">
        <v>3.75</v>
      </c>
      <c r="U29" s="10">
        <v>3.73</v>
      </c>
      <c r="V29" s="10">
        <v>3.44</v>
      </c>
      <c r="W29" s="10">
        <v>3</v>
      </c>
      <c r="X29" s="10">
        <v>2.96</v>
      </c>
      <c r="Y29" s="10">
        <v>3.52</v>
      </c>
      <c r="Z29" s="11">
        <v>3.5</v>
      </c>
      <c r="AA29" s="10">
        <v>3.09</v>
      </c>
      <c r="AB29" s="10">
        <v>3.42</v>
      </c>
      <c r="AC29" s="10">
        <v>3.47</v>
      </c>
      <c r="AD29" s="10">
        <v>3.81</v>
      </c>
      <c r="AE29" s="10">
        <v>4</v>
      </c>
      <c r="AF29" s="10">
        <v>4</v>
      </c>
      <c r="AG29" s="10">
        <v>3.98</v>
      </c>
      <c r="AH29" s="10">
        <v>3.71</v>
      </c>
      <c r="AI29" s="10">
        <v>3.1</v>
      </c>
      <c r="AJ29" s="10">
        <v>3.23</v>
      </c>
      <c r="AK29" s="15">
        <v>3.36</v>
      </c>
      <c r="AL29" s="15">
        <v>4.11</v>
      </c>
      <c r="AM29" s="15">
        <v>4.34</v>
      </c>
      <c r="AN29" s="15">
        <v>4.09</v>
      </c>
      <c r="AO29" s="64">
        <v>3.72</v>
      </c>
    </row>
    <row r="30" spans="1:41" ht="12.75">
      <c r="A30" s="69" t="s">
        <v>5</v>
      </c>
      <c r="B30" s="8" t="s">
        <v>94</v>
      </c>
      <c r="C30" s="8" t="s">
        <v>287</v>
      </c>
      <c r="D30" s="8" t="s">
        <v>288</v>
      </c>
      <c r="E30" s="10">
        <v>0.11913025649282723</v>
      </c>
      <c r="F30" s="10">
        <v>0.11821899744652319</v>
      </c>
      <c r="G30" s="15">
        <v>0.11</v>
      </c>
      <c r="H30" s="15">
        <v>0.12</v>
      </c>
      <c r="I30" s="78">
        <v>0.116</v>
      </c>
      <c r="J30" s="10">
        <v>0.116681</v>
      </c>
      <c r="K30" s="10">
        <v>0.114528</v>
      </c>
      <c r="L30" s="10">
        <v>0.11</v>
      </c>
      <c r="M30" s="10">
        <v>0.13</v>
      </c>
      <c r="N30" s="17">
        <v>0.12</v>
      </c>
      <c r="O30" s="10">
        <v>0.12</v>
      </c>
      <c r="P30" s="10">
        <v>0.12</v>
      </c>
      <c r="Q30" s="10">
        <v>0.12</v>
      </c>
      <c r="R30" s="10">
        <v>0.11</v>
      </c>
      <c r="S30" s="10">
        <v>0.11</v>
      </c>
      <c r="T30" s="10">
        <v>0.11</v>
      </c>
      <c r="U30" s="10">
        <v>0.11</v>
      </c>
      <c r="V30" s="10">
        <v>0.111672</v>
      </c>
      <c r="W30" s="10">
        <v>0.096241</v>
      </c>
      <c r="X30" s="10">
        <v>0.11</v>
      </c>
      <c r="Y30" s="10">
        <v>0.11</v>
      </c>
      <c r="Z30" s="326">
        <v>0.12</v>
      </c>
      <c r="AA30" s="10">
        <v>0.12</v>
      </c>
      <c r="AB30" s="10">
        <v>0.12</v>
      </c>
      <c r="AC30" s="10">
        <v>0.11</v>
      </c>
      <c r="AD30" s="10">
        <v>0.11</v>
      </c>
      <c r="AE30" s="10">
        <v>0.11</v>
      </c>
      <c r="AF30" s="10">
        <v>0.11</v>
      </c>
      <c r="AG30" s="10">
        <v>0.11</v>
      </c>
      <c r="AH30" s="10">
        <v>0.1</v>
      </c>
      <c r="AI30" s="10">
        <v>0.09</v>
      </c>
      <c r="AJ30" s="10">
        <v>0.09</v>
      </c>
      <c r="AK30" s="10">
        <v>0.09</v>
      </c>
      <c r="AL30" s="10">
        <v>0.11</v>
      </c>
      <c r="AM30" s="64">
        <v>0.11</v>
      </c>
      <c r="AN30" s="64">
        <v>0.11</v>
      </c>
      <c r="AO30" s="64">
        <v>0.11</v>
      </c>
    </row>
    <row r="31" spans="1:41" ht="12.75">
      <c r="A31" s="69" t="s">
        <v>5</v>
      </c>
      <c r="B31" s="8" t="s">
        <v>94</v>
      </c>
      <c r="C31" s="8" t="s">
        <v>289</v>
      </c>
      <c r="D31" s="8" t="s">
        <v>290</v>
      </c>
      <c r="E31" s="10">
        <v>2.8049760392402048</v>
      </c>
      <c r="F31" s="10">
        <v>2.7835200307863186</v>
      </c>
      <c r="G31" s="281">
        <v>2.59</v>
      </c>
      <c r="H31" s="281">
        <v>2.25</v>
      </c>
      <c r="I31" s="78">
        <v>3.148</v>
      </c>
      <c r="J31" s="10">
        <v>2.392</v>
      </c>
      <c r="K31" s="10">
        <v>2.278</v>
      </c>
      <c r="L31" s="10">
        <v>2.381</v>
      </c>
      <c r="M31" s="10">
        <v>2.511</v>
      </c>
      <c r="N31" s="299">
        <v>2.384</v>
      </c>
      <c r="O31" s="10">
        <v>1.511</v>
      </c>
      <c r="P31" s="10">
        <v>2.165</v>
      </c>
      <c r="Q31" s="10">
        <v>1.94</v>
      </c>
      <c r="R31" s="10">
        <v>1.928</v>
      </c>
      <c r="S31" s="10">
        <v>1.67</v>
      </c>
      <c r="T31" s="10">
        <v>1.31</v>
      </c>
      <c r="U31" s="10">
        <v>1.77</v>
      </c>
      <c r="V31" s="10">
        <v>1.93</v>
      </c>
      <c r="W31" s="10">
        <v>1.6510000000000002</v>
      </c>
      <c r="X31" s="10">
        <v>1.8803333333333334</v>
      </c>
      <c r="Y31" s="10">
        <v>1.684</v>
      </c>
      <c r="Z31" s="328">
        <v>1.32</v>
      </c>
      <c r="AA31" s="10">
        <v>0.96</v>
      </c>
      <c r="AB31" s="10">
        <v>1</v>
      </c>
      <c r="AC31" s="10">
        <v>0.84</v>
      </c>
      <c r="AD31" s="10">
        <v>0.7</v>
      </c>
      <c r="AE31" s="10">
        <v>0.46</v>
      </c>
      <c r="AF31" s="10">
        <v>1.05</v>
      </c>
      <c r="AG31" s="10">
        <v>0.13</v>
      </c>
      <c r="AH31" s="10">
        <v>1.21</v>
      </c>
      <c r="AI31" s="10">
        <v>1.07</v>
      </c>
      <c r="AJ31" s="10">
        <v>1.35</v>
      </c>
      <c r="AK31" s="10">
        <v>1.23</v>
      </c>
      <c r="AL31" s="10">
        <v>1.44</v>
      </c>
      <c r="AM31" s="64">
        <v>1.5</v>
      </c>
      <c r="AN31" s="64">
        <v>1.31</v>
      </c>
      <c r="AO31" s="64">
        <v>1.19</v>
      </c>
    </row>
    <row r="32" spans="1:41" ht="12.75">
      <c r="A32" s="69" t="s">
        <v>5</v>
      </c>
      <c r="B32" s="8" t="s">
        <v>94</v>
      </c>
      <c r="C32" s="8" t="s">
        <v>293</v>
      </c>
      <c r="D32" s="8" t="s">
        <v>294</v>
      </c>
      <c r="E32" s="10">
        <v>4.689400096490381</v>
      </c>
      <c r="F32" s="10">
        <v>4.653529626758595</v>
      </c>
      <c r="G32" s="17">
        <v>4.33</v>
      </c>
      <c r="H32" s="17">
        <v>3.79</v>
      </c>
      <c r="I32" s="78">
        <v>4.28</v>
      </c>
      <c r="J32" s="10">
        <v>5.0264</v>
      </c>
      <c r="K32" s="10">
        <v>4.55</v>
      </c>
      <c r="L32" s="10">
        <v>4.23</v>
      </c>
      <c r="M32" s="10">
        <v>4.37</v>
      </c>
      <c r="N32" s="17">
        <v>4.35</v>
      </c>
      <c r="O32" s="10">
        <v>4.02</v>
      </c>
      <c r="P32" s="10">
        <v>4.31</v>
      </c>
      <c r="Q32" s="10">
        <v>4.3</v>
      </c>
      <c r="R32" s="10">
        <v>4.2</v>
      </c>
      <c r="S32" s="10">
        <v>3.7</v>
      </c>
      <c r="T32" s="10">
        <v>3.16</v>
      </c>
      <c r="U32" s="10">
        <v>3.49</v>
      </c>
      <c r="V32" s="10">
        <v>3.6</v>
      </c>
      <c r="W32" s="10">
        <v>2.97</v>
      </c>
      <c r="X32" s="10">
        <v>3.25</v>
      </c>
      <c r="Y32" s="10">
        <v>3.41</v>
      </c>
      <c r="Z32" s="33">
        <v>3.46</v>
      </c>
      <c r="AA32" s="10">
        <v>3.33</v>
      </c>
      <c r="AB32" s="10">
        <v>3.9</v>
      </c>
      <c r="AC32" s="10">
        <v>3.73</v>
      </c>
      <c r="AD32" s="10">
        <v>3.95</v>
      </c>
      <c r="AE32" s="10">
        <v>3.42</v>
      </c>
      <c r="AF32" s="10">
        <v>2.65</v>
      </c>
      <c r="AG32" s="10">
        <v>3.3</v>
      </c>
      <c r="AH32" s="10">
        <v>3.07</v>
      </c>
      <c r="AI32" s="10">
        <v>2.95</v>
      </c>
      <c r="AJ32" s="10">
        <v>2.83</v>
      </c>
      <c r="AK32" s="10">
        <v>3.06</v>
      </c>
      <c r="AL32" s="10">
        <v>3.51</v>
      </c>
      <c r="AM32" s="64">
        <v>3.16</v>
      </c>
      <c r="AN32" s="64">
        <v>3.48</v>
      </c>
      <c r="AO32" s="64">
        <v>3.44</v>
      </c>
    </row>
    <row r="33" spans="1:41" ht="12.75">
      <c r="A33" s="69" t="s">
        <v>5</v>
      </c>
      <c r="B33" s="8" t="s">
        <v>150</v>
      </c>
      <c r="C33" s="8" t="s">
        <v>313</v>
      </c>
      <c r="D33" s="8" t="s">
        <v>314</v>
      </c>
      <c r="E33" s="10">
        <v>10.472632548051266</v>
      </c>
      <c r="F33" s="10">
        <v>10.392524593707993</v>
      </c>
      <c r="G33" s="15">
        <v>9.67</v>
      </c>
      <c r="H33" s="15">
        <v>8.58</v>
      </c>
      <c r="I33" s="78">
        <v>9.78</v>
      </c>
      <c r="J33" s="10">
        <v>9.09198</v>
      </c>
      <c r="K33" s="10">
        <v>9.15649</v>
      </c>
      <c r="L33" s="10">
        <v>10.77</v>
      </c>
      <c r="M33" s="10">
        <v>12.73</v>
      </c>
      <c r="N33" s="17">
        <v>12.75</v>
      </c>
      <c r="O33" s="10">
        <v>11.47</v>
      </c>
      <c r="P33" s="10">
        <v>12.85</v>
      </c>
      <c r="Q33" s="10">
        <v>11.5</v>
      </c>
      <c r="R33" s="10">
        <v>8.93</v>
      </c>
      <c r="S33" s="10">
        <v>7.55</v>
      </c>
      <c r="T33" s="10">
        <v>7.45</v>
      </c>
      <c r="U33" s="10">
        <v>8.32</v>
      </c>
      <c r="V33" s="10">
        <v>8</v>
      </c>
      <c r="W33" s="10">
        <v>8.01</v>
      </c>
      <c r="X33" s="10">
        <v>8.4</v>
      </c>
      <c r="Y33" s="10">
        <v>8.95</v>
      </c>
      <c r="Z33" s="33">
        <v>10.73</v>
      </c>
      <c r="AA33" s="10">
        <v>9.59</v>
      </c>
      <c r="AB33" s="10">
        <v>9.46</v>
      </c>
      <c r="AC33" s="10">
        <v>10.23</v>
      </c>
      <c r="AD33" s="10">
        <v>9.8</v>
      </c>
      <c r="AE33" s="10">
        <v>9.48</v>
      </c>
      <c r="AF33" s="10">
        <v>8.398</v>
      </c>
      <c r="AG33" s="10">
        <v>8.398</v>
      </c>
      <c r="AH33" s="10">
        <v>8.8</v>
      </c>
      <c r="AI33" s="10">
        <v>8.056</v>
      </c>
      <c r="AJ33" s="10">
        <v>8.66</v>
      </c>
      <c r="AK33" s="10">
        <v>9.5</v>
      </c>
      <c r="AL33" s="10">
        <v>10.46</v>
      </c>
      <c r="AM33" s="64">
        <v>11.31</v>
      </c>
      <c r="AN33" s="64">
        <v>10.52</v>
      </c>
      <c r="AO33" s="64">
        <v>9.42</v>
      </c>
    </row>
    <row r="34" spans="1:41" ht="12.75">
      <c r="A34" s="69" t="s">
        <v>5</v>
      </c>
      <c r="B34" s="8" t="s">
        <v>37</v>
      </c>
      <c r="C34" s="8" t="s">
        <v>315</v>
      </c>
      <c r="D34" s="8" t="s">
        <v>316</v>
      </c>
      <c r="E34" s="10">
        <v>0.6498013990517849</v>
      </c>
      <c r="F34" s="10">
        <v>0.6448308951628537</v>
      </c>
      <c r="G34" s="15">
        <v>0.6</v>
      </c>
      <c r="H34" s="15">
        <v>0.47</v>
      </c>
      <c r="I34" s="78">
        <v>0.553</v>
      </c>
      <c r="J34" s="10">
        <v>0.7</v>
      </c>
      <c r="K34" s="10">
        <v>0.54</v>
      </c>
      <c r="L34" s="10">
        <v>0.488</v>
      </c>
      <c r="M34" s="10">
        <v>0.654</v>
      </c>
      <c r="N34" s="25">
        <v>0.687</v>
      </c>
      <c r="O34" s="10">
        <v>0.53</v>
      </c>
      <c r="P34" s="10">
        <v>0.512</v>
      </c>
      <c r="Q34" s="10">
        <v>0.704</v>
      </c>
      <c r="R34" s="10">
        <v>0.45</v>
      </c>
      <c r="S34" s="10">
        <v>0.46</v>
      </c>
      <c r="T34" s="10">
        <v>0.6</v>
      </c>
      <c r="U34" s="10">
        <v>0.54</v>
      </c>
      <c r="V34" s="10">
        <v>0.578074</v>
      </c>
      <c r="W34" s="10">
        <v>0.477799</v>
      </c>
      <c r="X34" s="10">
        <v>0.5</v>
      </c>
      <c r="Y34" s="10">
        <v>0.56</v>
      </c>
      <c r="Z34" s="326">
        <v>0.89</v>
      </c>
      <c r="AA34" s="10">
        <v>0.49</v>
      </c>
      <c r="AB34" s="10">
        <v>0.63</v>
      </c>
      <c r="AC34" s="10">
        <v>0.66</v>
      </c>
      <c r="AD34" s="10">
        <v>0.72</v>
      </c>
      <c r="AE34" s="10">
        <v>0.72</v>
      </c>
      <c r="AF34" s="10">
        <v>0.52</v>
      </c>
      <c r="AG34" s="10">
        <v>0.65</v>
      </c>
      <c r="AH34" s="10">
        <v>0.79</v>
      </c>
      <c r="AI34" s="10">
        <v>0.47</v>
      </c>
      <c r="AJ34" s="10">
        <v>0.59</v>
      </c>
      <c r="AK34" s="10">
        <v>0.49</v>
      </c>
      <c r="AL34" s="10">
        <v>0.68</v>
      </c>
      <c r="AM34" s="64">
        <v>0.75</v>
      </c>
      <c r="AN34" s="64">
        <v>0.71</v>
      </c>
      <c r="AO34" s="64">
        <v>0.52</v>
      </c>
    </row>
    <row r="35" spans="1:41" ht="12.75">
      <c r="A35" s="69" t="s">
        <v>5</v>
      </c>
      <c r="B35" s="8" t="s">
        <v>88</v>
      </c>
      <c r="C35" s="8" t="s">
        <v>317</v>
      </c>
      <c r="D35" s="8" t="s">
        <v>318</v>
      </c>
      <c r="E35" s="10">
        <v>2.1768346868234794</v>
      </c>
      <c r="F35" s="10">
        <v>2.16018349879556</v>
      </c>
      <c r="G35" s="17">
        <v>2.01</v>
      </c>
      <c r="H35" s="17">
        <v>2.24</v>
      </c>
      <c r="I35" s="78">
        <v>2.33</v>
      </c>
      <c r="J35" s="10">
        <v>2.35921</v>
      </c>
      <c r="K35" s="10">
        <v>2.30516</v>
      </c>
      <c r="L35" s="10">
        <v>2.28</v>
      </c>
      <c r="M35" s="10">
        <v>2.49</v>
      </c>
      <c r="N35" s="17">
        <v>2.45</v>
      </c>
      <c r="O35" s="10">
        <v>2.28</v>
      </c>
      <c r="P35" s="10">
        <v>2.5</v>
      </c>
      <c r="Q35" s="10">
        <v>2.43</v>
      </c>
      <c r="R35" s="10">
        <v>2.18</v>
      </c>
      <c r="S35" s="10">
        <v>2</v>
      </c>
      <c r="T35" s="10">
        <v>1.87</v>
      </c>
      <c r="U35" s="10">
        <v>1.93</v>
      </c>
      <c r="V35" s="10">
        <v>1.99</v>
      </c>
      <c r="W35" s="10">
        <v>2.04</v>
      </c>
      <c r="X35" s="10">
        <v>2.13</v>
      </c>
      <c r="Y35" s="10">
        <v>2.12</v>
      </c>
      <c r="Z35" s="33">
        <v>2.34</v>
      </c>
      <c r="AA35" s="10">
        <v>2.17</v>
      </c>
      <c r="AB35" s="10">
        <v>2.24</v>
      </c>
      <c r="AC35" s="10">
        <v>2.13</v>
      </c>
      <c r="AD35" s="10">
        <v>1.73</v>
      </c>
      <c r="AE35" s="10">
        <v>1.9</v>
      </c>
      <c r="AF35" s="10">
        <v>2.01</v>
      </c>
      <c r="AG35" s="10">
        <v>2.08</v>
      </c>
      <c r="AH35" s="10">
        <v>2.06</v>
      </c>
      <c r="AI35" s="10">
        <v>2.07</v>
      </c>
      <c r="AJ35" s="10">
        <v>2.3</v>
      </c>
      <c r="AK35" s="10">
        <v>2.4</v>
      </c>
      <c r="AL35" s="10">
        <v>2.3</v>
      </c>
      <c r="AM35" s="64">
        <v>2.26</v>
      </c>
      <c r="AN35" s="64">
        <v>2.12</v>
      </c>
      <c r="AO35" s="64">
        <v>2.06</v>
      </c>
    </row>
    <row r="36" spans="1:41" ht="12.75">
      <c r="A36" s="69" t="s">
        <v>5</v>
      </c>
      <c r="B36" s="23" t="s">
        <v>20</v>
      </c>
      <c r="C36" s="23" t="s">
        <v>321</v>
      </c>
      <c r="D36" s="23" t="s">
        <v>322</v>
      </c>
      <c r="E36" s="10">
        <v>0.6064813057816659</v>
      </c>
      <c r="F36" s="10">
        <v>0.6018421688186636</v>
      </c>
      <c r="G36" s="65">
        <v>0.56</v>
      </c>
      <c r="H36" s="65">
        <v>0.59</v>
      </c>
      <c r="I36" s="78">
        <v>0.53</v>
      </c>
      <c r="J36" s="10">
        <v>0.52</v>
      </c>
      <c r="K36" s="10">
        <v>0.41</v>
      </c>
      <c r="L36" s="10">
        <v>0.5</v>
      </c>
      <c r="M36" s="10">
        <v>0.67</v>
      </c>
      <c r="N36" s="283">
        <v>0.62</v>
      </c>
      <c r="O36" s="10">
        <v>0.6</v>
      </c>
      <c r="P36" s="10">
        <v>0.64</v>
      </c>
      <c r="Q36" s="10">
        <v>0.57</v>
      </c>
      <c r="R36" s="10">
        <v>0.44</v>
      </c>
      <c r="S36" s="10">
        <v>0.49</v>
      </c>
      <c r="T36" s="10">
        <v>0.51</v>
      </c>
      <c r="U36" s="10">
        <v>0.49</v>
      </c>
      <c r="V36" s="10">
        <v>0.46</v>
      </c>
      <c r="W36" s="10">
        <v>0.41</v>
      </c>
      <c r="X36" s="10">
        <v>0.41</v>
      </c>
      <c r="Y36" s="10">
        <v>0.47</v>
      </c>
      <c r="Z36" s="263">
        <v>0.5</v>
      </c>
      <c r="AA36" s="10">
        <v>0.47</v>
      </c>
      <c r="AB36" s="10">
        <v>0.42</v>
      </c>
      <c r="AC36" s="10">
        <v>0.48</v>
      </c>
      <c r="AD36" s="10">
        <v>0.44</v>
      </c>
      <c r="AE36" s="10">
        <v>0.49</v>
      </c>
      <c r="AF36" s="10">
        <v>0.51</v>
      </c>
      <c r="AG36" s="10">
        <v>0.59</v>
      </c>
      <c r="AH36" s="10">
        <v>0.43</v>
      </c>
      <c r="AI36" s="10">
        <v>0.31</v>
      </c>
      <c r="AJ36" s="10">
        <v>0.33</v>
      </c>
      <c r="AK36" s="80">
        <v>0.39</v>
      </c>
      <c r="AL36" s="80">
        <v>0.43</v>
      </c>
      <c r="AM36" s="80">
        <v>0.48</v>
      </c>
      <c r="AN36" s="80">
        <v>0.35</v>
      </c>
      <c r="AO36" s="80">
        <v>0.42</v>
      </c>
    </row>
    <row r="37" spans="1:41" ht="12.75">
      <c r="A37" s="69" t="s">
        <v>5</v>
      </c>
      <c r="B37" s="8" t="s">
        <v>88</v>
      </c>
      <c r="C37" s="8" t="s">
        <v>328</v>
      </c>
      <c r="D37" s="8" t="s">
        <v>329</v>
      </c>
      <c r="E37" s="10">
        <v>1.5335313017622123</v>
      </c>
      <c r="F37" s="10">
        <v>1.5218009125843348</v>
      </c>
      <c r="G37" s="17">
        <v>1.416</v>
      </c>
      <c r="H37" s="17">
        <v>1.45</v>
      </c>
      <c r="I37" s="78">
        <v>1.44</v>
      </c>
      <c r="J37" s="10">
        <v>1.45</v>
      </c>
      <c r="K37" s="10">
        <v>1.53</v>
      </c>
      <c r="L37" s="10">
        <v>1.47</v>
      </c>
      <c r="M37" s="10">
        <v>1.65</v>
      </c>
      <c r="N37" s="17">
        <v>1.69</v>
      </c>
      <c r="O37" s="10">
        <v>1.56</v>
      </c>
      <c r="P37" s="10">
        <v>1.61</v>
      </c>
      <c r="Q37" s="10">
        <v>1.52</v>
      </c>
      <c r="R37" s="10">
        <v>1.46</v>
      </c>
      <c r="S37" s="10">
        <v>1.34</v>
      </c>
      <c r="T37" s="10">
        <v>1.26</v>
      </c>
      <c r="U37" s="10">
        <v>1.26</v>
      </c>
      <c r="V37" s="10">
        <v>1.27</v>
      </c>
      <c r="W37" s="10">
        <v>1.26</v>
      </c>
      <c r="X37" s="10">
        <v>1.29</v>
      </c>
      <c r="Y37" s="10">
        <v>1.28</v>
      </c>
      <c r="Z37" s="33">
        <v>1.26</v>
      </c>
      <c r="AA37" s="10">
        <v>1.33</v>
      </c>
      <c r="AB37" s="10">
        <v>1.21</v>
      </c>
      <c r="AC37" s="10">
        <v>1.19</v>
      </c>
      <c r="AD37" s="10">
        <v>1.27</v>
      </c>
      <c r="AE37" s="10">
        <v>1.19</v>
      </c>
      <c r="AF37" s="10">
        <v>1.19</v>
      </c>
      <c r="AG37" s="10">
        <v>1.18</v>
      </c>
      <c r="AH37" s="10">
        <v>1.33</v>
      </c>
      <c r="AI37" s="10">
        <v>1.35</v>
      </c>
      <c r="AJ37" s="10">
        <v>1.32</v>
      </c>
      <c r="AK37" s="15">
        <v>1.3</v>
      </c>
      <c r="AL37" s="15">
        <v>1.32</v>
      </c>
      <c r="AM37" s="64">
        <v>1.26</v>
      </c>
      <c r="AN37" s="64">
        <v>1.27</v>
      </c>
      <c r="AO37" s="64">
        <v>1.24</v>
      </c>
    </row>
    <row r="38" spans="1:41" ht="12.75">
      <c r="A38" s="69" t="s">
        <v>5</v>
      </c>
      <c r="B38" s="8" t="s">
        <v>40</v>
      </c>
      <c r="C38" s="8" t="s">
        <v>330</v>
      </c>
      <c r="D38" s="8" t="s">
        <v>331</v>
      </c>
      <c r="E38" s="10">
        <v>8.122517488147311</v>
      </c>
      <c r="F38" s="10">
        <v>8.060386189535672</v>
      </c>
      <c r="G38" s="17">
        <v>7.5</v>
      </c>
      <c r="H38" s="17">
        <v>6.72</v>
      </c>
      <c r="I38" s="78">
        <v>7.65</v>
      </c>
      <c r="J38" s="10">
        <v>8.25</v>
      </c>
      <c r="K38" s="10">
        <v>8.21</v>
      </c>
      <c r="L38" s="10">
        <v>7.31</v>
      </c>
      <c r="M38" s="10">
        <v>8.82</v>
      </c>
      <c r="N38" s="17">
        <v>9.18</v>
      </c>
      <c r="O38" s="10">
        <v>7.9</v>
      </c>
      <c r="P38" s="10">
        <v>9.66</v>
      </c>
      <c r="Q38" s="10">
        <v>8.66</v>
      </c>
      <c r="R38" s="10">
        <v>7.28</v>
      </c>
      <c r="S38" s="10">
        <v>6.91</v>
      </c>
      <c r="T38" s="10">
        <v>6.54</v>
      </c>
      <c r="U38" s="10">
        <v>6.77</v>
      </c>
      <c r="V38" s="10">
        <v>6.5</v>
      </c>
      <c r="W38" s="10">
        <v>5.6</v>
      </c>
      <c r="X38" s="10">
        <v>7.49</v>
      </c>
      <c r="Y38" s="10">
        <v>6.64</v>
      </c>
      <c r="Z38" s="33">
        <v>7.83</v>
      </c>
      <c r="AA38" s="10">
        <v>7.83</v>
      </c>
      <c r="AB38" s="10">
        <v>7.8</v>
      </c>
      <c r="AC38" s="10">
        <v>7.23</v>
      </c>
      <c r="AD38" s="10">
        <v>7.11</v>
      </c>
      <c r="AE38" s="10">
        <v>6.34</v>
      </c>
      <c r="AF38" s="10">
        <v>6.28</v>
      </c>
      <c r="AG38" s="10">
        <v>6.36</v>
      </c>
      <c r="AH38" s="10">
        <v>6.36</v>
      </c>
      <c r="AI38" s="10">
        <v>5.5</v>
      </c>
      <c r="AJ38" s="10">
        <v>6.36</v>
      </c>
      <c r="AK38" s="10">
        <v>6.36</v>
      </c>
      <c r="AL38" s="10">
        <v>7.37</v>
      </c>
      <c r="AM38" s="64">
        <v>7.72</v>
      </c>
      <c r="AN38" s="64">
        <v>7.38</v>
      </c>
      <c r="AO38" s="64">
        <v>6.82</v>
      </c>
    </row>
    <row r="39" spans="1:41" ht="12.75">
      <c r="A39" s="69" t="s">
        <v>5</v>
      </c>
      <c r="B39" s="23" t="s">
        <v>20</v>
      </c>
      <c r="C39" s="23" t="s">
        <v>342</v>
      </c>
      <c r="D39" s="23" t="s">
        <v>343</v>
      </c>
      <c r="E39" s="10">
        <v>2.230984803411128</v>
      </c>
      <c r="F39" s="10">
        <v>2.213919406725798</v>
      </c>
      <c r="G39" s="65">
        <v>2.06</v>
      </c>
      <c r="H39" s="65">
        <v>1.92</v>
      </c>
      <c r="I39" s="78">
        <v>2.07</v>
      </c>
      <c r="J39" s="10">
        <v>2.28</v>
      </c>
      <c r="K39" s="10">
        <v>2.01</v>
      </c>
      <c r="L39" s="10">
        <v>2.26</v>
      </c>
      <c r="M39" s="10">
        <v>2.68</v>
      </c>
      <c r="N39" s="263">
        <v>2.65</v>
      </c>
      <c r="O39" s="10">
        <v>1.94</v>
      </c>
      <c r="P39" s="10">
        <v>2.11</v>
      </c>
      <c r="Q39" s="10">
        <v>1.89</v>
      </c>
      <c r="R39" s="10">
        <v>1.72</v>
      </c>
      <c r="S39" s="10">
        <v>1.42</v>
      </c>
      <c r="T39" s="10">
        <v>1.47</v>
      </c>
      <c r="U39" s="10">
        <v>1.56</v>
      </c>
      <c r="V39" s="10">
        <v>1.68</v>
      </c>
      <c r="W39" s="10">
        <v>1.41</v>
      </c>
      <c r="X39" s="10">
        <v>1.48</v>
      </c>
      <c r="Y39" s="10">
        <v>1.53</v>
      </c>
      <c r="Z39" s="263">
        <v>1.56</v>
      </c>
      <c r="AA39" s="10">
        <v>1.64</v>
      </c>
      <c r="AB39" s="10">
        <v>1.61</v>
      </c>
      <c r="AC39" s="10">
        <v>1.76</v>
      </c>
      <c r="AD39" s="10">
        <v>1.69</v>
      </c>
      <c r="AE39" s="10">
        <v>1.86</v>
      </c>
      <c r="AF39" s="10">
        <v>1.57</v>
      </c>
      <c r="AG39" s="10">
        <v>1.57</v>
      </c>
      <c r="AH39" s="10">
        <v>1.57</v>
      </c>
      <c r="AI39" s="10">
        <v>1.3</v>
      </c>
      <c r="AJ39" s="10">
        <v>1.41</v>
      </c>
      <c r="AK39" s="263">
        <v>1.57</v>
      </c>
      <c r="AL39" s="263">
        <v>1.73</v>
      </c>
      <c r="AM39" s="263">
        <v>1.88</v>
      </c>
      <c r="AN39" s="263">
        <v>1.62</v>
      </c>
      <c r="AO39" s="80">
        <v>1.65</v>
      </c>
    </row>
    <row r="40" spans="1:41" ht="12.75">
      <c r="A40" s="69" t="s">
        <v>5</v>
      </c>
      <c r="B40" s="8" t="s">
        <v>94</v>
      </c>
      <c r="C40" s="8" t="s">
        <v>354</v>
      </c>
      <c r="D40" s="8" t="s">
        <v>355</v>
      </c>
      <c r="E40" s="10">
        <v>2.5125654096669012</v>
      </c>
      <c r="F40" s="10">
        <v>2.4933461279630342</v>
      </c>
      <c r="G40" s="17">
        <v>2.32</v>
      </c>
      <c r="H40" s="17">
        <v>2.26</v>
      </c>
      <c r="I40" s="78">
        <v>2.29</v>
      </c>
      <c r="J40" s="10">
        <v>2.46</v>
      </c>
      <c r="K40" s="10">
        <v>2.42</v>
      </c>
      <c r="L40" s="10">
        <v>2.4</v>
      </c>
      <c r="M40" s="10">
        <v>2.51</v>
      </c>
      <c r="N40" s="17">
        <v>2.38</v>
      </c>
      <c r="O40" s="10">
        <v>2.19</v>
      </c>
      <c r="P40" s="10">
        <v>2.43</v>
      </c>
      <c r="Q40" s="10">
        <v>2.45</v>
      </c>
      <c r="R40" s="10">
        <v>2.38</v>
      </c>
      <c r="S40" s="10">
        <v>2.27</v>
      </c>
      <c r="T40" s="10">
        <v>2.2</v>
      </c>
      <c r="U40" s="10">
        <v>2.18</v>
      </c>
      <c r="V40" s="10">
        <v>2.09</v>
      </c>
      <c r="W40" s="10">
        <v>2.09</v>
      </c>
      <c r="X40" s="10">
        <v>2.15</v>
      </c>
      <c r="Y40" s="10">
        <v>2.2</v>
      </c>
      <c r="Z40" s="33">
        <v>2.27</v>
      </c>
      <c r="AA40" s="10">
        <v>2.16</v>
      </c>
      <c r="AB40" s="10">
        <v>2.19</v>
      </c>
      <c r="AC40" s="10">
        <v>2.07</v>
      </c>
      <c r="AD40" s="10">
        <v>2.03</v>
      </c>
      <c r="AE40" s="10">
        <v>1.87</v>
      </c>
      <c r="AF40" s="10">
        <v>1.9</v>
      </c>
      <c r="AG40" s="10">
        <v>2.08</v>
      </c>
      <c r="AH40" s="10">
        <v>2.02</v>
      </c>
      <c r="AI40" s="10">
        <v>1.96</v>
      </c>
      <c r="AJ40" s="10">
        <v>2.01</v>
      </c>
      <c r="AK40" s="10">
        <v>2.11</v>
      </c>
      <c r="AL40" s="10">
        <v>2.24</v>
      </c>
      <c r="AM40" s="64">
        <v>2.2</v>
      </c>
      <c r="AN40" s="64">
        <v>2.23</v>
      </c>
      <c r="AO40" s="64">
        <v>2.15</v>
      </c>
    </row>
    <row r="41" spans="1:41" ht="12.75">
      <c r="A41" s="69" t="s">
        <v>5</v>
      </c>
      <c r="B41" s="8" t="s">
        <v>94</v>
      </c>
      <c r="C41" s="8" t="s">
        <v>365</v>
      </c>
      <c r="D41" s="8" t="s">
        <v>366</v>
      </c>
      <c r="E41" s="10">
        <v>0.44403095601871967</v>
      </c>
      <c r="F41" s="10">
        <v>0.4406344450279501</v>
      </c>
      <c r="G41" s="15">
        <v>0.41</v>
      </c>
      <c r="H41" s="15">
        <v>0.44</v>
      </c>
      <c r="I41" s="10">
        <v>0.444</v>
      </c>
      <c r="J41" s="10">
        <v>0.461861</v>
      </c>
      <c r="K41" s="10">
        <v>0.464496</v>
      </c>
      <c r="L41" s="10">
        <v>0.49</v>
      </c>
      <c r="M41" s="10">
        <v>0.57</v>
      </c>
      <c r="N41" s="17">
        <v>0.51</v>
      </c>
      <c r="O41" s="10">
        <v>0.48</v>
      </c>
      <c r="P41" s="10">
        <v>0.53</v>
      </c>
      <c r="Q41" s="10">
        <v>0.47</v>
      </c>
      <c r="R41" s="10">
        <v>0.42</v>
      </c>
      <c r="S41" s="10">
        <v>0.42</v>
      </c>
      <c r="T41" s="10">
        <v>0.4</v>
      </c>
      <c r="U41" s="10">
        <v>0.42</v>
      </c>
      <c r="V41" s="10">
        <v>0.385989</v>
      </c>
      <c r="W41" s="10">
        <v>0.37151612</v>
      </c>
      <c r="X41" s="10">
        <v>0.38</v>
      </c>
      <c r="Y41" s="10">
        <v>0.39</v>
      </c>
      <c r="Z41" s="326">
        <v>0.48</v>
      </c>
      <c r="AA41" s="10">
        <v>0.49</v>
      </c>
      <c r="AB41" s="10">
        <v>0.49</v>
      </c>
      <c r="AC41" s="10">
        <v>0.47</v>
      </c>
      <c r="AD41" s="10">
        <v>0.43</v>
      </c>
      <c r="AE41" s="10">
        <v>0.38</v>
      </c>
      <c r="AF41" s="10">
        <v>0.33</v>
      </c>
      <c r="AG41" s="10">
        <v>0.39</v>
      </c>
      <c r="AH41" s="10">
        <v>0.39</v>
      </c>
      <c r="AI41" s="10">
        <v>0.43</v>
      </c>
      <c r="AJ41" s="10">
        <v>0.44</v>
      </c>
      <c r="AK41" s="10">
        <v>0.44</v>
      </c>
      <c r="AL41" s="10">
        <v>0.47</v>
      </c>
      <c r="AM41" s="64">
        <v>0.48</v>
      </c>
      <c r="AN41" s="64">
        <v>0.5</v>
      </c>
      <c r="AO41" s="64">
        <v>0.45</v>
      </c>
    </row>
    <row r="42" spans="1:41" ht="12.75">
      <c r="A42" s="69" t="s">
        <v>5</v>
      </c>
      <c r="B42" s="8" t="s">
        <v>88</v>
      </c>
      <c r="C42" s="8" t="s">
        <v>371</v>
      </c>
      <c r="D42" s="8" t="s">
        <v>372</v>
      </c>
      <c r="E42" s="10">
        <v>0.11913025649282723</v>
      </c>
      <c r="F42" s="10">
        <v>0.11821899744652319</v>
      </c>
      <c r="G42" s="281">
        <v>0.11</v>
      </c>
      <c r="H42" s="281">
        <v>0.08</v>
      </c>
      <c r="I42" s="10">
        <v>0.09</v>
      </c>
      <c r="J42" s="10">
        <v>0.08</v>
      </c>
      <c r="K42" s="10">
        <v>0.08</v>
      </c>
      <c r="L42" s="10">
        <v>0.085</v>
      </c>
      <c r="M42" s="10">
        <v>0.084</v>
      </c>
      <c r="N42" s="21">
        <v>0.093</v>
      </c>
      <c r="O42" s="10">
        <v>0.09</v>
      </c>
      <c r="P42" s="10">
        <v>0.104</v>
      </c>
      <c r="Q42" s="10">
        <v>0.09</v>
      </c>
      <c r="R42" s="10">
        <v>0.11</v>
      </c>
      <c r="S42" s="10">
        <v>0.04</v>
      </c>
      <c r="T42" s="10">
        <v>0.02</v>
      </c>
      <c r="U42" s="10">
        <v>0.02</v>
      </c>
      <c r="V42" s="10">
        <v>0.02</v>
      </c>
      <c r="W42" s="10">
        <v>0.05</v>
      </c>
      <c r="X42" s="10">
        <v>0.035666666666666666</v>
      </c>
      <c r="Y42" s="10">
        <v>0.014</v>
      </c>
      <c r="Z42" s="328">
        <v>0.03</v>
      </c>
      <c r="AA42" s="10">
        <v>0.07</v>
      </c>
      <c r="AB42" s="10">
        <v>0.05</v>
      </c>
      <c r="AC42" s="10">
        <v>0.07</v>
      </c>
      <c r="AD42" s="10">
        <v>0.07</v>
      </c>
      <c r="AE42" s="10">
        <v>0</v>
      </c>
      <c r="AF42" s="10">
        <v>0.04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64">
        <v>0</v>
      </c>
      <c r="AN42" s="64">
        <v>0</v>
      </c>
      <c r="AO42" s="64">
        <v>0</v>
      </c>
    </row>
    <row r="43" spans="1:41" ht="12.75">
      <c r="A43" s="69" t="s">
        <v>5</v>
      </c>
      <c r="B43" s="8" t="s">
        <v>26</v>
      </c>
      <c r="C43" s="8" t="s">
        <v>373</v>
      </c>
      <c r="D43" s="8" t="s">
        <v>374</v>
      </c>
      <c r="E43" s="10">
        <v>0.4007108627486007</v>
      </c>
      <c r="F43" s="10">
        <v>0.3976457186837598</v>
      </c>
      <c r="G43" s="17">
        <v>0.37</v>
      </c>
      <c r="H43" s="17">
        <v>0.34</v>
      </c>
      <c r="I43" s="10">
        <v>0.319</v>
      </c>
      <c r="J43" s="10">
        <v>0.42475</v>
      </c>
      <c r="K43" s="10">
        <v>0.38129</v>
      </c>
      <c r="L43" s="10">
        <v>0.33</v>
      </c>
      <c r="M43" s="10"/>
      <c r="N43" s="17">
        <v>0.34</v>
      </c>
      <c r="O43" s="10">
        <v>0.379</v>
      </c>
      <c r="P43" s="10">
        <v>0.649</v>
      </c>
      <c r="Q43" s="10">
        <v>0.392033</v>
      </c>
      <c r="R43" s="10">
        <v>0.29</v>
      </c>
      <c r="S43" s="10">
        <v>0.29</v>
      </c>
      <c r="T43" s="10">
        <v>0.22</v>
      </c>
      <c r="U43" s="10">
        <v>0.38</v>
      </c>
      <c r="V43" s="10">
        <v>0.3</v>
      </c>
      <c r="W43" s="10">
        <v>0.3396</v>
      </c>
      <c r="X43" s="10">
        <v>0.36</v>
      </c>
      <c r="Y43" s="10">
        <v>0.26</v>
      </c>
      <c r="Z43" s="326">
        <v>0.38</v>
      </c>
      <c r="AA43" s="10">
        <v>0.32</v>
      </c>
      <c r="AB43" s="10">
        <v>0.36</v>
      </c>
      <c r="AC43" s="10">
        <v>0.366</v>
      </c>
      <c r="AD43" s="10">
        <v>0.34</v>
      </c>
      <c r="AE43" s="10">
        <v>0.474</v>
      </c>
      <c r="AF43" s="10">
        <v>0.35</v>
      </c>
      <c r="AG43" s="10">
        <v>0.38</v>
      </c>
      <c r="AH43" s="10">
        <v>0.42</v>
      </c>
      <c r="AI43" s="10">
        <v>0.36</v>
      </c>
      <c r="AJ43" s="10">
        <v>0.36</v>
      </c>
      <c r="AK43" s="10">
        <v>0.37</v>
      </c>
      <c r="AL43" s="10">
        <v>0.36</v>
      </c>
      <c r="AM43" s="64">
        <v>0.42</v>
      </c>
      <c r="AN43" s="64">
        <v>0.49</v>
      </c>
      <c r="AO43" s="64">
        <v>0.59</v>
      </c>
    </row>
    <row r="44" spans="1:41" ht="12.75">
      <c r="A44" s="321" t="s">
        <v>5</v>
      </c>
      <c r="B44" s="28" t="s">
        <v>26</v>
      </c>
      <c r="C44" s="28" t="s">
        <v>394</v>
      </c>
      <c r="D44" s="28" t="s">
        <v>395</v>
      </c>
      <c r="E44" s="10">
        <v>1.9602342204728844</v>
      </c>
      <c r="F44" s="10">
        <v>1.945239867074609</v>
      </c>
      <c r="G44" s="17">
        <v>1.81</v>
      </c>
      <c r="H44" s="17">
        <v>1.26</v>
      </c>
      <c r="I44" s="30">
        <v>1.45</v>
      </c>
      <c r="J44" s="30">
        <v>1.35</v>
      </c>
      <c r="K44" s="30">
        <v>1.315</v>
      </c>
      <c r="L44" s="30">
        <v>1.56</v>
      </c>
      <c r="M44" s="30">
        <v>1.75</v>
      </c>
      <c r="N44" s="17">
        <v>1.41</v>
      </c>
      <c r="O44" s="30">
        <v>1.4</v>
      </c>
      <c r="P44" s="30">
        <v>1.51</v>
      </c>
      <c r="Q44" s="30">
        <v>1.28</v>
      </c>
      <c r="R44" s="30">
        <v>1.01</v>
      </c>
      <c r="S44" s="30">
        <v>0.95</v>
      </c>
      <c r="T44" s="30">
        <v>1.07</v>
      </c>
      <c r="U44" s="30">
        <v>0.96</v>
      </c>
      <c r="V44" s="30">
        <v>1.19</v>
      </c>
      <c r="W44" s="30">
        <v>1.27</v>
      </c>
      <c r="X44" s="30">
        <v>1.25</v>
      </c>
      <c r="Y44" s="30">
        <v>1.24</v>
      </c>
      <c r="Z44" s="33">
        <v>1.38</v>
      </c>
      <c r="AA44" s="30">
        <v>1.32</v>
      </c>
      <c r="AB44" s="30">
        <v>1.26</v>
      </c>
      <c r="AC44" s="30">
        <v>1.36</v>
      </c>
      <c r="AD44" s="30">
        <v>1.27</v>
      </c>
      <c r="AE44" s="30">
        <v>1.35</v>
      </c>
      <c r="AF44" s="30">
        <v>1.36</v>
      </c>
      <c r="AG44" s="30">
        <v>1.44</v>
      </c>
      <c r="AH44" s="30">
        <v>1.37</v>
      </c>
      <c r="AI44" s="30">
        <v>1.29</v>
      </c>
      <c r="AJ44" s="30">
        <v>1.39</v>
      </c>
      <c r="AK44" s="15">
        <v>1.55</v>
      </c>
      <c r="AL44" s="15">
        <v>1.54</v>
      </c>
      <c r="AM44" s="64">
        <v>1.84</v>
      </c>
      <c r="AN44" s="64">
        <v>1.73</v>
      </c>
      <c r="AO44" s="64">
        <v>1.52</v>
      </c>
    </row>
    <row r="45" spans="1:41" ht="12.75">
      <c r="A45" s="322"/>
      <c r="B45" s="322"/>
      <c r="C45" s="322"/>
      <c r="D45" s="323"/>
      <c r="E45" s="45">
        <f>SUM(E2:E44)</f>
        <v>178.22211272026485</v>
      </c>
      <c r="F45" s="45">
        <f>SUM(F2:F44)</f>
        <v>176.8588443344745</v>
      </c>
      <c r="G45" s="45">
        <f>SUM(G2:G44)</f>
        <v>164.56300000000005</v>
      </c>
      <c r="H45" s="45">
        <f>SUM(H2:H44)</f>
        <v>154.194</v>
      </c>
      <c r="I45" s="30">
        <f>SUM(I2:I44)</f>
        <v>160.52699999999993</v>
      </c>
      <c r="J45" s="30">
        <f aca="true" t="shared" si="0" ref="J45:AJ45">SUM(J2:J44)</f>
        <v>164.94025699999997</v>
      </c>
      <c r="K45" s="30">
        <f t="shared" si="0"/>
        <v>160.902591</v>
      </c>
      <c r="L45" s="30">
        <f t="shared" si="0"/>
        <v>163.72602899999998</v>
      </c>
      <c r="M45" s="30">
        <f t="shared" si="0"/>
        <v>201.36845999999997</v>
      </c>
      <c r="N45" s="30">
        <f t="shared" si="0"/>
        <v>203.21321600000002</v>
      </c>
      <c r="O45" s="30">
        <f t="shared" si="0"/>
        <v>174.02976000000004</v>
      </c>
      <c r="P45" s="30">
        <f t="shared" si="0"/>
        <v>205.80681500000003</v>
      </c>
      <c r="Q45" s="30">
        <f t="shared" si="0"/>
        <v>187.13811600000002</v>
      </c>
      <c r="R45" s="30">
        <f t="shared" si="0"/>
        <v>156.04299999999998</v>
      </c>
      <c r="S45" s="30">
        <f t="shared" si="0"/>
        <v>137.35999999999996</v>
      </c>
      <c r="T45" s="30">
        <f t="shared" si="0"/>
        <v>129.08300000000003</v>
      </c>
      <c r="U45" s="30">
        <f t="shared" si="0"/>
        <v>139.079</v>
      </c>
      <c r="V45" s="30">
        <f t="shared" si="0"/>
        <v>137.60535872413794</v>
      </c>
      <c r="W45" s="30">
        <f t="shared" si="0"/>
        <v>127.80696824903227</v>
      </c>
      <c r="X45" s="30">
        <f t="shared" si="0"/>
        <v>135.2848</v>
      </c>
      <c r="Y45" s="30">
        <f t="shared" si="0"/>
        <v>139.93799999999996</v>
      </c>
      <c r="Z45" s="30">
        <f t="shared" si="0"/>
        <v>154.08999999999997</v>
      </c>
      <c r="AA45" s="30">
        <f t="shared" si="0"/>
        <v>154.183</v>
      </c>
      <c r="AB45" s="30">
        <f t="shared" si="0"/>
        <v>155.01000000000005</v>
      </c>
      <c r="AC45" s="30">
        <f t="shared" si="0"/>
        <v>149.97599999999997</v>
      </c>
      <c r="AD45" s="30">
        <f t="shared" si="0"/>
        <v>142.83600000000004</v>
      </c>
      <c r="AE45" s="30">
        <f t="shared" si="0"/>
        <v>134.57399999999998</v>
      </c>
      <c r="AF45" s="30">
        <f t="shared" si="0"/>
        <v>130.458</v>
      </c>
      <c r="AG45" s="30">
        <f t="shared" si="0"/>
        <v>133.96800000000002</v>
      </c>
      <c r="AH45" s="30">
        <f t="shared" si="0"/>
        <v>135.17999999999995</v>
      </c>
      <c r="AI45" s="30">
        <f t="shared" si="0"/>
        <v>127.80599999999998</v>
      </c>
      <c r="AJ45" s="30">
        <f t="shared" si="0"/>
        <v>130.14</v>
      </c>
      <c r="AK45" s="245">
        <f>SUM(AK2:AK44)</f>
        <v>135.16000000000003</v>
      </c>
      <c r="AL45" s="245">
        <f>SUM(AL2:AL44)</f>
        <v>156.71000000000004</v>
      </c>
      <c r="AM45" s="245">
        <f>SUM(AM2:AM44)</f>
        <v>164.00999999999996</v>
      </c>
      <c r="AN45" s="245">
        <f>SUM(AN2:AN44)</f>
        <v>152.45000000000002</v>
      </c>
      <c r="AO45" s="245">
        <f>SUM(AO2:AO44)</f>
        <v>141.73000000000002</v>
      </c>
    </row>
    <row r="46" spans="9:36" ht="12.75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</row>
    <row r="47" spans="3:41" s="240" customFormat="1" ht="12.75">
      <c r="C47" s="324"/>
      <c r="D47" s="324"/>
      <c r="E47" s="324">
        <v>38961</v>
      </c>
      <c r="F47" s="324">
        <v>38991</v>
      </c>
      <c r="G47" s="324">
        <v>39022</v>
      </c>
      <c r="H47" s="324">
        <v>39052</v>
      </c>
      <c r="I47" s="240">
        <v>39083</v>
      </c>
      <c r="J47" s="240">
        <v>39114</v>
      </c>
      <c r="K47" s="240">
        <v>39142</v>
      </c>
      <c r="L47" s="240">
        <v>39173</v>
      </c>
      <c r="M47" s="240">
        <v>39203</v>
      </c>
      <c r="N47" s="240">
        <v>39234</v>
      </c>
      <c r="O47" s="240">
        <v>39264</v>
      </c>
      <c r="P47" s="240">
        <v>39295</v>
      </c>
      <c r="Q47" s="240">
        <v>39326</v>
      </c>
      <c r="R47" s="240">
        <v>39356</v>
      </c>
      <c r="S47" s="240">
        <v>39387</v>
      </c>
      <c r="T47" s="240">
        <v>39417</v>
      </c>
      <c r="U47" s="240">
        <v>39448</v>
      </c>
      <c r="V47" s="240">
        <v>39479</v>
      </c>
      <c r="W47" s="240">
        <v>39508</v>
      </c>
      <c r="X47" s="240">
        <v>39539</v>
      </c>
      <c r="Y47" s="240">
        <v>39569</v>
      </c>
      <c r="Z47" s="240">
        <v>39600</v>
      </c>
      <c r="AA47" s="240">
        <v>39630</v>
      </c>
      <c r="AB47" s="240">
        <v>39661</v>
      </c>
      <c r="AC47" s="240">
        <v>39692</v>
      </c>
      <c r="AD47" s="240">
        <v>39722</v>
      </c>
      <c r="AE47" s="240">
        <v>39753</v>
      </c>
      <c r="AF47" s="240">
        <v>39783</v>
      </c>
      <c r="AG47" s="240">
        <v>39814</v>
      </c>
      <c r="AH47" s="240">
        <v>39845</v>
      </c>
      <c r="AI47" s="240">
        <v>39873</v>
      </c>
      <c r="AJ47" s="240">
        <v>39904</v>
      </c>
      <c r="AK47" s="240">
        <v>39934</v>
      </c>
      <c r="AL47" s="240">
        <v>39965</v>
      </c>
      <c r="AM47" s="240">
        <v>39995</v>
      </c>
      <c r="AN47" s="240">
        <v>40026</v>
      </c>
      <c r="AO47" s="240">
        <v>40065</v>
      </c>
    </row>
    <row r="48" spans="5:41" s="57" customFormat="1" ht="12.75">
      <c r="E48" s="42">
        <v>178.22211272026485</v>
      </c>
      <c r="F48" s="42">
        <v>176.85884433447455</v>
      </c>
      <c r="G48" s="42">
        <v>164.56300000000005</v>
      </c>
      <c r="H48" s="42">
        <v>154.194</v>
      </c>
      <c r="I48" s="57">
        <v>160.52699999999993</v>
      </c>
      <c r="J48" s="57">
        <v>164.94025699999997</v>
      </c>
      <c r="K48" s="57">
        <v>160.902591</v>
      </c>
      <c r="L48" s="57">
        <v>163.72602899999998</v>
      </c>
      <c r="M48" s="57">
        <v>201.36845999999997</v>
      </c>
      <c r="N48" s="57">
        <v>203.213716</v>
      </c>
      <c r="O48" s="57">
        <v>174.02976000000004</v>
      </c>
      <c r="P48" s="57">
        <v>205.80681500000003</v>
      </c>
      <c r="Q48" s="57">
        <v>187.13811600000002</v>
      </c>
      <c r="R48" s="57">
        <v>156.04299999999998</v>
      </c>
      <c r="S48" s="57">
        <v>137.36</v>
      </c>
      <c r="T48" s="57">
        <v>129.08300000000003</v>
      </c>
      <c r="U48" s="57">
        <v>139.079</v>
      </c>
      <c r="V48" s="57">
        <v>137.60535872413794</v>
      </c>
      <c r="W48" s="57">
        <v>127.80696824903227</v>
      </c>
      <c r="X48" s="57">
        <v>135.2848</v>
      </c>
      <c r="Y48" s="57">
        <v>139.67799999999997</v>
      </c>
      <c r="Z48" s="57">
        <v>154.08659999999998</v>
      </c>
      <c r="AA48" s="57">
        <v>154.183</v>
      </c>
      <c r="AB48" s="57">
        <v>155.01</v>
      </c>
      <c r="AC48" s="57">
        <v>149.97599999999997</v>
      </c>
      <c r="AD48" s="57">
        <v>142.83600000000004</v>
      </c>
      <c r="AE48" s="57">
        <v>134.57399999999998</v>
      </c>
      <c r="AF48" s="57">
        <v>130.458</v>
      </c>
      <c r="AG48" s="57">
        <v>133.96800000000002</v>
      </c>
      <c r="AH48" s="57">
        <v>135.18</v>
      </c>
      <c r="AI48" s="57">
        <v>127.80599999999998</v>
      </c>
      <c r="AJ48" s="57">
        <v>130.14</v>
      </c>
      <c r="AK48" s="57">
        <v>135.16</v>
      </c>
      <c r="AL48" s="57">
        <v>156.71</v>
      </c>
      <c r="AM48" s="57">
        <v>164.01</v>
      </c>
      <c r="AN48" s="57">
        <v>152.45</v>
      </c>
      <c r="AO48" s="57">
        <v>141.73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8"/>
  <sheetViews>
    <sheetView zoomScalePageLayoutView="0" workbookViewId="0" topLeftCell="A70">
      <selection activeCell="E105" sqref="E105:G105"/>
    </sheetView>
  </sheetViews>
  <sheetFormatPr defaultColWidth="9.140625" defaultRowHeight="12.75"/>
  <cols>
    <col min="1" max="1" width="18.140625" style="8" customWidth="1"/>
    <col min="2" max="2" width="13.57421875" style="8" customWidth="1"/>
    <col min="3" max="3" width="11.00390625" style="8" customWidth="1"/>
    <col min="4" max="4" width="43.140625" style="84" customWidth="1"/>
    <col min="5" max="5" width="8.8515625" style="54" customWidth="1"/>
    <col min="6" max="6" width="8.8515625" style="31" customWidth="1"/>
    <col min="7" max="7" width="8.7109375" style="31" customWidth="1"/>
    <col min="8" max="8" width="7.8515625" style="241" customWidth="1"/>
    <col min="9" max="9" width="8.00390625" style="241" customWidth="1"/>
    <col min="10" max="10" width="8.140625" style="241" customWidth="1"/>
  </cols>
  <sheetData>
    <row r="1" spans="1:11" s="32" customFormat="1" ht="76.5">
      <c r="A1" s="158" t="s">
        <v>0</v>
      </c>
      <c r="B1" s="129" t="s">
        <v>1</v>
      </c>
      <c r="C1" s="130" t="s">
        <v>2</v>
      </c>
      <c r="D1" s="159" t="s">
        <v>3</v>
      </c>
      <c r="E1" s="132" t="s">
        <v>458</v>
      </c>
      <c r="F1" s="131" t="s">
        <v>459</v>
      </c>
      <c r="G1" s="132" t="s">
        <v>539</v>
      </c>
      <c r="H1" s="133" t="s">
        <v>478</v>
      </c>
      <c r="I1" s="133" t="s">
        <v>405</v>
      </c>
      <c r="J1" s="133" t="s">
        <v>479</v>
      </c>
      <c r="K1" s="40"/>
    </row>
    <row r="2" spans="1:10" ht="12.75">
      <c r="A2" s="154" t="s">
        <v>13</v>
      </c>
      <c r="B2" s="9" t="s">
        <v>14</v>
      </c>
      <c r="C2" s="9" t="s">
        <v>15</v>
      </c>
      <c r="D2" s="9" t="s">
        <v>16</v>
      </c>
      <c r="E2" s="15">
        <v>102.96</v>
      </c>
      <c r="F2" s="11">
        <v>89.43</v>
      </c>
      <c r="G2" s="341">
        <v>77.34</v>
      </c>
      <c r="H2" s="52">
        <f aca="true" t="shared" si="0" ref="H2:H53">(-1)*(E2-G2)/E2</f>
        <v>-0.24883449883449876</v>
      </c>
      <c r="I2" s="52">
        <f aca="true" t="shared" si="1" ref="I2:J58">(-1)*(E2-F2)/E2</f>
        <v>-0.1314102564102563</v>
      </c>
      <c r="J2" s="52">
        <f t="shared" si="1"/>
        <v>-0.135189533713519</v>
      </c>
    </row>
    <row r="3" spans="1:10" ht="12.75">
      <c r="A3" s="155" t="s">
        <v>13</v>
      </c>
      <c r="B3" s="19" t="s">
        <v>20</v>
      </c>
      <c r="C3" s="13" t="s">
        <v>21</v>
      </c>
      <c r="D3" s="14" t="s">
        <v>22</v>
      </c>
      <c r="E3" s="17">
        <v>0.831667</v>
      </c>
      <c r="F3" s="15">
        <v>0.89</v>
      </c>
      <c r="G3" s="64">
        <v>1.08</v>
      </c>
      <c r="H3" s="52">
        <f t="shared" si="0"/>
        <v>0.29859667390914874</v>
      </c>
      <c r="I3" s="52">
        <f t="shared" si="1"/>
        <v>0.070139851647354</v>
      </c>
      <c r="J3" s="52">
        <f t="shared" si="1"/>
        <v>0.21348314606741578</v>
      </c>
    </row>
    <row r="4" spans="1:10" ht="12.75">
      <c r="A4" s="155" t="s">
        <v>13</v>
      </c>
      <c r="B4" s="19" t="s">
        <v>23</v>
      </c>
      <c r="C4" s="13" t="s">
        <v>24</v>
      </c>
      <c r="D4" s="9" t="s">
        <v>25</v>
      </c>
      <c r="E4" s="17">
        <v>0.57</v>
      </c>
      <c r="F4" s="15">
        <v>0.52</v>
      </c>
      <c r="G4" s="64">
        <v>0.41</v>
      </c>
      <c r="H4" s="52">
        <f t="shared" si="0"/>
        <v>-0.2807017543859649</v>
      </c>
      <c r="I4" s="52">
        <f t="shared" si="1"/>
        <v>-0.08771929824561392</v>
      </c>
      <c r="J4" s="52">
        <f t="shared" si="1"/>
        <v>-0.21153846153846162</v>
      </c>
    </row>
    <row r="5" spans="1:10" ht="12.75">
      <c r="A5" s="154" t="s">
        <v>13</v>
      </c>
      <c r="B5" s="9" t="s">
        <v>64</v>
      </c>
      <c r="C5" s="9" t="s">
        <v>65</v>
      </c>
      <c r="D5" s="9" t="s">
        <v>66</v>
      </c>
      <c r="E5" s="17">
        <v>1.5</v>
      </c>
      <c r="F5" s="11">
        <v>1.16</v>
      </c>
      <c r="G5" s="64">
        <v>1.1</v>
      </c>
      <c r="H5" s="52">
        <f t="shared" si="0"/>
        <v>-0.2666666666666666</v>
      </c>
      <c r="I5" s="52">
        <f t="shared" si="1"/>
        <v>-0.2266666666666667</v>
      </c>
      <c r="J5" s="52">
        <f t="shared" si="1"/>
        <v>-0.05172413793103434</v>
      </c>
    </row>
    <row r="6" spans="1:10" s="40" customFormat="1" ht="12.75">
      <c r="A6" s="154" t="s">
        <v>13</v>
      </c>
      <c r="B6" s="137" t="s">
        <v>20</v>
      </c>
      <c r="C6" s="137" t="s">
        <v>73</v>
      </c>
      <c r="D6" s="137" t="s">
        <v>74</v>
      </c>
      <c r="E6" s="17">
        <v>0.32</v>
      </c>
      <c r="F6" s="25">
        <v>0.26</v>
      </c>
      <c r="G6" s="64">
        <v>0.2</v>
      </c>
      <c r="H6" s="52">
        <f t="shared" si="0"/>
        <v>-0.375</v>
      </c>
      <c r="I6" s="52">
        <f t="shared" si="1"/>
        <v>-0.1875</v>
      </c>
      <c r="J6" s="52">
        <f t="shared" si="1"/>
        <v>-0.23076923076923075</v>
      </c>
    </row>
    <row r="7" spans="1:10" ht="12.75">
      <c r="A7" s="154" t="s">
        <v>13</v>
      </c>
      <c r="B7" s="137" t="s">
        <v>20</v>
      </c>
      <c r="C7" s="137" t="s">
        <v>75</v>
      </c>
      <c r="D7" s="137" t="s">
        <v>76</v>
      </c>
      <c r="E7" s="17">
        <v>0.09</v>
      </c>
      <c r="F7" s="11">
        <v>0.11</v>
      </c>
      <c r="G7" s="64">
        <v>0.02</v>
      </c>
      <c r="H7" s="52">
        <f t="shared" si="0"/>
        <v>-0.7777777777777777</v>
      </c>
      <c r="I7" s="52">
        <f t="shared" si="1"/>
        <v>0.22222222222222227</v>
      </c>
      <c r="J7" s="52">
        <f t="shared" si="1"/>
        <v>-0.8181818181818181</v>
      </c>
    </row>
    <row r="8" spans="1:10" ht="12.75">
      <c r="A8" s="154" t="s">
        <v>13</v>
      </c>
      <c r="B8" s="9" t="s">
        <v>53</v>
      </c>
      <c r="C8" s="9" t="s">
        <v>77</v>
      </c>
      <c r="D8" s="9" t="s">
        <v>78</v>
      </c>
      <c r="E8" s="17">
        <v>3.25</v>
      </c>
      <c r="F8" s="11">
        <v>3.16</v>
      </c>
      <c r="G8" s="64">
        <v>3.79</v>
      </c>
      <c r="H8" s="52">
        <f t="shared" si="0"/>
        <v>0.16615384615384615</v>
      </c>
      <c r="I8" s="52">
        <f t="shared" si="1"/>
        <v>-0.027692307692307648</v>
      </c>
      <c r="J8" s="52">
        <f t="shared" si="1"/>
        <v>0.1993670886075949</v>
      </c>
    </row>
    <row r="9" spans="1:10" ht="12.75">
      <c r="A9" s="154" t="s">
        <v>13</v>
      </c>
      <c r="B9" s="9" t="s">
        <v>14</v>
      </c>
      <c r="C9" s="137" t="s">
        <v>99</v>
      </c>
      <c r="D9" s="22" t="s">
        <v>100</v>
      </c>
      <c r="E9" s="17">
        <v>0.43</v>
      </c>
      <c r="F9" s="11">
        <v>0.43</v>
      </c>
      <c r="G9" s="64">
        <v>0.05</v>
      </c>
      <c r="H9" s="52">
        <f t="shared" si="0"/>
        <v>-0.8837209302325582</v>
      </c>
      <c r="I9" s="52">
        <f t="shared" si="1"/>
        <v>0</v>
      </c>
      <c r="J9" s="52">
        <f t="shared" si="1"/>
        <v>-0.8837209302325582</v>
      </c>
    </row>
    <row r="10" spans="1:10" ht="12.75">
      <c r="A10" s="154" t="s">
        <v>13</v>
      </c>
      <c r="B10" s="9" t="s">
        <v>23</v>
      </c>
      <c r="C10" s="18" t="s">
        <v>104</v>
      </c>
      <c r="D10" s="14" t="s">
        <v>105</v>
      </c>
      <c r="E10" s="17">
        <v>0.51</v>
      </c>
      <c r="F10" s="11">
        <v>0.59</v>
      </c>
      <c r="G10" s="64">
        <v>0.57</v>
      </c>
      <c r="H10" s="52">
        <f t="shared" si="0"/>
        <v>0.1176470588235293</v>
      </c>
      <c r="I10" s="52">
        <f t="shared" si="1"/>
        <v>0.15686274509803913</v>
      </c>
      <c r="J10" s="52">
        <f t="shared" si="1"/>
        <v>-0.0338983050847458</v>
      </c>
    </row>
    <row r="11" spans="1:10" s="40" customFormat="1" ht="12.75">
      <c r="A11" s="155" t="s">
        <v>13</v>
      </c>
      <c r="B11" s="9" t="s">
        <v>112</v>
      </c>
      <c r="C11" s="18" t="s">
        <v>113</v>
      </c>
      <c r="D11" s="14" t="s">
        <v>114</v>
      </c>
      <c r="E11" s="17">
        <v>0.65</v>
      </c>
      <c r="F11" s="15">
        <v>0.49</v>
      </c>
      <c r="G11" s="64">
        <v>0.51</v>
      </c>
      <c r="H11" s="52">
        <f t="shared" si="0"/>
        <v>-0.2153846153846154</v>
      </c>
      <c r="I11" s="52">
        <f t="shared" si="1"/>
        <v>-0.2461538461538462</v>
      </c>
      <c r="J11" s="52">
        <f>(-1)*(F11-G11)/F11</f>
        <v>0.04081632653061228</v>
      </c>
    </row>
    <row r="12" spans="1:10" ht="12.75">
      <c r="A12" s="154" t="s">
        <v>13</v>
      </c>
      <c r="B12" s="9" t="s">
        <v>20</v>
      </c>
      <c r="C12" s="9" t="s">
        <v>115</v>
      </c>
      <c r="D12" s="9" t="s">
        <v>116</v>
      </c>
      <c r="E12" s="17">
        <v>0.56</v>
      </c>
      <c r="F12" s="11">
        <v>0.46</v>
      </c>
      <c r="G12" s="78">
        <v>0.42</v>
      </c>
      <c r="H12" s="52">
        <f t="shared" si="0"/>
        <v>-0.2500000000000001</v>
      </c>
      <c r="I12" s="52">
        <f t="shared" si="1"/>
        <v>-0.1785714285714286</v>
      </c>
      <c r="J12" s="52">
        <f t="shared" si="1"/>
        <v>-0.0869565217391305</v>
      </c>
    </row>
    <row r="13" spans="1:10" ht="12.75">
      <c r="A13" s="154" t="s">
        <v>13</v>
      </c>
      <c r="B13" s="9" t="s">
        <v>20</v>
      </c>
      <c r="C13" s="9" t="s">
        <v>117</v>
      </c>
      <c r="D13" s="9" t="s">
        <v>118</v>
      </c>
      <c r="E13" s="17">
        <v>42.56</v>
      </c>
      <c r="F13" s="11">
        <v>32.57</v>
      </c>
      <c r="G13" s="78">
        <v>31.13</v>
      </c>
      <c r="H13" s="52">
        <f t="shared" si="0"/>
        <v>-0.26856203007518803</v>
      </c>
      <c r="I13" s="52">
        <f t="shared" si="1"/>
        <v>-0.2347274436090226</v>
      </c>
      <c r="J13" s="52">
        <f t="shared" si="1"/>
        <v>-0.0442124654590114</v>
      </c>
    </row>
    <row r="14" spans="1:10" ht="12.75">
      <c r="A14" s="154" t="s">
        <v>13</v>
      </c>
      <c r="B14" s="9" t="s">
        <v>14</v>
      </c>
      <c r="C14" s="9" t="s">
        <v>119</v>
      </c>
      <c r="D14" s="9" t="s">
        <v>120</v>
      </c>
      <c r="E14" s="17">
        <v>3.33</v>
      </c>
      <c r="F14" s="15">
        <v>3.22</v>
      </c>
      <c r="G14" s="64">
        <v>3.52</v>
      </c>
      <c r="H14" s="52">
        <f t="shared" si="0"/>
        <v>0.05705705705705704</v>
      </c>
      <c r="I14" s="52">
        <f t="shared" si="1"/>
        <v>-0.033033033033032996</v>
      </c>
      <c r="J14" s="52">
        <f t="shared" si="1"/>
        <v>0.09316770186335398</v>
      </c>
    </row>
    <row r="15" spans="1:10" ht="12.75">
      <c r="A15" s="154" t="s">
        <v>13</v>
      </c>
      <c r="B15" s="9" t="s">
        <v>23</v>
      </c>
      <c r="C15" s="9" t="s">
        <v>128</v>
      </c>
      <c r="D15" s="9" t="s">
        <v>129</v>
      </c>
      <c r="E15" s="17">
        <v>1.93</v>
      </c>
      <c r="F15" s="11">
        <v>1.69</v>
      </c>
      <c r="G15" s="64">
        <v>1.76</v>
      </c>
      <c r="H15" s="52">
        <f t="shared" si="0"/>
        <v>-0.08808290155440411</v>
      </c>
      <c r="I15" s="52">
        <f t="shared" si="1"/>
        <v>-0.12435233160621761</v>
      </c>
      <c r="J15" s="52">
        <f t="shared" si="1"/>
        <v>0.041420118343195304</v>
      </c>
    </row>
    <row r="16" spans="1:10" ht="12.75">
      <c r="A16" s="154" t="s">
        <v>13</v>
      </c>
      <c r="B16" s="9" t="s">
        <v>133</v>
      </c>
      <c r="C16" s="9" t="s">
        <v>134</v>
      </c>
      <c r="D16" s="9" t="s">
        <v>135</v>
      </c>
      <c r="E16" s="17">
        <v>8.83</v>
      </c>
      <c r="F16" s="11">
        <v>6.39</v>
      </c>
      <c r="G16" s="64">
        <v>5.39</v>
      </c>
      <c r="H16" s="52">
        <f t="shared" si="0"/>
        <v>-0.3895809739524349</v>
      </c>
      <c r="I16" s="52">
        <f t="shared" si="1"/>
        <v>-0.2763306908267271</v>
      </c>
      <c r="J16" s="52">
        <f t="shared" si="1"/>
        <v>-0.1564945226917058</v>
      </c>
    </row>
    <row r="17" spans="1:10" ht="12.75">
      <c r="A17" s="154" t="s">
        <v>13</v>
      </c>
      <c r="B17" s="9" t="s">
        <v>141</v>
      </c>
      <c r="C17" s="9" t="s">
        <v>142</v>
      </c>
      <c r="D17" s="9" t="s">
        <v>143</v>
      </c>
      <c r="E17" s="17">
        <v>7.14</v>
      </c>
      <c r="F17" s="11">
        <v>5.03</v>
      </c>
      <c r="G17" s="64">
        <v>6.3</v>
      </c>
      <c r="H17" s="52">
        <f t="shared" si="0"/>
        <v>-0.1176470588235294</v>
      </c>
      <c r="I17" s="52">
        <f t="shared" si="1"/>
        <v>-0.2955182072829131</v>
      </c>
      <c r="J17" s="52">
        <f t="shared" si="1"/>
        <v>0.25248508946322057</v>
      </c>
    </row>
    <row r="18" spans="1:10" ht="12.75">
      <c r="A18" s="154" t="s">
        <v>13</v>
      </c>
      <c r="B18" s="9" t="s">
        <v>147</v>
      </c>
      <c r="C18" s="18" t="s">
        <v>148</v>
      </c>
      <c r="D18" s="14" t="s">
        <v>149</v>
      </c>
      <c r="E18" s="17">
        <v>1.28</v>
      </c>
      <c r="F18" s="15">
        <v>0.88</v>
      </c>
      <c r="G18" s="64">
        <v>0.87</v>
      </c>
      <c r="H18" s="52">
        <f t="shared" si="0"/>
        <v>-0.3203125</v>
      </c>
      <c r="I18" s="52">
        <f t="shared" si="1"/>
        <v>-0.3125</v>
      </c>
      <c r="J18" s="52">
        <f t="shared" si="1"/>
        <v>-0.011363636363636374</v>
      </c>
    </row>
    <row r="19" spans="1:10" ht="12.75">
      <c r="A19" s="154" t="s">
        <v>13</v>
      </c>
      <c r="B19" s="9" t="s">
        <v>161</v>
      </c>
      <c r="C19" s="9" t="s">
        <v>162</v>
      </c>
      <c r="D19" s="9" t="s">
        <v>163</v>
      </c>
      <c r="E19" s="17">
        <v>84.79</v>
      </c>
      <c r="F19" s="11">
        <v>67.97</v>
      </c>
      <c r="G19" s="64">
        <v>74.19</v>
      </c>
      <c r="H19" s="52">
        <f t="shared" si="0"/>
        <v>-0.12501474230451715</v>
      </c>
      <c r="I19" s="52">
        <f t="shared" si="1"/>
        <v>-0.1983724495813186</v>
      </c>
      <c r="J19" s="52">
        <f t="shared" si="1"/>
        <v>0.09151096071796379</v>
      </c>
    </row>
    <row r="20" spans="1:10" ht="12.75">
      <c r="A20" s="154" t="s">
        <v>13</v>
      </c>
      <c r="B20" s="9" t="s">
        <v>23</v>
      </c>
      <c r="C20" s="9" t="s">
        <v>164</v>
      </c>
      <c r="D20" s="9" t="s">
        <v>165</v>
      </c>
      <c r="E20" s="17">
        <v>1.78</v>
      </c>
      <c r="F20" s="11">
        <v>1.61</v>
      </c>
      <c r="G20" s="64">
        <v>1.41</v>
      </c>
      <c r="H20" s="52">
        <f t="shared" si="0"/>
        <v>-0.2078651685393259</v>
      </c>
      <c r="I20" s="52">
        <f t="shared" si="1"/>
        <v>-0.09550561797752805</v>
      </c>
      <c r="J20" s="52">
        <f t="shared" si="1"/>
        <v>-0.12422360248447216</v>
      </c>
    </row>
    <row r="21" spans="1:10" ht="12.75">
      <c r="A21" s="154" t="s">
        <v>13</v>
      </c>
      <c r="B21" s="23" t="s">
        <v>166</v>
      </c>
      <c r="C21" s="23" t="s">
        <v>167</v>
      </c>
      <c r="D21" s="23" t="s">
        <v>168</v>
      </c>
      <c r="E21" s="17">
        <v>11.92</v>
      </c>
      <c r="F21" s="11">
        <v>11.8</v>
      </c>
      <c r="G21" s="64">
        <v>11.82</v>
      </c>
      <c r="H21" s="52">
        <f t="shared" si="0"/>
        <v>-0.008389261744966413</v>
      </c>
      <c r="I21" s="52">
        <f t="shared" si="1"/>
        <v>-0.010067114093959667</v>
      </c>
      <c r="J21" s="52">
        <f t="shared" si="1"/>
        <v>0.0016949152542372519</v>
      </c>
    </row>
    <row r="22" spans="1:10" ht="12.75">
      <c r="A22" s="154" t="s">
        <v>13</v>
      </c>
      <c r="B22" s="23" t="s">
        <v>14</v>
      </c>
      <c r="C22" s="23" t="s">
        <v>169</v>
      </c>
      <c r="D22" s="23" t="s">
        <v>170</v>
      </c>
      <c r="E22" s="17">
        <v>6.02</v>
      </c>
      <c r="F22" s="11">
        <v>4.92</v>
      </c>
      <c r="G22" s="64">
        <v>4.14</v>
      </c>
      <c r="H22" s="52">
        <f t="shared" si="0"/>
        <v>-0.3122923588039867</v>
      </c>
      <c r="I22" s="52">
        <f t="shared" si="1"/>
        <v>-0.1827242524916943</v>
      </c>
      <c r="J22" s="52">
        <f t="shared" si="1"/>
        <v>-0.15853658536585372</v>
      </c>
    </row>
    <row r="23" spans="1:10" ht="12.75">
      <c r="A23" s="154" t="s">
        <v>13</v>
      </c>
      <c r="B23" s="23" t="s">
        <v>179</v>
      </c>
      <c r="C23" s="23" t="s">
        <v>180</v>
      </c>
      <c r="D23" s="23" t="s">
        <v>181</v>
      </c>
      <c r="E23" s="17">
        <v>0.169</v>
      </c>
      <c r="F23" s="15">
        <v>0.14</v>
      </c>
      <c r="G23" s="64">
        <v>0.18</v>
      </c>
      <c r="H23" s="52">
        <f t="shared" si="0"/>
        <v>0.06508875739644959</v>
      </c>
      <c r="I23" s="52">
        <f t="shared" si="1"/>
        <v>-0.17159763313609466</v>
      </c>
      <c r="J23" s="52">
        <f t="shared" si="1"/>
        <v>0.28571428571428553</v>
      </c>
    </row>
    <row r="24" spans="1:10" ht="12.75">
      <c r="A24" s="154" t="s">
        <v>13</v>
      </c>
      <c r="B24" s="23" t="s">
        <v>14</v>
      </c>
      <c r="C24" s="23" t="s">
        <v>184</v>
      </c>
      <c r="D24" s="23" t="s">
        <v>185</v>
      </c>
      <c r="E24" s="17">
        <v>0.929</v>
      </c>
      <c r="F24" s="11">
        <v>0.81</v>
      </c>
      <c r="G24" s="64">
        <v>0.88</v>
      </c>
      <c r="H24" s="52">
        <f t="shared" si="0"/>
        <v>-0.05274488697524224</v>
      </c>
      <c r="I24" s="52">
        <f t="shared" si="1"/>
        <v>-0.12809472551130247</v>
      </c>
      <c r="J24" s="52">
        <f t="shared" si="1"/>
        <v>0.08641975308641969</v>
      </c>
    </row>
    <row r="25" spans="1:10" ht="12.75">
      <c r="A25" s="155" t="s">
        <v>13</v>
      </c>
      <c r="B25" s="23" t="s">
        <v>191</v>
      </c>
      <c r="C25" s="24" t="s">
        <v>192</v>
      </c>
      <c r="D25" s="14" t="s">
        <v>193</v>
      </c>
      <c r="E25" s="17">
        <v>0.23</v>
      </c>
      <c r="F25" s="11">
        <v>0.22</v>
      </c>
      <c r="G25" s="64">
        <v>0.23</v>
      </c>
      <c r="H25" s="52">
        <f t="shared" si="0"/>
        <v>0</v>
      </c>
      <c r="I25" s="52">
        <f t="shared" si="1"/>
        <v>-0.04347826086956525</v>
      </c>
      <c r="J25" s="52">
        <f t="shared" si="1"/>
        <v>0.0454545454545455</v>
      </c>
    </row>
    <row r="26" spans="1:10" s="40" customFormat="1" ht="12.75">
      <c r="A26" s="154" t="s">
        <v>13</v>
      </c>
      <c r="B26" s="23" t="s">
        <v>141</v>
      </c>
      <c r="C26" s="23" t="s">
        <v>196</v>
      </c>
      <c r="D26" s="23" t="s">
        <v>197</v>
      </c>
      <c r="E26" s="17">
        <v>16.53</v>
      </c>
      <c r="F26" s="15">
        <v>10.39</v>
      </c>
      <c r="G26" s="64">
        <v>10.5</v>
      </c>
      <c r="H26" s="52">
        <f t="shared" si="0"/>
        <v>-0.3647912885662432</v>
      </c>
      <c r="I26" s="52">
        <f t="shared" si="1"/>
        <v>-0.37144585601935876</v>
      </c>
      <c r="J26" s="52">
        <f t="shared" si="1"/>
        <v>0.010587102983638057</v>
      </c>
    </row>
    <row r="27" spans="1:10" ht="12.75">
      <c r="A27" s="154" t="s">
        <v>13</v>
      </c>
      <c r="B27" s="23" t="s">
        <v>191</v>
      </c>
      <c r="C27" s="23" t="s">
        <v>205</v>
      </c>
      <c r="D27" s="23" t="s">
        <v>206</v>
      </c>
      <c r="E27" s="17">
        <v>21.84</v>
      </c>
      <c r="F27" s="25">
        <v>17.2</v>
      </c>
      <c r="G27" s="64">
        <v>17.49</v>
      </c>
      <c r="H27" s="52">
        <f t="shared" si="0"/>
        <v>-0.19917582417582425</v>
      </c>
      <c r="I27" s="52">
        <f t="shared" si="1"/>
        <v>-0.21245421245421248</v>
      </c>
      <c r="J27" s="52">
        <f t="shared" si="1"/>
        <v>0.01686046511627902</v>
      </c>
    </row>
    <row r="28" spans="1:10" ht="11.25" customHeight="1">
      <c r="A28" s="154" t="s">
        <v>13</v>
      </c>
      <c r="B28" s="9" t="s">
        <v>14</v>
      </c>
      <c r="C28" s="137" t="s">
        <v>207</v>
      </c>
      <c r="D28" s="22" t="s">
        <v>208</v>
      </c>
      <c r="E28" s="17">
        <v>0.37</v>
      </c>
      <c r="F28" s="25">
        <v>0.39</v>
      </c>
      <c r="G28" s="64">
        <v>0.16</v>
      </c>
      <c r="H28" s="52">
        <f t="shared" si="0"/>
        <v>-0.5675675675675675</v>
      </c>
      <c r="I28" s="52">
        <f t="shared" si="1"/>
        <v>0.054054054054054106</v>
      </c>
      <c r="J28" s="52">
        <f t="shared" si="1"/>
        <v>-0.5897435897435898</v>
      </c>
    </row>
    <row r="29" spans="1:10" ht="12.75" customHeight="1">
      <c r="A29" s="154" t="s">
        <v>13</v>
      </c>
      <c r="B29" s="23" t="s">
        <v>64</v>
      </c>
      <c r="C29" s="23" t="s">
        <v>214</v>
      </c>
      <c r="D29" s="23" t="s">
        <v>215</v>
      </c>
      <c r="E29" s="17">
        <v>95.65</v>
      </c>
      <c r="F29" s="15">
        <v>72.35</v>
      </c>
      <c r="G29" s="64">
        <v>70.03</v>
      </c>
      <c r="H29" s="52">
        <f t="shared" si="0"/>
        <v>-0.2678515420805019</v>
      </c>
      <c r="I29" s="52">
        <f t="shared" si="1"/>
        <v>-0.2435964453737586</v>
      </c>
      <c r="J29" s="52">
        <f t="shared" si="1"/>
        <v>-0.03206634416033163</v>
      </c>
    </row>
    <row r="30" spans="1:10" ht="12.75">
      <c r="A30" s="155" t="s">
        <v>13</v>
      </c>
      <c r="B30" s="23" t="s">
        <v>23</v>
      </c>
      <c r="C30" s="24" t="s">
        <v>216</v>
      </c>
      <c r="D30" s="14" t="s">
        <v>217</v>
      </c>
      <c r="E30" s="17">
        <v>0.16</v>
      </c>
      <c r="F30" s="15">
        <v>0.45</v>
      </c>
      <c r="G30" s="64">
        <v>0.08</v>
      </c>
      <c r="H30" s="52">
        <f t="shared" si="0"/>
        <v>-0.5</v>
      </c>
      <c r="I30" s="52">
        <f t="shared" si="1"/>
        <v>1.8125000000000002</v>
      </c>
      <c r="J30" s="52">
        <f t="shared" si="1"/>
        <v>-0.8222222222222222</v>
      </c>
    </row>
    <row r="31" spans="1:10" ht="12.75" customHeight="1">
      <c r="A31" s="154" t="s">
        <v>13</v>
      </c>
      <c r="B31" s="23" t="s">
        <v>179</v>
      </c>
      <c r="C31" s="24" t="s">
        <v>228</v>
      </c>
      <c r="D31" s="14" t="s">
        <v>229</v>
      </c>
      <c r="E31" s="17">
        <v>1.25</v>
      </c>
      <c r="F31" s="15">
        <v>0.96</v>
      </c>
      <c r="G31" s="64">
        <v>0.97</v>
      </c>
      <c r="H31" s="52">
        <f t="shared" si="0"/>
        <v>-0.22400000000000003</v>
      </c>
      <c r="I31" s="52">
        <f t="shared" si="1"/>
        <v>-0.23200000000000004</v>
      </c>
      <c r="J31" s="52">
        <f t="shared" si="1"/>
        <v>0.010416666666666676</v>
      </c>
    </row>
    <row r="32" spans="1:10" ht="12.75" customHeight="1">
      <c r="A32" s="154" t="s">
        <v>13</v>
      </c>
      <c r="B32" s="23" t="s">
        <v>112</v>
      </c>
      <c r="C32" s="24" t="s">
        <v>230</v>
      </c>
      <c r="D32" s="14" t="s">
        <v>231</v>
      </c>
      <c r="E32" s="17">
        <v>0.293</v>
      </c>
      <c r="F32" s="11">
        <v>0.28</v>
      </c>
      <c r="G32" s="64">
        <v>0.28</v>
      </c>
      <c r="H32" s="52">
        <f t="shared" si="0"/>
        <v>-0.04436860068259371</v>
      </c>
      <c r="I32" s="52">
        <f t="shared" si="1"/>
        <v>-0.04436860068259371</v>
      </c>
      <c r="J32" s="52">
        <f t="shared" si="1"/>
        <v>0</v>
      </c>
    </row>
    <row r="33" spans="1:10" ht="12.75">
      <c r="A33" s="154" t="s">
        <v>13</v>
      </c>
      <c r="B33" s="23" t="s">
        <v>237</v>
      </c>
      <c r="C33" s="24" t="s">
        <v>238</v>
      </c>
      <c r="D33" s="14" t="s">
        <v>239</v>
      </c>
      <c r="E33" s="17">
        <v>0.4</v>
      </c>
      <c r="F33" s="15">
        <v>0.37</v>
      </c>
      <c r="G33" s="64">
        <v>0.31</v>
      </c>
      <c r="H33" s="52">
        <f t="shared" si="0"/>
        <v>-0.22500000000000006</v>
      </c>
      <c r="I33" s="52">
        <f t="shared" si="1"/>
        <v>-0.07500000000000007</v>
      </c>
      <c r="J33" s="52">
        <f t="shared" si="1"/>
        <v>-0.16216216216216217</v>
      </c>
    </row>
    <row r="34" spans="1:10" ht="12.75">
      <c r="A34" s="154" t="s">
        <v>13</v>
      </c>
      <c r="B34" s="23" t="s">
        <v>237</v>
      </c>
      <c r="C34" s="23" t="s">
        <v>250</v>
      </c>
      <c r="D34" s="23" t="s">
        <v>251</v>
      </c>
      <c r="E34" s="17">
        <v>8.72</v>
      </c>
      <c r="F34" s="15">
        <v>7.29</v>
      </c>
      <c r="G34" s="64">
        <v>6.42</v>
      </c>
      <c r="H34" s="52">
        <f t="shared" si="0"/>
        <v>-0.26376146788990834</v>
      </c>
      <c r="I34" s="52">
        <f t="shared" si="1"/>
        <v>-0.16399082568807344</v>
      </c>
      <c r="J34" s="52">
        <f t="shared" si="1"/>
        <v>-0.11934156378600824</v>
      </c>
    </row>
    <row r="35" spans="1:10" ht="12.75">
      <c r="A35" s="154" t="s">
        <v>13</v>
      </c>
      <c r="B35" s="23" t="s">
        <v>64</v>
      </c>
      <c r="C35" s="24" t="s">
        <v>254</v>
      </c>
      <c r="D35" s="23" t="s">
        <v>255</v>
      </c>
      <c r="E35" s="17">
        <v>2.34</v>
      </c>
      <c r="F35" s="15">
        <v>2.28</v>
      </c>
      <c r="G35" s="64">
        <v>2.42</v>
      </c>
      <c r="H35" s="52">
        <f t="shared" si="0"/>
        <v>0.03418803418803422</v>
      </c>
      <c r="I35" s="52">
        <f t="shared" si="1"/>
        <v>-0.025641025641025664</v>
      </c>
      <c r="J35" s="52">
        <f t="shared" si="1"/>
        <v>0.061403508771929884</v>
      </c>
    </row>
    <row r="36" spans="1:10" ht="12.75" customHeight="1">
      <c r="A36" s="154" t="s">
        <v>13</v>
      </c>
      <c r="B36" s="137" t="s">
        <v>191</v>
      </c>
      <c r="C36" s="137" t="s">
        <v>261</v>
      </c>
      <c r="D36" s="22" t="s">
        <v>262</v>
      </c>
      <c r="E36" s="17">
        <v>0.14</v>
      </c>
      <c r="F36" s="15">
        <v>0.17</v>
      </c>
      <c r="G36" s="64">
        <v>0</v>
      </c>
      <c r="H36" s="52">
        <f t="shared" si="0"/>
        <v>-1</v>
      </c>
      <c r="I36" s="52">
        <f t="shared" si="1"/>
        <v>0.21428571428571425</v>
      </c>
      <c r="J36" s="52">
        <f t="shared" si="1"/>
        <v>-1</v>
      </c>
    </row>
    <row r="37" spans="1:10" ht="12.75">
      <c r="A37" s="155" t="s">
        <v>13</v>
      </c>
      <c r="B37" s="23" t="s">
        <v>191</v>
      </c>
      <c r="C37" s="24" t="s">
        <v>268</v>
      </c>
      <c r="D37" s="14" t="s">
        <v>269</v>
      </c>
      <c r="E37" s="17">
        <v>0.208224</v>
      </c>
      <c r="F37" s="160">
        <v>0.176903</v>
      </c>
      <c r="G37" s="64">
        <v>0.14</v>
      </c>
      <c r="H37" s="52">
        <f t="shared" si="0"/>
        <v>-0.32764714922391264</v>
      </c>
      <c r="I37" s="52">
        <f t="shared" si="1"/>
        <v>-0.15041974027969873</v>
      </c>
      <c r="J37" s="52">
        <f t="shared" si="1"/>
        <v>-0.2086058461416708</v>
      </c>
    </row>
    <row r="38" spans="1:10" ht="12.75">
      <c r="A38" s="155" t="s">
        <v>13</v>
      </c>
      <c r="B38" s="23" t="s">
        <v>147</v>
      </c>
      <c r="C38" s="24" t="s">
        <v>270</v>
      </c>
      <c r="D38" s="14" t="s">
        <v>271</v>
      </c>
      <c r="E38" s="17">
        <v>0.14324</v>
      </c>
      <c r="F38" s="15">
        <v>0.13</v>
      </c>
      <c r="G38" s="64">
        <v>0.1</v>
      </c>
      <c r="H38" s="52">
        <f t="shared" si="0"/>
        <v>-0.3018709857581681</v>
      </c>
      <c r="I38" s="52">
        <f t="shared" si="1"/>
        <v>-0.09243228148561855</v>
      </c>
      <c r="J38" s="52">
        <f t="shared" si="1"/>
        <v>-0.23076923076923075</v>
      </c>
    </row>
    <row r="39" spans="1:10" ht="12.75">
      <c r="A39" s="154" t="s">
        <v>13</v>
      </c>
      <c r="B39" s="23" t="s">
        <v>20</v>
      </c>
      <c r="C39" s="23" t="s">
        <v>278</v>
      </c>
      <c r="D39" s="23" t="s">
        <v>279</v>
      </c>
      <c r="E39" s="17">
        <v>5.72</v>
      </c>
      <c r="F39" s="15">
        <v>4.42</v>
      </c>
      <c r="G39" s="64">
        <v>4.54</v>
      </c>
      <c r="H39" s="52">
        <f t="shared" si="0"/>
        <v>-0.20629370629370625</v>
      </c>
      <c r="I39" s="52">
        <f t="shared" si="1"/>
        <v>-0.22727272727272727</v>
      </c>
      <c r="J39" s="52">
        <f t="shared" si="1"/>
        <v>0.02714932126696835</v>
      </c>
    </row>
    <row r="40" spans="1:10" ht="12.75">
      <c r="A40" s="154" t="s">
        <v>13</v>
      </c>
      <c r="B40" s="23" t="s">
        <v>133</v>
      </c>
      <c r="C40" s="23" t="s">
        <v>297</v>
      </c>
      <c r="D40" s="23" t="s">
        <v>298</v>
      </c>
      <c r="E40" s="17">
        <v>3.86</v>
      </c>
      <c r="F40" s="11">
        <v>3.58</v>
      </c>
      <c r="G40" s="64">
        <v>3.13</v>
      </c>
      <c r="H40" s="52">
        <f t="shared" si="0"/>
        <v>-0.18911917098445596</v>
      </c>
      <c r="I40" s="52">
        <f t="shared" si="1"/>
        <v>-0.0725388601036269</v>
      </c>
      <c r="J40" s="52">
        <f t="shared" si="1"/>
        <v>-0.1256983240223464</v>
      </c>
    </row>
    <row r="41" spans="1:10" ht="12.75">
      <c r="A41" s="154" t="s">
        <v>13</v>
      </c>
      <c r="B41" s="23" t="s">
        <v>14</v>
      </c>
      <c r="C41" s="23" t="s">
        <v>303</v>
      </c>
      <c r="D41" s="23" t="s">
        <v>304</v>
      </c>
      <c r="E41" s="17">
        <v>34.26</v>
      </c>
      <c r="F41" s="15">
        <v>24.37</v>
      </c>
      <c r="G41" s="64">
        <v>24.86</v>
      </c>
      <c r="H41" s="52">
        <f t="shared" si="0"/>
        <v>-0.2743724460011675</v>
      </c>
      <c r="I41" s="52">
        <f t="shared" si="1"/>
        <v>-0.2886748394629305</v>
      </c>
      <c r="J41" s="52">
        <f t="shared" si="1"/>
        <v>0.02010668855149768</v>
      </c>
    </row>
    <row r="42" spans="1:10" ht="12.75">
      <c r="A42" s="154" t="s">
        <v>13</v>
      </c>
      <c r="B42" s="23" t="s">
        <v>14</v>
      </c>
      <c r="C42" s="24" t="s">
        <v>311</v>
      </c>
      <c r="D42" s="14" t="s">
        <v>312</v>
      </c>
      <c r="E42" s="17">
        <v>0.35</v>
      </c>
      <c r="F42" s="11">
        <v>0.35</v>
      </c>
      <c r="G42" s="64">
        <v>0.33</v>
      </c>
      <c r="H42" s="52">
        <f t="shared" si="0"/>
        <v>-0.05714285714285704</v>
      </c>
      <c r="I42" s="52">
        <f t="shared" si="1"/>
        <v>0</v>
      </c>
      <c r="J42" s="52">
        <f t="shared" si="1"/>
        <v>-0.05714285714285704</v>
      </c>
    </row>
    <row r="43" spans="1:10" ht="12.75" customHeight="1">
      <c r="A43" s="154" t="s">
        <v>13</v>
      </c>
      <c r="B43" s="23" t="s">
        <v>20</v>
      </c>
      <c r="C43" s="23" t="s">
        <v>321</v>
      </c>
      <c r="D43" s="23" t="s">
        <v>322</v>
      </c>
      <c r="E43" s="17">
        <v>0.72</v>
      </c>
      <c r="F43" s="15">
        <v>0.62</v>
      </c>
      <c r="G43" s="78">
        <v>0.52</v>
      </c>
      <c r="H43" s="52">
        <f t="shared" si="0"/>
        <v>-0.27777777777777773</v>
      </c>
      <c r="I43" s="52">
        <f t="shared" si="1"/>
        <v>-0.13888888888888887</v>
      </c>
      <c r="J43" s="52">
        <f t="shared" si="1"/>
        <v>-0.16129032258064513</v>
      </c>
    </row>
    <row r="44" spans="1:10" ht="12.75">
      <c r="A44" s="154" t="s">
        <v>13</v>
      </c>
      <c r="B44" s="23" t="s">
        <v>14</v>
      </c>
      <c r="C44" s="23" t="s">
        <v>334</v>
      </c>
      <c r="D44" s="23" t="s">
        <v>335</v>
      </c>
      <c r="E44" s="17">
        <v>2.93</v>
      </c>
      <c r="F44" s="15">
        <v>1.66</v>
      </c>
      <c r="G44" s="64">
        <v>1.77</v>
      </c>
      <c r="H44" s="52">
        <f t="shared" si="0"/>
        <v>-0.39590443686006827</v>
      </c>
      <c r="I44" s="52">
        <f t="shared" si="1"/>
        <v>-0.4334470989761093</v>
      </c>
      <c r="J44" s="52">
        <f t="shared" si="1"/>
        <v>0.06626506024096392</v>
      </c>
    </row>
    <row r="45" spans="1:10" ht="12.75">
      <c r="A45" s="154" t="s">
        <v>13</v>
      </c>
      <c r="B45" s="23" t="s">
        <v>20</v>
      </c>
      <c r="C45" s="23" t="s">
        <v>342</v>
      </c>
      <c r="D45" s="23" t="s">
        <v>343</v>
      </c>
      <c r="E45" s="17">
        <v>2.41</v>
      </c>
      <c r="F45" s="15">
        <v>2.23</v>
      </c>
      <c r="G45" s="64">
        <v>2.01</v>
      </c>
      <c r="H45" s="52">
        <f>(-1)*(E45-G45)/E45</f>
        <v>-0.16597510373443997</v>
      </c>
      <c r="I45" s="52">
        <f>(-1)*(E45-F45)/E45</f>
        <v>-0.07468879668049799</v>
      </c>
      <c r="J45" s="52">
        <f t="shared" si="1"/>
        <v>-0.09865470852017946</v>
      </c>
    </row>
    <row r="46" spans="1:10" ht="12.75">
      <c r="A46" s="154" t="s">
        <v>13</v>
      </c>
      <c r="B46" s="9" t="s">
        <v>14</v>
      </c>
      <c r="C46" s="137" t="s">
        <v>348</v>
      </c>
      <c r="D46" s="22" t="s">
        <v>349</v>
      </c>
      <c r="E46" s="17">
        <v>0</v>
      </c>
      <c r="F46" s="15">
        <v>0</v>
      </c>
      <c r="G46" s="64">
        <v>0</v>
      </c>
      <c r="H46" s="52">
        <v>0</v>
      </c>
      <c r="I46" s="52">
        <v>0</v>
      </c>
      <c r="J46" s="52">
        <v>0</v>
      </c>
    </row>
    <row r="47" spans="1:10" ht="12.75">
      <c r="A47" s="154" t="s">
        <v>13</v>
      </c>
      <c r="B47" s="9" t="s">
        <v>14</v>
      </c>
      <c r="C47" s="137" t="s">
        <v>357</v>
      </c>
      <c r="D47" s="137" t="s">
        <v>358</v>
      </c>
      <c r="E47" s="17">
        <v>0.16</v>
      </c>
      <c r="F47" s="15">
        <v>0.1</v>
      </c>
      <c r="G47" s="64">
        <v>0.08</v>
      </c>
      <c r="H47" s="52">
        <f t="shared" si="0"/>
        <v>-0.5</v>
      </c>
      <c r="I47" s="52">
        <f t="shared" si="1"/>
        <v>-0.375</v>
      </c>
      <c r="J47" s="52">
        <f aca="true" t="shared" si="2" ref="J47:J53">(-1)*(F47-G47)/F47</f>
        <v>-0.20000000000000004</v>
      </c>
    </row>
    <row r="48" spans="1:10" ht="12.75">
      <c r="A48" s="154" t="s">
        <v>13</v>
      </c>
      <c r="B48" s="23" t="s">
        <v>14</v>
      </c>
      <c r="C48" s="23" t="s">
        <v>367</v>
      </c>
      <c r="D48" s="23" t="s">
        <v>368</v>
      </c>
      <c r="E48" s="17">
        <v>0.91</v>
      </c>
      <c r="F48" s="11">
        <v>1.16</v>
      </c>
      <c r="G48" s="64">
        <v>1.35</v>
      </c>
      <c r="H48" s="52">
        <f t="shared" si="0"/>
        <v>0.4835164835164836</v>
      </c>
      <c r="I48" s="52">
        <f t="shared" si="1"/>
        <v>0.2747252747252746</v>
      </c>
      <c r="J48" s="52">
        <f t="shared" si="2"/>
        <v>0.16379310344827602</v>
      </c>
    </row>
    <row r="49" spans="1:10" ht="12.75" customHeight="1">
      <c r="A49" s="154" t="s">
        <v>13</v>
      </c>
      <c r="B49" s="23" t="s">
        <v>237</v>
      </c>
      <c r="C49" s="24" t="s">
        <v>386</v>
      </c>
      <c r="D49" s="14" t="s">
        <v>387</v>
      </c>
      <c r="E49" s="17">
        <v>0.56</v>
      </c>
      <c r="F49" s="15">
        <v>0.76</v>
      </c>
      <c r="G49" s="64">
        <v>0.62</v>
      </c>
      <c r="H49" s="52">
        <f t="shared" si="0"/>
        <v>0.10714285714285703</v>
      </c>
      <c r="I49" s="52">
        <f t="shared" si="1"/>
        <v>0.35714285714285704</v>
      </c>
      <c r="J49" s="52">
        <f t="shared" si="2"/>
        <v>-0.1842105263157895</v>
      </c>
    </row>
    <row r="50" spans="1:10" ht="12.75">
      <c r="A50" s="154" t="s">
        <v>13</v>
      </c>
      <c r="B50" s="14" t="s">
        <v>112</v>
      </c>
      <c r="C50" s="13" t="s">
        <v>388</v>
      </c>
      <c r="D50" s="14" t="s">
        <v>389</v>
      </c>
      <c r="E50" s="17">
        <v>0.48</v>
      </c>
      <c r="F50" s="11">
        <v>0.47</v>
      </c>
      <c r="G50" s="64">
        <v>0.38</v>
      </c>
      <c r="H50" s="52">
        <f t="shared" si="0"/>
        <v>-0.2083333333333333</v>
      </c>
      <c r="I50" s="52">
        <f t="shared" si="1"/>
        <v>-0.020833333333333353</v>
      </c>
      <c r="J50" s="52">
        <f t="shared" si="2"/>
        <v>-0.1914893617021276</v>
      </c>
    </row>
    <row r="51" spans="1:10" s="32" customFormat="1" ht="12.75">
      <c r="A51" s="155" t="s">
        <v>106</v>
      </c>
      <c r="B51" s="9" t="s">
        <v>107</v>
      </c>
      <c r="C51" s="9" t="s">
        <v>108</v>
      </c>
      <c r="D51" s="9" t="s">
        <v>400</v>
      </c>
      <c r="E51" s="17">
        <v>12.27</v>
      </c>
      <c r="F51" s="11">
        <v>11.3</v>
      </c>
      <c r="G51" s="64">
        <v>8.63</v>
      </c>
      <c r="H51" s="52">
        <f aca="true" t="shared" si="3" ref="H51:H60">(-1)*(E51-G51)/E51</f>
        <v>-0.2966585167074164</v>
      </c>
      <c r="I51" s="52">
        <f>(-1)*(E51-F51)/E51</f>
        <v>-0.07905460472697627</v>
      </c>
      <c r="J51" s="52">
        <f t="shared" si="2"/>
        <v>-0.23628318584070795</v>
      </c>
    </row>
    <row r="52" spans="1:10" s="40" customFormat="1" ht="12.75">
      <c r="A52" s="154" t="s">
        <v>106</v>
      </c>
      <c r="B52" s="23" t="s">
        <v>186</v>
      </c>
      <c r="C52" s="23" t="s">
        <v>187</v>
      </c>
      <c r="D52" s="23" t="s">
        <v>188</v>
      </c>
      <c r="E52" s="17">
        <v>11.14</v>
      </c>
      <c r="F52" s="11">
        <v>9.1</v>
      </c>
      <c r="G52" s="64">
        <v>7.79</v>
      </c>
      <c r="H52" s="52">
        <f>(-1)*(E52-G52)/E52</f>
        <v>-0.3007181328545781</v>
      </c>
      <c r="I52" s="52">
        <f t="shared" si="1"/>
        <v>-0.1831238779174148</v>
      </c>
      <c r="J52" s="52">
        <f t="shared" si="2"/>
        <v>-0.14395604395604392</v>
      </c>
    </row>
    <row r="53" spans="1:10" ht="12.75">
      <c r="A53" s="154" t="s">
        <v>106</v>
      </c>
      <c r="B53" s="23" t="s">
        <v>186</v>
      </c>
      <c r="C53" s="23" t="s">
        <v>189</v>
      </c>
      <c r="D53" s="23" t="s">
        <v>190</v>
      </c>
      <c r="E53" s="17">
        <v>1.71</v>
      </c>
      <c r="F53" s="15">
        <v>1.36</v>
      </c>
      <c r="G53" s="64">
        <v>1.56</v>
      </c>
      <c r="H53" s="52">
        <f t="shared" si="0"/>
        <v>-0.08771929824561399</v>
      </c>
      <c r="I53" s="52">
        <f aca="true" t="shared" si="4" ref="I53:I60">(-1)*(E53-F53)/E53</f>
        <v>-0.20467836257309935</v>
      </c>
      <c r="J53" s="52">
        <f t="shared" si="2"/>
        <v>0.14705882352941171</v>
      </c>
    </row>
    <row r="54" spans="1:10" ht="12.75" customHeight="1">
      <c r="A54" s="155" t="s">
        <v>106</v>
      </c>
      <c r="B54" s="23" t="s">
        <v>211</v>
      </c>
      <c r="C54" s="24" t="s">
        <v>212</v>
      </c>
      <c r="D54" s="14" t="s">
        <v>213</v>
      </c>
      <c r="E54" s="17">
        <v>0.171</v>
      </c>
      <c r="F54" s="11">
        <v>0.17</v>
      </c>
      <c r="G54" s="64">
        <v>0.18</v>
      </c>
      <c r="H54" s="52">
        <f t="shared" si="3"/>
        <v>0.0526315789473683</v>
      </c>
      <c r="I54" s="52">
        <f t="shared" si="4"/>
        <v>-0.005847953216374274</v>
      </c>
      <c r="J54" s="52">
        <f t="shared" si="1"/>
        <v>0.058823529411764594</v>
      </c>
    </row>
    <row r="55" spans="1:10" ht="12.75" customHeight="1">
      <c r="A55" s="154" t="s">
        <v>106</v>
      </c>
      <c r="B55" s="23" t="s">
        <v>211</v>
      </c>
      <c r="C55" s="24" t="s">
        <v>276</v>
      </c>
      <c r="D55" s="14" t="s">
        <v>277</v>
      </c>
      <c r="E55" s="17">
        <v>0.61</v>
      </c>
      <c r="F55" s="17">
        <v>0.6</v>
      </c>
      <c r="G55" s="64">
        <v>0.55</v>
      </c>
      <c r="H55" s="52">
        <f t="shared" si="3"/>
        <v>-0.09836065573770482</v>
      </c>
      <c r="I55" s="52">
        <f t="shared" si="4"/>
        <v>-0.016393442622950834</v>
      </c>
      <c r="J55" s="52">
        <f t="shared" si="1"/>
        <v>-0.08333333333333323</v>
      </c>
    </row>
    <row r="56" spans="1:10" ht="12.75" customHeight="1">
      <c r="A56" s="154" t="s">
        <v>106</v>
      </c>
      <c r="B56" s="23" t="s">
        <v>211</v>
      </c>
      <c r="C56" s="23" t="s">
        <v>332</v>
      </c>
      <c r="D56" s="23" t="s">
        <v>333</v>
      </c>
      <c r="E56" s="17">
        <v>0.245</v>
      </c>
      <c r="F56" s="11">
        <v>0.2</v>
      </c>
      <c r="G56" s="64">
        <v>0.41</v>
      </c>
      <c r="H56" s="52">
        <f t="shared" si="3"/>
        <v>0.673469387755102</v>
      </c>
      <c r="I56" s="52">
        <f t="shared" si="4"/>
        <v>-0.18367346938775503</v>
      </c>
      <c r="J56" s="52">
        <f t="shared" si="1"/>
        <v>1.0499999999999998</v>
      </c>
    </row>
    <row r="57" spans="1:10" ht="12.75" customHeight="1">
      <c r="A57" s="154" t="s">
        <v>106</v>
      </c>
      <c r="B57" s="23" t="s">
        <v>133</v>
      </c>
      <c r="C57" s="24" t="s">
        <v>338</v>
      </c>
      <c r="D57" s="23" t="s">
        <v>339</v>
      </c>
      <c r="E57" s="17">
        <v>0.35</v>
      </c>
      <c r="F57" s="25">
        <v>0.25</v>
      </c>
      <c r="G57" s="64">
        <v>0.35</v>
      </c>
      <c r="H57" s="52">
        <f>(-1)*(E57-G57)/E57</f>
        <v>0</v>
      </c>
      <c r="I57" s="52">
        <f t="shared" si="4"/>
        <v>-0.28571428571428564</v>
      </c>
      <c r="J57" s="52">
        <f t="shared" si="1"/>
        <v>0.3999999999999999</v>
      </c>
    </row>
    <row r="58" spans="1:10" s="40" customFormat="1" ht="12.75" customHeight="1">
      <c r="A58" s="155" t="s">
        <v>106</v>
      </c>
      <c r="B58" s="23" t="s">
        <v>211</v>
      </c>
      <c r="C58" s="24" t="s">
        <v>381</v>
      </c>
      <c r="D58" s="14" t="s">
        <v>382</v>
      </c>
      <c r="E58" s="17">
        <v>0.13</v>
      </c>
      <c r="F58" s="15">
        <v>0.1</v>
      </c>
      <c r="G58" s="64">
        <v>0.1</v>
      </c>
      <c r="H58" s="52">
        <f t="shared" si="3"/>
        <v>-0.23076923076923075</v>
      </c>
      <c r="I58" s="52">
        <f t="shared" si="4"/>
        <v>-0.23076923076923075</v>
      </c>
      <c r="J58" s="52">
        <f t="shared" si="1"/>
        <v>0</v>
      </c>
    </row>
    <row r="59" spans="1:10" ht="12.75" customHeight="1">
      <c r="A59" s="157" t="s">
        <v>106</v>
      </c>
      <c r="B59" s="29" t="s">
        <v>211</v>
      </c>
      <c r="C59" s="336" t="s">
        <v>392</v>
      </c>
      <c r="D59" s="109" t="s">
        <v>393</v>
      </c>
      <c r="E59" s="17">
        <v>0.15</v>
      </c>
      <c r="F59" s="11">
        <v>0.13</v>
      </c>
      <c r="G59" s="64">
        <v>0.13</v>
      </c>
      <c r="H59" s="52">
        <f t="shared" si="3"/>
        <v>-0.13333333333333328</v>
      </c>
      <c r="I59" s="52">
        <f t="shared" si="4"/>
        <v>-0.13333333333333328</v>
      </c>
      <c r="J59" s="52">
        <f>(-1)*(F59-G59)/F59</f>
        <v>0</v>
      </c>
    </row>
    <row r="60" spans="1:10" ht="12.75">
      <c r="A60" s="7"/>
      <c r="B60" s="7"/>
      <c r="C60" s="7"/>
      <c r="D60" s="7"/>
      <c r="E60" s="134">
        <f>SUM(E2:E59)</f>
        <v>509.76013100000006</v>
      </c>
      <c r="F60" s="45">
        <f>SUM(F2:F59)</f>
        <v>410.1169030000001</v>
      </c>
      <c r="G60" s="45">
        <f>SUM(G2:G59)</f>
        <v>395.5000000000001</v>
      </c>
      <c r="H60" s="136">
        <f t="shared" si="3"/>
        <v>-0.22414489492509945</v>
      </c>
      <c r="I60" s="136">
        <f t="shared" si="4"/>
        <v>-0.1954708144878438</v>
      </c>
      <c r="J60" s="136">
        <f>(-1)*(F60-G60)/F60</f>
        <v>-0.035640820685705746</v>
      </c>
    </row>
    <row r="61" spans="5:10" s="7" customFormat="1" ht="12.75">
      <c r="E61" s="54"/>
      <c r="F61" s="31"/>
      <c r="G61" s="31"/>
      <c r="H61" s="53"/>
      <c r="I61" s="53"/>
      <c r="J61" s="53"/>
    </row>
    <row r="62" spans="1:11" s="32" customFormat="1" ht="76.5">
      <c r="A62" s="158" t="s">
        <v>0</v>
      </c>
      <c r="B62" s="129" t="s">
        <v>1</v>
      </c>
      <c r="C62" s="130" t="s">
        <v>2</v>
      </c>
      <c r="D62" s="159" t="s">
        <v>3</v>
      </c>
      <c r="E62" s="132" t="s">
        <v>438</v>
      </c>
      <c r="F62" s="131" t="s">
        <v>437</v>
      </c>
      <c r="G62" s="132" t="s">
        <v>530</v>
      </c>
      <c r="H62" s="133" t="s">
        <v>478</v>
      </c>
      <c r="I62" s="133" t="s">
        <v>405</v>
      </c>
      <c r="J62" s="133" t="s">
        <v>479</v>
      </c>
      <c r="K62" s="40"/>
    </row>
    <row r="63" spans="1:10" ht="12.75">
      <c r="A63" s="154" t="s">
        <v>5</v>
      </c>
      <c r="B63" s="9" t="s">
        <v>6</v>
      </c>
      <c r="C63" s="9" t="s">
        <v>7</v>
      </c>
      <c r="D63" s="9" t="s">
        <v>8</v>
      </c>
      <c r="E63" s="15">
        <v>0.88</v>
      </c>
      <c r="F63" s="15">
        <v>0.78</v>
      </c>
      <c r="G63" s="64">
        <v>0.83</v>
      </c>
      <c r="H63" s="52">
        <f aca="true" t="shared" si="5" ref="H63:H76">(-1)*(E63-G63)/E63</f>
        <v>-0.05681818181818187</v>
      </c>
      <c r="I63" s="52">
        <f aca="true" t="shared" si="6" ref="I63:I76">(-1)*(E63-F63)/E63</f>
        <v>-0.1136363636363636</v>
      </c>
      <c r="J63" s="52">
        <f aca="true" t="shared" si="7" ref="J63:J76">(-1)*(F63-G63)/F63</f>
        <v>0.06410256410256401</v>
      </c>
    </row>
    <row r="64" spans="1:10" ht="12.75">
      <c r="A64" s="155" t="s">
        <v>5</v>
      </c>
      <c r="B64" s="9" t="s">
        <v>26</v>
      </c>
      <c r="C64" s="18" t="s">
        <v>27</v>
      </c>
      <c r="D64" s="14" t="s">
        <v>28</v>
      </c>
      <c r="E64" s="102">
        <v>0.2</v>
      </c>
      <c r="F64" s="15">
        <v>0.18</v>
      </c>
      <c r="G64" s="64">
        <v>0.13</v>
      </c>
      <c r="H64" s="52">
        <f t="shared" si="5"/>
        <v>-0.35000000000000003</v>
      </c>
      <c r="I64" s="52">
        <f t="shared" si="6"/>
        <v>-0.10000000000000009</v>
      </c>
      <c r="J64" s="52">
        <f t="shared" si="7"/>
        <v>-0.27777777777777773</v>
      </c>
    </row>
    <row r="65" spans="1:10" ht="12.75">
      <c r="A65" s="154" t="s">
        <v>5</v>
      </c>
      <c r="B65" s="9" t="s">
        <v>6</v>
      </c>
      <c r="C65" s="9" t="s">
        <v>35</v>
      </c>
      <c r="D65" s="9" t="s">
        <v>36</v>
      </c>
      <c r="E65" s="17">
        <v>7.65</v>
      </c>
      <c r="F65" s="11">
        <v>5.72</v>
      </c>
      <c r="G65" s="64">
        <v>7.07</v>
      </c>
      <c r="H65" s="52">
        <f t="shared" si="5"/>
        <v>-0.0758169934640523</v>
      </c>
      <c r="I65" s="52">
        <f t="shared" si="6"/>
        <v>-0.25228758169934645</v>
      </c>
      <c r="J65" s="52">
        <f t="shared" si="7"/>
        <v>0.23601398601398613</v>
      </c>
    </row>
    <row r="66" spans="1:10" ht="12.75">
      <c r="A66" s="155" t="s">
        <v>5</v>
      </c>
      <c r="B66" s="9" t="s">
        <v>37</v>
      </c>
      <c r="C66" s="9" t="s">
        <v>38</v>
      </c>
      <c r="D66" s="9" t="s">
        <v>39</v>
      </c>
      <c r="E66" s="17">
        <v>0.2</v>
      </c>
      <c r="F66" s="15">
        <v>0.16</v>
      </c>
      <c r="G66" s="64">
        <v>0.17</v>
      </c>
      <c r="H66" s="52">
        <f t="shared" si="5"/>
        <v>-0.15</v>
      </c>
      <c r="I66" s="52">
        <f t="shared" si="6"/>
        <v>-0.20000000000000004</v>
      </c>
      <c r="J66" s="52">
        <f t="shared" si="7"/>
        <v>0.06250000000000006</v>
      </c>
    </row>
    <row r="67" spans="1:10" ht="12.75">
      <c r="A67" s="154" t="s">
        <v>5</v>
      </c>
      <c r="B67" s="9" t="s">
        <v>40</v>
      </c>
      <c r="C67" s="18" t="s">
        <v>41</v>
      </c>
      <c r="D67" s="14" t="s">
        <v>42</v>
      </c>
      <c r="E67" s="17">
        <v>0.36</v>
      </c>
      <c r="F67" s="15">
        <v>0.25</v>
      </c>
      <c r="G67" s="64">
        <v>0.28</v>
      </c>
      <c r="H67" s="52">
        <f t="shared" si="5"/>
        <v>-0.22222222222222213</v>
      </c>
      <c r="I67" s="52">
        <f t="shared" si="6"/>
        <v>-0.3055555555555555</v>
      </c>
      <c r="J67" s="52">
        <f t="shared" si="7"/>
        <v>0.1200000000000001</v>
      </c>
    </row>
    <row r="68" spans="1:10" ht="12.75">
      <c r="A68" s="154" t="s">
        <v>5</v>
      </c>
      <c r="B68" s="14" t="s">
        <v>37</v>
      </c>
      <c r="C68" s="13" t="s">
        <v>43</v>
      </c>
      <c r="D68" s="14" t="s">
        <v>44</v>
      </c>
      <c r="E68" s="17">
        <v>0.61</v>
      </c>
      <c r="F68" s="15">
        <v>0.57</v>
      </c>
      <c r="G68" s="64">
        <v>0.58</v>
      </c>
      <c r="H68" s="52">
        <f t="shared" si="5"/>
        <v>-0.04918032786885251</v>
      </c>
      <c r="I68" s="52">
        <f t="shared" si="6"/>
        <v>-0.06557377049180334</v>
      </c>
      <c r="J68" s="52">
        <f t="shared" si="7"/>
        <v>0.017543859649122823</v>
      </c>
    </row>
    <row r="69" spans="1:10" ht="12.75">
      <c r="A69" s="154" t="s">
        <v>5</v>
      </c>
      <c r="B69" s="9" t="s">
        <v>68</v>
      </c>
      <c r="C69" s="9" t="s">
        <v>69</v>
      </c>
      <c r="D69" s="9" t="s">
        <v>70</v>
      </c>
      <c r="E69" s="17">
        <v>11.59</v>
      </c>
      <c r="F69" s="11">
        <v>9.28</v>
      </c>
      <c r="G69" s="64">
        <v>8.96</v>
      </c>
      <c r="H69" s="52">
        <f t="shared" si="5"/>
        <v>-0.22691975841242443</v>
      </c>
      <c r="I69" s="52">
        <f t="shared" si="6"/>
        <v>-0.19930974978429686</v>
      </c>
      <c r="J69" s="52">
        <f t="shared" si="7"/>
        <v>-0.034482758620689495</v>
      </c>
    </row>
    <row r="70" spans="1:10" ht="12.75">
      <c r="A70" s="154" t="s">
        <v>5</v>
      </c>
      <c r="B70" s="9" t="s">
        <v>26</v>
      </c>
      <c r="C70" s="9" t="s">
        <v>71</v>
      </c>
      <c r="D70" s="9" t="s">
        <v>72</v>
      </c>
      <c r="E70" s="17">
        <v>3.71</v>
      </c>
      <c r="F70" s="25">
        <v>2.66</v>
      </c>
      <c r="G70" s="64">
        <v>2.58</v>
      </c>
      <c r="H70" s="52">
        <f t="shared" si="5"/>
        <v>-0.3045822102425876</v>
      </c>
      <c r="I70" s="52">
        <f t="shared" si="6"/>
        <v>-0.28301886792452824</v>
      </c>
      <c r="J70" s="52">
        <f t="shared" si="7"/>
        <v>-0.030075187969924838</v>
      </c>
    </row>
    <row r="71" spans="1:10" ht="12.75">
      <c r="A71" s="154" t="s">
        <v>5</v>
      </c>
      <c r="B71" s="9" t="s">
        <v>6</v>
      </c>
      <c r="C71" s="9" t="s">
        <v>81</v>
      </c>
      <c r="D71" s="9" t="s">
        <v>82</v>
      </c>
      <c r="E71" s="17">
        <v>10.41</v>
      </c>
      <c r="F71" s="11">
        <v>6.89</v>
      </c>
      <c r="G71" s="64">
        <v>6.47</v>
      </c>
      <c r="H71" s="52">
        <f t="shared" si="5"/>
        <v>-0.37848222862632086</v>
      </c>
      <c r="I71" s="52">
        <f t="shared" si="6"/>
        <v>-0.33813640730067246</v>
      </c>
      <c r="J71" s="52">
        <f t="shared" si="7"/>
        <v>-0.06095791001451378</v>
      </c>
    </row>
    <row r="72" spans="1:10" ht="12.75">
      <c r="A72" s="155" t="s">
        <v>5</v>
      </c>
      <c r="B72" s="9" t="s">
        <v>40</v>
      </c>
      <c r="C72" s="18" t="s">
        <v>86</v>
      </c>
      <c r="D72" s="14" t="s">
        <v>87</v>
      </c>
      <c r="E72" s="17">
        <v>0.65</v>
      </c>
      <c r="F72" s="11">
        <v>0.55</v>
      </c>
      <c r="G72" s="64">
        <v>0.64</v>
      </c>
      <c r="H72" s="52">
        <f t="shared" si="5"/>
        <v>-0.015384615384615398</v>
      </c>
      <c r="I72" s="52">
        <f t="shared" si="6"/>
        <v>-0.1538461538461538</v>
      </c>
      <c r="J72" s="52">
        <f t="shared" si="7"/>
        <v>0.16363636363636358</v>
      </c>
    </row>
    <row r="73" spans="1:10" ht="12.75">
      <c r="A73" s="154" t="s">
        <v>5</v>
      </c>
      <c r="B73" s="9" t="s">
        <v>88</v>
      </c>
      <c r="C73" s="9" t="s">
        <v>89</v>
      </c>
      <c r="D73" s="9" t="s">
        <v>90</v>
      </c>
      <c r="E73" s="17">
        <v>2.29</v>
      </c>
      <c r="F73" s="11">
        <v>2.05</v>
      </c>
      <c r="G73" s="64">
        <v>1.88</v>
      </c>
      <c r="H73" s="52">
        <f t="shared" si="5"/>
        <v>-0.17903930131004372</v>
      </c>
      <c r="I73" s="52">
        <f t="shared" si="6"/>
        <v>-0.10480349344978175</v>
      </c>
      <c r="J73" s="52">
        <f t="shared" si="7"/>
        <v>-0.08292682926829266</v>
      </c>
    </row>
    <row r="74" spans="1:10" ht="12.75">
      <c r="A74" s="154" t="s">
        <v>5</v>
      </c>
      <c r="B74" s="9" t="s">
        <v>91</v>
      </c>
      <c r="C74" s="9" t="s">
        <v>92</v>
      </c>
      <c r="D74" s="9" t="s">
        <v>93</v>
      </c>
      <c r="E74" s="17">
        <v>3.25</v>
      </c>
      <c r="F74" s="15">
        <v>2.95</v>
      </c>
      <c r="G74" s="64">
        <v>2.74</v>
      </c>
      <c r="H74" s="52">
        <f t="shared" si="5"/>
        <v>-0.15692307692307686</v>
      </c>
      <c r="I74" s="52">
        <f t="shared" si="6"/>
        <v>-0.09230769230769226</v>
      </c>
      <c r="J74" s="52">
        <f t="shared" si="7"/>
        <v>-0.07118644067796609</v>
      </c>
    </row>
    <row r="75" spans="1:10" ht="12.75">
      <c r="A75" s="155" t="s">
        <v>5</v>
      </c>
      <c r="B75" s="19" t="s">
        <v>94</v>
      </c>
      <c r="C75" s="13" t="s">
        <v>95</v>
      </c>
      <c r="D75" s="14" t="s">
        <v>96</v>
      </c>
      <c r="E75" s="17">
        <v>0.62</v>
      </c>
      <c r="F75" s="11">
        <v>0.55</v>
      </c>
      <c r="G75" s="64">
        <v>0.6</v>
      </c>
      <c r="H75" s="52">
        <f t="shared" si="5"/>
        <v>-0.03225806451612906</v>
      </c>
      <c r="I75" s="52">
        <f t="shared" si="6"/>
        <v>-0.11290322580645154</v>
      </c>
      <c r="J75" s="52">
        <f t="shared" si="7"/>
        <v>0.09090909090909079</v>
      </c>
    </row>
    <row r="76" spans="1:10" ht="12.75">
      <c r="A76" s="154" t="s">
        <v>5</v>
      </c>
      <c r="B76" s="9" t="s">
        <v>26</v>
      </c>
      <c r="C76" s="9" t="s">
        <v>97</v>
      </c>
      <c r="D76" s="9" t="s">
        <v>98</v>
      </c>
      <c r="E76" s="17">
        <v>19.2</v>
      </c>
      <c r="F76" s="25">
        <v>15.31</v>
      </c>
      <c r="G76" s="64">
        <v>13</v>
      </c>
      <c r="H76" s="52">
        <f t="shared" si="5"/>
        <v>-0.32291666666666663</v>
      </c>
      <c r="I76" s="52">
        <f t="shared" si="6"/>
        <v>-0.2026041666666666</v>
      </c>
      <c r="J76" s="52">
        <f t="shared" si="7"/>
        <v>-0.1508817766165905</v>
      </c>
    </row>
    <row r="77" spans="1:10" s="32" customFormat="1" ht="12.75">
      <c r="A77" s="154" t="s">
        <v>5</v>
      </c>
      <c r="B77" s="9" t="s">
        <v>20</v>
      </c>
      <c r="C77" s="9" t="s">
        <v>115</v>
      </c>
      <c r="D77" s="9" t="s">
        <v>116</v>
      </c>
      <c r="E77" s="17">
        <v>0.44</v>
      </c>
      <c r="F77" s="11">
        <v>0.37</v>
      </c>
      <c r="G77" s="64">
        <v>0.34</v>
      </c>
      <c r="H77" s="52">
        <f aca="true" t="shared" si="8" ref="H77:H96">(-1)*(E77-G77)/E77</f>
        <v>-0.2272727272727272</v>
      </c>
      <c r="I77" s="52">
        <f aca="true" t="shared" si="9" ref="I77:I96">(-1)*(E77-F77)/E77</f>
        <v>-0.15909090909090912</v>
      </c>
      <c r="J77" s="52">
        <f aca="true" t="shared" si="10" ref="J77:J96">(-1)*(F77-G77)/F77</f>
        <v>-0.081081081081081</v>
      </c>
    </row>
    <row r="78" spans="1:10" s="32" customFormat="1" ht="12.75">
      <c r="A78" s="154" t="s">
        <v>5</v>
      </c>
      <c r="B78" s="9" t="s">
        <v>20</v>
      </c>
      <c r="C78" s="9" t="s">
        <v>117</v>
      </c>
      <c r="D78" s="9" t="s">
        <v>118</v>
      </c>
      <c r="E78" s="17">
        <v>33.44</v>
      </c>
      <c r="F78" s="11">
        <v>25.59</v>
      </c>
      <c r="G78" s="64">
        <v>25.47</v>
      </c>
      <c r="H78" s="52">
        <f t="shared" si="8"/>
        <v>-0.23833732057416265</v>
      </c>
      <c r="I78" s="52">
        <f t="shared" si="9"/>
        <v>-0.23474880382775115</v>
      </c>
      <c r="J78" s="52">
        <f t="shared" si="10"/>
        <v>-0.004689331770222782</v>
      </c>
    </row>
    <row r="79" spans="1:10" ht="12.75">
      <c r="A79" s="154" t="s">
        <v>5</v>
      </c>
      <c r="B79" s="9" t="s">
        <v>150</v>
      </c>
      <c r="C79" s="18" t="s">
        <v>151</v>
      </c>
      <c r="D79" s="9" t="s">
        <v>152</v>
      </c>
      <c r="E79" s="17">
        <v>1.1</v>
      </c>
      <c r="F79" s="11">
        <v>0.67</v>
      </c>
      <c r="G79" s="64">
        <v>0.53</v>
      </c>
      <c r="H79" s="52">
        <f t="shared" si="8"/>
        <v>-0.5181818181818182</v>
      </c>
      <c r="I79" s="52">
        <f t="shared" si="9"/>
        <v>-0.39090909090909093</v>
      </c>
      <c r="J79" s="52">
        <f t="shared" si="10"/>
        <v>-0.20895522388059704</v>
      </c>
    </row>
    <row r="80" spans="1:10" ht="12.75">
      <c r="A80" s="154" t="s">
        <v>5</v>
      </c>
      <c r="B80" s="9" t="s">
        <v>153</v>
      </c>
      <c r="C80" s="9" t="s">
        <v>154</v>
      </c>
      <c r="D80" s="9" t="s">
        <v>155</v>
      </c>
      <c r="E80" s="17">
        <v>31.9</v>
      </c>
      <c r="F80" s="15">
        <v>24.8</v>
      </c>
      <c r="G80" s="64">
        <v>21.27</v>
      </c>
      <c r="H80" s="52">
        <f t="shared" si="8"/>
        <v>-0.33322884012539183</v>
      </c>
      <c r="I80" s="52">
        <f t="shared" si="9"/>
        <v>-0.22257053291536044</v>
      </c>
      <c r="J80" s="52">
        <f t="shared" si="10"/>
        <v>-0.1423387096774194</v>
      </c>
    </row>
    <row r="81" spans="1:10" ht="12.75">
      <c r="A81" s="154" t="s">
        <v>5</v>
      </c>
      <c r="B81" s="9" t="s">
        <v>158</v>
      </c>
      <c r="C81" s="9" t="s">
        <v>159</v>
      </c>
      <c r="D81" s="9" t="s">
        <v>160</v>
      </c>
      <c r="E81" s="17">
        <v>0.65</v>
      </c>
      <c r="F81" s="11">
        <v>0.58</v>
      </c>
      <c r="G81" s="64">
        <v>0.41</v>
      </c>
      <c r="H81" s="52">
        <f t="shared" si="8"/>
        <v>-0.3692307692307693</v>
      </c>
      <c r="I81" s="52">
        <f t="shared" si="9"/>
        <v>-0.10769230769230778</v>
      </c>
      <c r="J81" s="52">
        <f t="shared" si="10"/>
        <v>-0.29310344827586204</v>
      </c>
    </row>
    <row r="82" spans="1:10" ht="12.75">
      <c r="A82" s="154" t="s">
        <v>5</v>
      </c>
      <c r="B82" s="23" t="s">
        <v>174</v>
      </c>
      <c r="C82" s="23" t="s">
        <v>175</v>
      </c>
      <c r="D82" s="23" t="s">
        <v>176</v>
      </c>
      <c r="E82" s="17">
        <v>3.38</v>
      </c>
      <c r="F82" s="15">
        <v>2.8</v>
      </c>
      <c r="G82" s="64">
        <v>2.4</v>
      </c>
      <c r="H82" s="52">
        <f t="shared" si="8"/>
        <v>-0.28994082840236685</v>
      </c>
      <c r="I82" s="52">
        <f t="shared" si="9"/>
        <v>-0.1715976331360947</v>
      </c>
      <c r="J82" s="52">
        <f t="shared" si="10"/>
        <v>-0.14285714285714282</v>
      </c>
    </row>
    <row r="83" spans="1:10" ht="12.75">
      <c r="A83" s="154" t="s">
        <v>5</v>
      </c>
      <c r="B83" s="23" t="s">
        <v>6</v>
      </c>
      <c r="C83" s="23" t="s">
        <v>177</v>
      </c>
      <c r="D83" s="23" t="s">
        <v>178</v>
      </c>
      <c r="E83" s="17">
        <v>0.26449</v>
      </c>
      <c r="F83" s="15">
        <v>0.3</v>
      </c>
      <c r="G83" s="64">
        <v>0.34</v>
      </c>
      <c r="H83" s="52">
        <f t="shared" si="8"/>
        <v>0.2854928352678741</v>
      </c>
      <c r="I83" s="52">
        <f t="shared" si="9"/>
        <v>0.1342583840598888</v>
      </c>
      <c r="J83" s="52">
        <f t="shared" si="10"/>
        <v>0.13333333333333347</v>
      </c>
    </row>
    <row r="84" spans="1:10" ht="12.75">
      <c r="A84" s="154" t="s">
        <v>5</v>
      </c>
      <c r="B84" s="23" t="s">
        <v>158</v>
      </c>
      <c r="C84" s="23" t="s">
        <v>182</v>
      </c>
      <c r="D84" s="23" t="s">
        <v>183</v>
      </c>
      <c r="E84" s="17">
        <v>1.58</v>
      </c>
      <c r="F84" s="15">
        <v>1.16</v>
      </c>
      <c r="G84" s="64">
        <v>1.22</v>
      </c>
      <c r="H84" s="52">
        <f t="shared" si="8"/>
        <v>-0.22784810126582283</v>
      </c>
      <c r="I84" s="52">
        <f t="shared" si="9"/>
        <v>-0.26582278481012667</v>
      </c>
      <c r="J84" s="52">
        <f t="shared" si="10"/>
        <v>0.05172413793103453</v>
      </c>
    </row>
    <row r="85" spans="1:10" ht="12.75">
      <c r="A85" s="154" t="s">
        <v>5</v>
      </c>
      <c r="B85" s="23" t="s">
        <v>40</v>
      </c>
      <c r="C85" s="23" t="s">
        <v>194</v>
      </c>
      <c r="D85" s="23" t="s">
        <v>195</v>
      </c>
      <c r="E85" s="17">
        <v>5.34</v>
      </c>
      <c r="F85" s="11">
        <v>4.97</v>
      </c>
      <c r="G85" s="64">
        <v>4.38</v>
      </c>
      <c r="H85" s="52">
        <f t="shared" si="8"/>
        <v>-0.1797752808988764</v>
      </c>
      <c r="I85" s="52">
        <f t="shared" si="9"/>
        <v>-0.06928838951310863</v>
      </c>
      <c r="J85" s="52">
        <f t="shared" si="10"/>
        <v>-0.11871227364185108</v>
      </c>
    </row>
    <row r="86" spans="1:10" ht="12.75">
      <c r="A86" s="154" t="s">
        <v>5</v>
      </c>
      <c r="B86" s="137" t="s">
        <v>6</v>
      </c>
      <c r="C86" s="137" t="s">
        <v>209</v>
      </c>
      <c r="D86" s="22" t="s">
        <v>210</v>
      </c>
      <c r="E86" s="17">
        <v>0.13</v>
      </c>
      <c r="F86" s="15">
        <v>0</v>
      </c>
      <c r="G86" s="64">
        <v>0.01</v>
      </c>
      <c r="H86" s="52">
        <f t="shared" si="8"/>
        <v>-0.9230769230769231</v>
      </c>
      <c r="I86" s="52">
        <f t="shared" si="9"/>
        <v>-1</v>
      </c>
      <c r="J86" s="52" t="e">
        <f t="shared" si="10"/>
        <v>#DIV/0!</v>
      </c>
    </row>
    <row r="87" spans="1:10" ht="12.75">
      <c r="A87" s="154" t="s">
        <v>5</v>
      </c>
      <c r="B87" s="23" t="s">
        <v>37</v>
      </c>
      <c r="C87" s="23" t="s">
        <v>244</v>
      </c>
      <c r="D87" s="23" t="s">
        <v>245</v>
      </c>
      <c r="E87" s="17">
        <v>1.43</v>
      </c>
      <c r="F87" s="11">
        <v>1.54</v>
      </c>
      <c r="G87" s="64">
        <v>1.44</v>
      </c>
      <c r="H87" s="52">
        <f t="shared" si="8"/>
        <v>0.006993006993007</v>
      </c>
      <c r="I87" s="52">
        <f t="shared" si="9"/>
        <v>0.076923076923077</v>
      </c>
      <c r="J87" s="52">
        <f t="shared" si="10"/>
        <v>-0.06493506493506498</v>
      </c>
    </row>
    <row r="88" spans="1:10" s="40" customFormat="1" ht="12.75">
      <c r="A88" s="154" t="s">
        <v>5</v>
      </c>
      <c r="B88" s="23" t="s">
        <v>101</v>
      </c>
      <c r="C88" s="23" t="s">
        <v>248</v>
      </c>
      <c r="D88" s="23" t="s">
        <v>249</v>
      </c>
      <c r="E88" s="17">
        <v>2.83</v>
      </c>
      <c r="F88" s="11">
        <v>2.59</v>
      </c>
      <c r="G88" s="64">
        <v>2.52</v>
      </c>
      <c r="H88" s="52">
        <f t="shared" si="8"/>
        <v>-0.10954063604240284</v>
      </c>
      <c r="I88" s="52">
        <f t="shared" si="9"/>
        <v>-0.08480565371024743</v>
      </c>
      <c r="J88" s="52">
        <f t="shared" si="10"/>
        <v>-0.027027027027026966</v>
      </c>
    </row>
    <row r="89" spans="1:10" ht="12.75">
      <c r="A89" s="155" t="s">
        <v>5</v>
      </c>
      <c r="B89" s="23" t="s">
        <v>94</v>
      </c>
      <c r="C89" s="24" t="s">
        <v>272</v>
      </c>
      <c r="D89" s="14" t="s">
        <v>273</v>
      </c>
      <c r="E89" s="17">
        <v>0.227593</v>
      </c>
      <c r="F89" s="11">
        <v>0.3</v>
      </c>
      <c r="G89" s="64">
        <v>0.17</v>
      </c>
      <c r="H89" s="52">
        <f t="shared" si="8"/>
        <v>-0.25305259827850585</v>
      </c>
      <c r="I89" s="52">
        <f t="shared" si="9"/>
        <v>0.31814247362616604</v>
      </c>
      <c r="J89" s="52">
        <f t="shared" si="10"/>
        <v>-0.4333333333333333</v>
      </c>
    </row>
    <row r="90" spans="1:10" s="32" customFormat="1" ht="12.75">
      <c r="A90" s="154" t="s">
        <v>5</v>
      </c>
      <c r="B90" s="23" t="s">
        <v>20</v>
      </c>
      <c r="C90" s="23" t="s">
        <v>278</v>
      </c>
      <c r="D90" s="23" t="s">
        <v>279</v>
      </c>
      <c r="E90" s="17">
        <v>4.49</v>
      </c>
      <c r="F90" s="15">
        <v>3.47</v>
      </c>
      <c r="G90" s="64">
        <v>3.72</v>
      </c>
      <c r="H90" s="52">
        <f t="shared" si="8"/>
        <v>-0.1714922048997773</v>
      </c>
      <c r="I90" s="52">
        <f t="shared" si="9"/>
        <v>-0.22717149220489977</v>
      </c>
      <c r="J90" s="52">
        <f t="shared" si="10"/>
        <v>0.07204610951008646</v>
      </c>
    </row>
    <row r="91" spans="1:10" ht="12.75">
      <c r="A91" s="155" t="s">
        <v>5</v>
      </c>
      <c r="B91" s="23" t="s">
        <v>94</v>
      </c>
      <c r="C91" s="24" t="s">
        <v>287</v>
      </c>
      <c r="D91" s="14" t="s">
        <v>288</v>
      </c>
      <c r="E91" s="17">
        <v>0.12</v>
      </c>
      <c r="F91" s="25">
        <v>0.11</v>
      </c>
      <c r="G91" s="64">
        <v>0.11</v>
      </c>
      <c r="H91" s="52">
        <f t="shared" si="8"/>
        <v>-0.0833333333333333</v>
      </c>
      <c r="I91" s="52">
        <f t="shared" si="9"/>
        <v>-0.0833333333333333</v>
      </c>
      <c r="J91" s="52">
        <f t="shared" si="10"/>
        <v>0</v>
      </c>
    </row>
    <row r="92" spans="1:10" ht="12.75">
      <c r="A92" s="154" t="s">
        <v>5</v>
      </c>
      <c r="B92" s="137" t="s">
        <v>94</v>
      </c>
      <c r="C92" s="137" t="s">
        <v>289</v>
      </c>
      <c r="D92" s="22" t="s">
        <v>290</v>
      </c>
      <c r="E92" s="17">
        <v>1.94</v>
      </c>
      <c r="F92" s="11">
        <v>0.84</v>
      </c>
      <c r="G92" s="64">
        <v>1.19</v>
      </c>
      <c r="H92" s="52">
        <f t="shared" si="8"/>
        <v>-0.3865979381443299</v>
      </c>
      <c r="I92" s="52">
        <f t="shared" si="9"/>
        <v>-0.5670103092783506</v>
      </c>
      <c r="J92" s="52">
        <f t="shared" si="10"/>
        <v>0.41666666666666663</v>
      </c>
    </row>
    <row r="93" spans="1:10" ht="12.75">
      <c r="A93" s="154" t="s">
        <v>5</v>
      </c>
      <c r="B93" s="23" t="s">
        <v>94</v>
      </c>
      <c r="C93" s="23" t="s">
        <v>293</v>
      </c>
      <c r="D93" s="23" t="s">
        <v>294</v>
      </c>
      <c r="E93" s="17">
        <v>4.3</v>
      </c>
      <c r="F93" s="15">
        <v>3.73</v>
      </c>
      <c r="G93" s="64">
        <v>3.44</v>
      </c>
      <c r="H93" s="52">
        <f t="shared" si="8"/>
        <v>-0.19999999999999998</v>
      </c>
      <c r="I93" s="52">
        <f t="shared" si="9"/>
        <v>-0.13255813953488368</v>
      </c>
      <c r="J93" s="52">
        <f t="shared" si="10"/>
        <v>-0.07774798927613942</v>
      </c>
    </row>
    <row r="94" spans="1:10" ht="12.75">
      <c r="A94" s="154" t="s">
        <v>5</v>
      </c>
      <c r="B94" s="23" t="s">
        <v>150</v>
      </c>
      <c r="C94" s="24" t="s">
        <v>313</v>
      </c>
      <c r="D94" s="14" t="s">
        <v>314</v>
      </c>
      <c r="E94" s="17">
        <v>11.5</v>
      </c>
      <c r="F94" s="15">
        <v>10.23</v>
      </c>
      <c r="G94" s="64">
        <v>9.42</v>
      </c>
      <c r="H94" s="52">
        <f t="shared" si="8"/>
        <v>-0.1808695652173913</v>
      </c>
      <c r="I94" s="52">
        <f t="shared" si="9"/>
        <v>-0.11043478260869562</v>
      </c>
      <c r="J94" s="52">
        <f t="shared" si="10"/>
        <v>-0.07917888563049857</v>
      </c>
    </row>
    <row r="95" spans="1:10" ht="12.75">
      <c r="A95" s="155" t="s">
        <v>5</v>
      </c>
      <c r="B95" s="23" t="s">
        <v>37</v>
      </c>
      <c r="C95" s="24" t="s">
        <v>315</v>
      </c>
      <c r="D95" s="14" t="s">
        <v>316</v>
      </c>
      <c r="E95" s="25">
        <v>0.704</v>
      </c>
      <c r="F95" s="11">
        <v>0.66</v>
      </c>
      <c r="G95" s="64">
        <v>0.52</v>
      </c>
      <c r="H95" s="52">
        <f t="shared" si="8"/>
        <v>-0.2613636363636363</v>
      </c>
      <c r="I95" s="52">
        <f t="shared" si="9"/>
        <v>-0.0624999999999999</v>
      </c>
      <c r="J95" s="52">
        <f t="shared" si="10"/>
        <v>-0.21212121212121213</v>
      </c>
    </row>
    <row r="96" spans="1:10" ht="12.75">
      <c r="A96" s="154" t="s">
        <v>5</v>
      </c>
      <c r="B96" s="23" t="s">
        <v>88</v>
      </c>
      <c r="C96" s="23" t="s">
        <v>317</v>
      </c>
      <c r="D96" s="23" t="s">
        <v>318</v>
      </c>
      <c r="E96" s="17">
        <v>2.43</v>
      </c>
      <c r="F96" s="15">
        <v>2.13</v>
      </c>
      <c r="G96" s="64">
        <v>2.06</v>
      </c>
      <c r="H96" s="52">
        <f t="shared" si="8"/>
        <v>-0.15226337448559674</v>
      </c>
      <c r="I96" s="52">
        <f t="shared" si="9"/>
        <v>-0.1234567901234569</v>
      </c>
      <c r="J96" s="52">
        <f t="shared" si="10"/>
        <v>-0.03286384976525814</v>
      </c>
    </row>
    <row r="97" spans="1:10" s="32" customFormat="1" ht="12.75">
      <c r="A97" s="154" t="s">
        <v>5</v>
      </c>
      <c r="B97" s="23" t="s">
        <v>20</v>
      </c>
      <c r="C97" s="23" t="s">
        <v>321</v>
      </c>
      <c r="D97" s="23" t="s">
        <v>322</v>
      </c>
      <c r="E97" s="17">
        <v>0.57</v>
      </c>
      <c r="F97" s="15">
        <v>0.48</v>
      </c>
      <c r="G97" s="80">
        <v>0.42</v>
      </c>
      <c r="H97" s="52">
        <f aca="true" t="shared" si="11" ref="H97:H134">(-1)*(E97-G97)/E97</f>
        <v>-0.2631578947368421</v>
      </c>
      <c r="I97" s="52">
        <f aca="true" t="shared" si="12" ref="I97:I108">(-1)*(E97-F97)/E97</f>
        <v>-0.15789473684210523</v>
      </c>
      <c r="J97" s="52">
        <f aca="true" t="shared" si="13" ref="J97:J108">(-1)*(F97-G97)/F97</f>
        <v>-0.125</v>
      </c>
    </row>
    <row r="98" spans="1:10" ht="12.75">
      <c r="A98" s="154" t="s">
        <v>5</v>
      </c>
      <c r="B98" s="23" t="s">
        <v>88</v>
      </c>
      <c r="C98" s="23" t="s">
        <v>328</v>
      </c>
      <c r="D98" s="23" t="s">
        <v>329</v>
      </c>
      <c r="E98" s="17">
        <v>1.52</v>
      </c>
      <c r="F98" s="11">
        <v>1.19</v>
      </c>
      <c r="G98" s="64">
        <v>1.24</v>
      </c>
      <c r="H98" s="52">
        <f t="shared" si="11"/>
        <v>-0.1842105263157895</v>
      </c>
      <c r="I98" s="52">
        <f t="shared" si="12"/>
        <v>-0.21710526315789477</v>
      </c>
      <c r="J98" s="52">
        <f t="shared" si="13"/>
        <v>0.042016806722689114</v>
      </c>
    </row>
    <row r="99" spans="1:10" ht="12.75">
      <c r="A99" s="154" t="s">
        <v>5</v>
      </c>
      <c r="B99" s="23" t="s">
        <v>40</v>
      </c>
      <c r="C99" s="23" t="s">
        <v>330</v>
      </c>
      <c r="D99" s="23" t="s">
        <v>331</v>
      </c>
      <c r="E99" s="17">
        <v>8.66</v>
      </c>
      <c r="F99" s="15">
        <v>7.2</v>
      </c>
      <c r="G99" s="64">
        <v>6.82</v>
      </c>
      <c r="H99" s="52">
        <f t="shared" si="11"/>
        <v>-0.21247113163972284</v>
      </c>
      <c r="I99" s="52">
        <f t="shared" si="12"/>
        <v>-0.16859122401847573</v>
      </c>
      <c r="J99" s="52">
        <f t="shared" si="13"/>
        <v>-0.052777777777777764</v>
      </c>
    </row>
    <row r="100" spans="1:10" s="32" customFormat="1" ht="12.75">
      <c r="A100" s="154" t="s">
        <v>5</v>
      </c>
      <c r="B100" s="23" t="s">
        <v>20</v>
      </c>
      <c r="C100" s="23" t="s">
        <v>342</v>
      </c>
      <c r="D100" s="23" t="s">
        <v>343</v>
      </c>
      <c r="E100" s="17">
        <v>1.89</v>
      </c>
      <c r="F100" s="15">
        <v>1.76</v>
      </c>
      <c r="G100" s="80">
        <v>1.65</v>
      </c>
      <c r="H100" s="52">
        <f t="shared" si="11"/>
        <v>-0.12698412698412698</v>
      </c>
      <c r="I100" s="52">
        <f t="shared" si="12"/>
        <v>-0.06878306878306872</v>
      </c>
      <c r="J100" s="52">
        <f t="shared" si="13"/>
        <v>-0.06250000000000006</v>
      </c>
    </row>
    <row r="101" spans="1:10" ht="12.75">
      <c r="A101" s="154" t="s">
        <v>5</v>
      </c>
      <c r="B101" s="23" t="s">
        <v>94</v>
      </c>
      <c r="C101" s="23" t="s">
        <v>354</v>
      </c>
      <c r="D101" s="23" t="s">
        <v>355</v>
      </c>
      <c r="E101" s="17">
        <v>2.45</v>
      </c>
      <c r="F101" s="15">
        <v>2.07</v>
      </c>
      <c r="G101" s="64">
        <v>2.15</v>
      </c>
      <c r="H101" s="52">
        <f t="shared" si="11"/>
        <v>-0.12244897959183683</v>
      </c>
      <c r="I101" s="52">
        <f t="shared" si="12"/>
        <v>-0.15510204081632667</v>
      </c>
      <c r="J101" s="52">
        <f t="shared" si="13"/>
        <v>0.03864734299516912</v>
      </c>
    </row>
    <row r="102" spans="1:10" ht="12.75">
      <c r="A102" s="155" t="s">
        <v>5</v>
      </c>
      <c r="B102" s="23" t="s">
        <v>94</v>
      </c>
      <c r="C102" s="24" t="s">
        <v>365</v>
      </c>
      <c r="D102" s="14" t="s">
        <v>366</v>
      </c>
      <c r="E102" s="17">
        <v>0.47</v>
      </c>
      <c r="F102" s="11">
        <v>0.47</v>
      </c>
      <c r="G102" s="64">
        <v>0.45</v>
      </c>
      <c r="H102" s="52">
        <f t="shared" si="11"/>
        <v>-0.042553191489361625</v>
      </c>
      <c r="I102" s="52">
        <f t="shared" si="12"/>
        <v>0</v>
      </c>
      <c r="J102" s="52">
        <f t="shared" si="13"/>
        <v>-0.042553191489361625</v>
      </c>
    </row>
    <row r="103" spans="1:10" ht="12.75">
      <c r="A103" s="154" t="s">
        <v>5</v>
      </c>
      <c r="B103" s="137" t="s">
        <v>88</v>
      </c>
      <c r="C103" s="137" t="s">
        <v>371</v>
      </c>
      <c r="D103" s="22" t="s">
        <v>372</v>
      </c>
      <c r="E103" s="17">
        <v>0.09</v>
      </c>
      <c r="F103" s="15">
        <v>0.07</v>
      </c>
      <c r="G103" s="64">
        <v>0</v>
      </c>
      <c r="H103" s="52">
        <f t="shared" si="11"/>
        <v>-1</v>
      </c>
      <c r="I103" s="52">
        <f t="shared" si="12"/>
        <v>-0.22222222222222213</v>
      </c>
      <c r="J103" s="52">
        <f t="shared" si="13"/>
        <v>-1</v>
      </c>
    </row>
    <row r="104" spans="1:10" ht="12.75">
      <c r="A104" s="154" t="s">
        <v>5</v>
      </c>
      <c r="B104" s="23" t="s">
        <v>26</v>
      </c>
      <c r="C104" s="23" t="s">
        <v>373</v>
      </c>
      <c r="D104" s="23" t="s">
        <v>374</v>
      </c>
      <c r="E104" s="17">
        <v>0.392033</v>
      </c>
      <c r="F104" s="15">
        <v>0.366</v>
      </c>
      <c r="G104" s="64">
        <v>0.59</v>
      </c>
      <c r="H104" s="52">
        <f t="shared" si="11"/>
        <v>0.5049753464631802</v>
      </c>
      <c r="I104" s="52">
        <f t="shared" si="12"/>
        <v>-0.06640512405843392</v>
      </c>
      <c r="J104" s="52">
        <f t="shared" si="13"/>
        <v>0.6120218579234972</v>
      </c>
    </row>
    <row r="105" spans="1:10" ht="12.75">
      <c r="A105" s="154" t="s">
        <v>5</v>
      </c>
      <c r="B105" s="23" t="s">
        <v>26</v>
      </c>
      <c r="C105" s="23" t="s">
        <v>394</v>
      </c>
      <c r="D105" s="23" t="s">
        <v>395</v>
      </c>
      <c r="E105" s="17">
        <v>1.28</v>
      </c>
      <c r="F105" s="15">
        <v>1.36</v>
      </c>
      <c r="G105" s="64">
        <v>1.52</v>
      </c>
      <c r="H105" s="52">
        <f t="shared" si="11"/>
        <v>0.1875</v>
      </c>
      <c r="I105" s="52">
        <f t="shared" si="12"/>
        <v>0.06250000000000006</v>
      </c>
      <c r="J105" s="52">
        <f t="shared" si="13"/>
        <v>0.11764705882352934</v>
      </c>
    </row>
    <row r="106" spans="1:10" ht="12.75">
      <c r="A106" s="154" t="s">
        <v>52</v>
      </c>
      <c r="B106" s="9" t="s">
        <v>53</v>
      </c>
      <c r="C106" s="18" t="s">
        <v>54</v>
      </c>
      <c r="D106" s="14" t="s">
        <v>55</v>
      </c>
      <c r="E106" s="17">
        <v>0.61</v>
      </c>
      <c r="F106" s="15">
        <v>0.46</v>
      </c>
      <c r="G106" s="64">
        <v>0.42</v>
      </c>
      <c r="H106" s="52">
        <f t="shared" si="11"/>
        <v>-0.3114754098360656</v>
      </c>
      <c r="I106" s="52">
        <f t="shared" si="12"/>
        <v>-0.24590163934426224</v>
      </c>
      <c r="J106" s="52">
        <f t="shared" si="13"/>
        <v>-0.0869565217391305</v>
      </c>
    </row>
    <row r="107" spans="1:10" ht="12.75">
      <c r="A107" s="154" t="s">
        <v>52</v>
      </c>
      <c r="B107" s="9" t="s">
        <v>59</v>
      </c>
      <c r="C107" s="18" t="s">
        <v>60</v>
      </c>
      <c r="D107" s="14" t="s">
        <v>61</v>
      </c>
      <c r="E107" s="17">
        <v>0.73</v>
      </c>
      <c r="F107" s="15">
        <v>0.61</v>
      </c>
      <c r="G107" s="64">
        <v>0.65</v>
      </c>
      <c r="H107" s="52">
        <f t="shared" si="11"/>
        <v>-0.10958904109589036</v>
      </c>
      <c r="I107" s="52">
        <f t="shared" si="12"/>
        <v>-0.1643835616438356</v>
      </c>
      <c r="J107" s="52">
        <f t="shared" si="13"/>
        <v>0.06557377049180334</v>
      </c>
    </row>
    <row r="108" spans="1:10" ht="12.75">
      <c r="A108" s="155" t="s">
        <v>52</v>
      </c>
      <c r="B108" s="9" t="s">
        <v>59</v>
      </c>
      <c r="C108" s="18" t="s">
        <v>62</v>
      </c>
      <c r="D108" s="14" t="s">
        <v>63</v>
      </c>
      <c r="E108" s="17">
        <v>0.09</v>
      </c>
      <c r="F108" s="15">
        <v>0.11</v>
      </c>
      <c r="G108" s="64">
        <v>0.11</v>
      </c>
      <c r="H108" s="52">
        <f t="shared" si="11"/>
        <v>0.22222222222222227</v>
      </c>
      <c r="I108" s="52">
        <f t="shared" si="12"/>
        <v>0.22222222222222227</v>
      </c>
      <c r="J108" s="52">
        <f t="shared" si="13"/>
        <v>0</v>
      </c>
    </row>
    <row r="109" spans="1:10" ht="12.75">
      <c r="A109" s="154" t="s">
        <v>52</v>
      </c>
      <c r="B109" s="9" t="s">
        <v>53</v>
      </c>
      <c r="C109" s="9" t="s">
        <v>79</v>
      </c>
      <c r="D109" s="9" t="s">
        <v>80</v>
      </c>
      <c r="E109" s="17">
        <v>5.74</v>
      </c>
      <c r="F109" s="11">
        <v>5.39</v>
      </c>
      <c r="G109" s="64">
        <v>5.04</v>
      </c>
      <c r="H109" s="52">
        <f t="shared" si="11"/>
        <v>-0.12195121951219515</v>
      </c>
      <c r="I109" s="52">
        <f aca="true" t="shared" si="14" ref="I109:I117">(-1)*(E109-F109)/E109</f>
        <v>-0.06097560975609765</v>
      </c>
      <c r="J109" s="52">
        <f aca="true" t="shared" si="15" ref="J109:J117">(-1)*(F109-G109)/F109</f>
        <v>-0.06493506493506487</v>
      </c>
    </row>
    <row r="110" spans="1:10" ht="12.75">
      <c r="A110" s="154" t="s">
        <v>52</v>
      </c>
      <c r="B110" s="23" t="s">
        <v>59</v>
      </c>
      <c r="C110" s="24" t="s">
        <v>221</v>
      </c>
      <c r="D110" s="14" t="s">
        <v>222</v>
      </c>
      <c r="E110" s="17">
        <v>0.81</v>
      </c>
      <c r="F110" s="15">
        <v>1.17</v>
      </c>
      <c r="G110" s="64">
        <v>0.83</v>
      </c>
      <c r="H110" s="52">
        <f t="shared" si="11"/>
        <v>0.024691358024691242</v>
      </c>
      <c r="I110" s="52">
        <f t="shared" si="14"/>
        <v>0.44444444444444425</v>
      </c>
      <c r="J110" s="52">
        <f t="shared" si="15"/>
        <v>-0.29059829059829057</v>
      </c>
    </row>
    <row r="111" spans="1:10" ht="12.75">
      <c r="A111" s="154" t="s">
        <v>52</v>
      </c>
      <c r="B111" s="23" t="s">
        <v>53</v>
      </c>
      <c r="C111" s="23" t="s">
        <v>295</v>
      </c>
      <c r="D111" s="23" t="s">
        <v>296</v>
      </c>
      <c r="E111" s="17">
        <v>0.1019</v>
      </c>
      <c r="F111" s="11">
        <v>0.09</v>
      </c>
      <c r="G111" s="64">
        <v>0.09</v>
      </c>
      <c r="H111" s="52">
        <f t="shared" si="11"/>
        <v>-0.11678115799803736</v>
      </c>
      <c r="I111" s="52">
        <f t="shared" si="14"/>
        <v>-0.11678115799803736</v>
      </c>
      <c r="J111" s="52">
        <f t="shared" si="15"/>
        <v>0</v>
      </c>
    </row>
    <row r="112" spans="1:10" ht="12.75">
      <c r="A112" s="154" t="s">
        <v>52</v>
      </c>
      <c r="B112" s="23" t="s">
        <v>53</v>
      </c>
      <c r="C112" s="137" t="s">
        <v>346</v>
      </c>
      <c r="D112" s="22" t="s">
        <v>347</v>
      </c>
      <c r="E112" s="17">
        <v>0.08</v>
      </c>
      <c r="F112" s="25">
        <v>0.07</v>
      </c>
      <c r="G112" s="64">
        <v>0.03</v>
      </c>
      <c r="H112" s="52">
        <f t="shared" si="11"/>
        <v>-0.625</v>
      </c>
      <c r="I112" s="52">
        <f t="shared" si="14"/>
        <v>-0.12499999999999993</v>
      </c>
      <c r="J112" s="52">
        <f t="shared" si="15"/>
        <v>-0.5714285714285715</v>
      </c>
    </row>
    <row r="113" spans="1:10" ht="12.75">
      <c r="A113" s="155" t="s">
        <v>52</v>
      </c>
      <c r="B113" s="19" t="s">
        <v>59</v>
      </c>
      <c r="C113" s="13" t="s">
        <v>356</v>
      </c>
      <c r="D113" s="14" t="s">
        <v>52</v>
      </c>
      <c r="E113" s="17">
        <v>0.66</v>
      </c>
      <c r="F113" s="25">
        <v>0.58</v>
      </c>
      <c r="G113" s="64">
        <v>0.53</v>
      </c>
      <c r="H113" s="52">
        <f t="shared" si="11"/>
        <v>-0.19696969696969696</v>
      </c>
      <c r="I113" s="52">
        <f t="shared" si="14"/>
        <v>-0.12121212121212131</v>
      </c>
      <c r="J113" s="52">
        <f t="shared" si="15"/>
        <v>-0.08620689655172403</v>
      </c>
    </row>
    <row r="114" spans="1:10" ht="12.75">
      <c r="A114" s="155" t="s">
        <v>52</v>
      </c>
      <c r="B114" s="19" t="s">
        <v>53</v>
      </c>
      <c r="C114" s="13" t="s">
        <v>359</v>
      </c>
      <c r="D114" s="14" t="s">
        <v>360</v>
      </c>
      <c r="E114" s="17">
        <v>0.271</v>
      </c>
      <c r="F114" s="11">
        <v>0.29</v>
      </c>
      <c r="G114" s="64">
        <v>0.32</v>
      </c>
      <c r="H114" s="52">
        <f t="shared" si="11"/>
        <v>0.18081180811808112</v>
      </c>
      <c r="I114" s="52">
        <f t="shared" si="14"/>
        <v>0.07011070110701093</v>
      </c>
      <c r="J114" s="52">
        <f t="shared" si="15"/>
        <v>0.10344827586206906</v>
      </c>
    </row>
    <row r="115" spans="1:10" ht="12.75">
      <c r="A115" s="154" t="s">
        <v>52</v>
      </c>
      <c r="B115" s="23" t="s">
        <v>53</v>
      </c>
      <c r="C115" s="23" t="s">
        <v>369</v>
      </c>
      <c r="D115" s="23" t="s">
        <v>370</v>
      </c>
      <c r="E115" s="17">
        <v>1.49</v>
      </c>
      <c r="F115" s="25">
        <v>1.48</v>
      </c>
      <c r="G115" s="64">
        <v>1.33</v>
      </c>
      <c r="H115" s="52">
        <f t="shared" si="11"/>
        <v>-0.10738255033557041</v>
      </c>
      <c r="I115" s="52">
        <f t="shared" si="14"/>
        <v>-0.00671140939597316</v>
      </c>
      <c r="J115" s="52">
        <f t="shared" si="15"/>
        <v>-0.10135135135135129</v>
      </c>
    </row>
    <row r="116" spans="1:10" ht="12.75">
      <c r="A116" s="154" t="s">
        <v>45</v>
      </c>
      <c r="B116" s="9" t="s">
        <v>46</v>
      </c>
      <c r="C116" s="18" t="s">
        <v>47</v>
      </c>
      <c r="D116" s="14" t="s">
        <v>48</v>
      </c>
      <c r="E116" s="17">
        <v>0.45</v>
      </c>
      <c r="F116" s="15">
        <v>0.43</v>
      </c>
      <c r="G116" s="64">
        <v>0.41</v>
      </c>
      <c r="H116" s="52">
        <f t="shared" si="11"/>
        <v>-0.08888888888888896</v>
      </c>
      <c r="I116" s="52">
        <f t="shared" si="14"/>
        <v>-0.04444444444444448</v>
      </c>
      <c r="J116" s="52">
        <f t="shared" si="15"/>
        <v>-0.046511627906976785</v>
      </c>
    </row>
    <row r="117" spans="1:10" ht="12.75">
      <c r="A117" s="154" t="s">
        <v>45</v>
      </c>
      <c r="B117" s="9" t="s">
        <v>49</v>
      </c>
      <c r="C117" s="18" t="s">
        <v>50</v>
      </c>
      <c r="D117" s="14" t="s">
        <v>51</v>
      </c>
      <c r="E117" s="17">
        <v>0.86</v>
      </c>
      <c r="F117" s="15">
        <v>0.88</v>
      </c>
      <c r="G117" s="64">
        <v>0.89</v>
      </c>
      <c r="H117" s="52">
        <f t="shared" si="11"/>
        <v>0.03488372093023259</v>
      </c>
      <c r="I117" s="52">
        <f t="shared" si="14"/>
        <v>0.023255813953488393</v>
      </c>
      <c r="J117" s="52">
        <f t="shared" si="15"/>
        <v>0.011363636363636374</v>
      </c>
    </row>
    <row r="118" spans="1:10" ht="12.75">
      <c r="A118" s="154" t="s">
        <v>45</v>
      </c>
      <c r="B118" s="9" t="s">
        <v>83</v>
      </c>
      <c r="C118" s="9" t="s">
        <v>84</v>
      </c>
      <c r="D118" s="9" t="s">
        <v>85</v>
      </c>
      <c r="E118" s="17">
        <v>5.5</v>
      </c>
      <c r="F118" s="15">
        <v>5.37</v>
      </c>
      <c r="G118" s="64">
        <v>4.83</v>
      </c>
      <c r="H118" s="52">
        <f t="shared" si="11"/>
        <v>-0.12181818181818181</v>
      </c>
      <c r="I118" s="52">
        <f aca="true" t="shared" si="16" ref="I118:I128">(-1)*(E118-F118)/E118</f>
        <v>-0.02363636363636362</v>
      </c>
      <c r="J118" s="52">
        <f aca="true" t="shared" si="17" ref="J118:J128">(-1)*(F118-G118)/F118</f>
        <v>-0.1005586592178771</v>
      </c>
    </row>
    <row r="119" spans="1:10" ht="12.75">
      <c r="A119" s="156" t="s">
        <v>45</v>
      </c>
      <c r="B119" s="23" t="s">
        <v>101</v>
      </c>
      <c r="C119" s="23" t="s">
        <v>102</v>
      </c>
      <c r="D119" s="23" t="s">
        <v>103</v>
      </c>
      <c r="E119" s="17">
        <v>1.26</v>
      </c>
      <c r="F119" s="15">
        <v>0.95</v>
      </c>
      <c r="G119" s="64">
        <v>0.86</v>
      </c>
      <c r="H119" s="52">
        <f t="shared" si="11"/>
        <v>-0.3174603174603175</v>
      </c>
      <c r="I119" s="52">
        <f t="shared" si="16"/>
        <v>-0.24603174603174607</v>
      </c>
      <c r="J119" s="52">
        <f t="shared" si="17"/>
        <v>-0.09473684210526313</v>
      </c>
    </row>
    <row r="120" spans="1:10" ht="12.75">
      <c r="A120" s="155" t="s">
        <v>45</v>
      </c>
      <c r="B120" s="19" t="s">
        <v>46</v>
      </c>
      <c r="C120" s="13" t="s">
        <v>126</v>
      </c>
      <c r="D120" s="14" t="s">
        <v>127</v>
      </c>
      <c r="E120" s="17">
        <v>0.36</v>
      </c>
      <c r="F120" s="15">
        <v>0.35</v>
      </c>
      <c r="G120" s="64">
        <v>0.3</v>
      </c>
      <c r="H120" s="52">
        <f t="shared" si="11"/>
        <v>-0.16666666666666666</v>
      </c>
      <c r="I120" s="52">
        <f t="shared" si="16"/>
        <v>-0.027777777777777804</v>
      </c>
      <c r="J120" s="52">
        <f t="shared" si="17"/>
        <v>-0.14285714285714282</v>
      </c>
    </row>
    <row r="121" spans="1:10" ht="12.75">
      <c r="A121" s="154" t="s">
        <v>45</v>
      </c>
      <c r="B121" s="137" t="s">
        <v>101</v>
      </c>
      <c r="C121" s="137" t="s">
        <v>139</v>
      </c>
      <c r="D121" s="22" t="s">
        <v>140</v>
      </c>
      <c r="E121" s="17">
        <v>0.56</v>
      </c>
      <c r="F121" s="11">
        <v>0.77</v>
      </c>
      <c r="G121" s="64">
        <v>0.67</v>
      </c>
      <c r="H121" s="52">
        <f t="shared" si="11"/>
        <v>0.1964285714285714</v>
      </c>
      <c r="I121" s="52">
        <f t="shared" si="16"/>
        <v>0.3749999999999999</v>
      </c>
      <c r="J121" s="52">
        <f t="shared" si="17"/>
        <v>-0.12987012987012983</v>
      </c>
    </row>
    <row r="122" spans="1:10" ht="12.75">
      <c r="A122" s="154" t="s">
        <v>45</v>
      </c>
      <c r="B122" s="9" t="s">
        <v>144</v>
      </c>
      <c r="C122" s="9" t="s">
        <v>145</v>
      </c>
      <c r="D122" s="9" t="s">
        <v>146</v>
      </c>
      <c r="E122" s="17">
        <v>2.12</v>
      </c>
      <c r="F122" s="15">
        <v>2.09</v>
      </c>
      <c r="G122" s="68">
        <v>1.71</v>
      </c>
      <c r="H122" s="52">
        <f t="shared" si="11"/>
        <v>-0.1933962264150944</v>
      </c>
      <c r="I122" s="52">
        <f t="shared" si="16"/>
        <v>-0.014150943396226532</v>
      </c>
      <c r="J122" s="52">
        <f t="shared" si="17"/>
        <v>-0.18181818181818177</v>
      </c>
    </row>
    <row r="123" spans="1:10" ht="12.75">
      <c r="A123" s="155" t="s">
        <v>45</v>
      </c>
      <c r="B123" s="23" t="s">
        <v>83</v>
      </c>
      <c r="C123" s="24" t="s">
        <v>198</v>
      </c>
      <c r="D123" s="14" t="s">
        <v>199</v>
      </c>
      <c r="E123" s="17">
        <v>1.16</v>
      </c>
      <c r="F123" s="15">
        <v>1.1</v>
      </c>
      <c r="G123" s="64">
        <v>0.93</v>
      </c>
      <c r="H123" s="52">
        <f t="shared" si="11"/>
        <v>-0.1982758620689654</v>
      </c>
      <c r="I123" s="52">
        <f t="shared" si="16"/>
        <v>-0.05172413793103434</v>
      </c>
      <c r="J123" s="52">
        <f t="shared" si="17"/>
        <v>-0.15454545454545457</v>
      </c>
    </row>
    <row r="124" spans="1:10" ht="12.75">
      <c r="A124" s="154" t="s">
        <v>45</v>
      </c>
      <c r="B124" s="23" t="s">
        <v>234</v>
      </c>
      <c r="C124" s="24" t="s">
        <v>235</v>
      </c>
      <c r="D124" s="14" t="s">
        <v>236</v>
      </c>
      <c r="E124" s="17">
        <v>0.42</v>
      </c>
      <c r="F124" s="15">
        <v>0.43</v>
      </c>
      <c r="G124" s="64">
        <v>0.42</v>
      </c>
      <c r="H124" s="52">
        <f t="shared" si="11"/>
        <v>0</v>
      </c>
      <c r="I124" s="52">
        <f t="shared" si="16"/>
        <v>0.023809523809523832</v>
      </c>
      <c r="J124" s="52">
        <f t="shared" si="17"/>
        <v>-0.023255813953488393</v>
      </c>
    </row>
    <row r="125" spans="1:10" ht="12.75">
      <c r="A125" s="154" t="s">
        <v>45</v>
      </c>
      <c r="B125" s="23" t="s">
        <v>49</v>
      </c>
      <c r="C125" s="24" t="s">
        <v>283</v>
      </c>
      <c r="D125" s="14" t="s">
        <v>284</v>
      </c>
      <c r="E125" s="17">
        <v>0.59</v>
      </c>
      <c r="F125" s="11">
        <v>0.64</v>
      </c>
      <c r="G125" s="64">
        <v>0.64</v>
      </c>
      <c r="H125" s="52">
        <f t="shared" si="11"/>
        <v>0.08474576271186449</v>
      </c>
      <c r="I125" s="52">
        <f t="shared" si="16"/>
        <v>0.08474576271186449</v>
      </c>
      <c r="J125" s="52">
        <f t="shared" si="17"/>
        <v>0</v>
      </c>
    </row>
    <row r="126" spans="1:10" ht="12.75">
      <c r="A126" s="154" t="s">
        <v>45</v>
      </c>
      <c r="B126" s="23" t="s">
        <v>46</v>
      </c>
      <c r="C126" s="24" t="s">
        <v>305</v>
      </c>
      <c r="D126" s="14" t="s">
        <v>306</v>
      </c>
      <c r="E126" s="17">
        <v>0.9</v>
      </c>
      <c r="F126" s="11">
        <v>0.86</v>
      </c>
      <c r="G126" s="64">
        <v>0.98</v>
      </c>
      <c r="H126" s="52">
        <f t="shared" si="11"/>
        <v>0.08888888888888884</v>
      </c>
      <c r="I126" s="52">
        <f t="shared" si="16"/>
        <v>-0.04444444444444448</v>
      </c>
      <c r="J126" s="52">
        <f t="shared" si="17"/>
        <v>0.13953488372093023</v>
      </c>
    </row>
    <row r="127" spans="1:10" ht="12.75">
      <c r="A127" s="154" t="s">
        <v>45</v>
      </c>
      <c r="B127" s="14" t="s">
        <v>83</v>
      </c>
      <c r="C127" s="13" t="s">
        <v>323</v>
      </c>
      <c r="D127" s="14" t="s">
        <v>324</v>
      </c>
      <c r="E127" s="17">
        <v>0.6</v>
      </c>
      <c r="F127" s="11">
        <v>0.61</v>
      </c>
      <c r="G127" s="64">
        <v>0.47</v>
      </c>
      <c r="H127" s="52">
        <f t="shared" si="11"/>
        <v>-0.21666666666666667</v>
      </c>
      <c r="I127" s="52">
        <f t="shared" si="16"/>
        <v>0.016666666666666684</v>
      </c>
      <c r="J127" s="52">
        <f t="shared" si="17"/>
        <v>-0.2295081967213115</v>
      </c>
    </row>
    <row r="128" spans="1:10" ht="12.75">
      <c r="A128" s="154" t="s">
        <v>45</v>
      </c>
      <c r="B128" s="137" t="s">
        <v>109</v>
      </c>
      <c r="C128" s="137" t="s">
        <v>340</v>
      </c>
      <c r="D128" s="22" t="s">
        <v>341</v>
      </c>
      <c r="E128" s="17">
        <v>0.25</v>
      </c>
      <c r="F128" s="11">
        <v>0.1</v>
      </c>
      <c r="G128" s="64">
        <v>0.04</v>
      </c>
      <c r="H128" s="52">
        <f t="shared" si="11"/>
        <v>-0.84</v>
      </c>
      <c r="I128" s="52">
        <f t="shared" si="16"/>
        <v>-0.6</v>
      </c>
      <c r="J128" s="52">
        <f t="shared" si="17"/>
        <v>-0.6</v>
      </c>
    </row>
    <row r="129" spans="1:10" ht="12.75">
      <c r="A129" s="154" t="s">
        <v>45</v>
      </c>
      <c r="B129" s="23" t="s">
        <v>234</v>
      </c>
      <c r="C129" s="23" t="s">
        <v>363</v>
      </c>
      <c r="D129" s="23" t="s">
        <v>364</v>
      </c>
      <c r="E129" s="17">
        <v>0.6096</v>
      </c>
      <c r="F129" s="15">
        <v>0.58</v>
      </c>
      <c r="G129" s="64">
        <v>0.54</v>
      </c>
      <c r="H129" s="52">
        <f t="shared" si="11"/>
        <v>-0.11417322834645668</v>
      </c>
      <c r="I129" s="52">
        <f aca="true" t="shared" si="18" ref="I129:J133">(-1)*(E129-F129)/E129</f>
        <v>-0.048556430446194336</v>
      </c>
      <c r="J129" s="52">
        <f t="shared" si="18"/>
        <v>-0.06896551724137918</v>
      </c>
    </row>
    <row r="130" spans="1:10" ht="12.75">
      <c r="A130" s="155" t="s">
        <v>45</v>
      </c>
      <c r="B130" s="19" t="s">
        <v>101</v>
      </c>
      <c r="C130" s="13" t="s">
        <v>375</v>
      </c>
      <c r="D130" s="14" t="s">
        <v>376</v>
      </c>
      <c r="E130" s="17">
        <v>0.26</v>
      </c>
      <c r="F130" s="11">
        <v>0.26</v>
      </c>
      <c r="G130" s="64">
        <v>0.35</v>
      </c>
      <c r="H130" s="52">
        <f t="shared" si="11"/>
        <v>0.34615384615384603</v>
      </c>
      <c r="I130" s="52">
        <f t="shared" si="18"/>
        <v>0</v>
      </c>
      <c r="J130" s="52">
        <f t="shared" si="18"/>
        <v>0.34615384615384603</v>
      </c>
    </row>
    <row r="131" spans="1:10" s="40" customFormat="1" ht="12.75">
      <c r="A131" s="154" t="s">
        <v>45</v>
      </c>
      <c r="B131" s="23" t="s">
        <v>101</v>
      </c>
      <c r="C131" s="23" t="s">
        <v>377</v>
      </c>
      <c r="D131" s="23" t="s">
        <v>378</v>
      </c>
      <c r="E131" s="17">
        <v>5.11</v>
      </c>
      <c r="F131" s="11">
        <v>2.71</v>
      </c>
      <c r="G131" s="64">
        <v>3.16</v>
      </c>
      <c r="H131" s="52">
        <f t="shared" si="11"/>
        <v>-0.38160469667318986</v>
      </c>
      <c r="I131" s="52">
        <f t="shared" si="18"/>
        <v>-0.4696673189823875</v>
      </c>
      <c r="J131" s="52">
        <f t="shared" si="18"/>
        <v>0.16605166051660522</v>
      </c>
    </row>
    <row r="132" spans="1:10" ht="25.5">
      <c r="A132" s="155" t="s">
        <v>45</v>
      </c>
      <c r="B132" s="23" t="s">
        <v>101</v>
      </c>
      <c r="C132" s="24" t="s">
        <v>439</v>
      </c>
      <c r="D132" s="14" t="s">
        <v>397</v>
      </c>
      <c r="E132" s="17">
        <v>0.11</v>
      </c>
      <c r="F132" s="15">
        <v>0.28</v>
      </c>
      <c r="G132" s="64">
        <v>0.11</v>
      </c>
      <c r="H132" s="52">
        <f t="shared" si="11"/>
        <v>0</v>
      </c>
      <c r="I132" s="52">
        <f t="shared" si="18"/>
        <v>1.5454545454545459</v>
      </c>
      <c r="J132" s="52">
        <f t="shared" si="18"/>
        <v>-0.6071428571428572</v>
      </c>
    </row>
    <row r="133" spans="1:10" ht="12.75">
      <c r="A133" s="157" t="s">
        <v>45</v>
      </c>
      <c r="B133" s="29" t="s">
        <v>234</v>
      </c>
      <c r="C133" s="109" t="s">
        <v>398</v>
      </c>
      <c r="D133" s="29" t="s">
        <v>399</v>
      </c>
      <c r="E133" s="70">
        <v>0.175443</v>
      </c>
      <c r="F133" s="70">
        <v>0.16</v>
      </c>
      <c r="G133" s="81">
        <v>0.18</v>
      </c>
      <c r="H133" s="52">
        <f t="shared" si="11"/>
        <v>0.02597424804637407</v>
      </c>
      <c r="I133" s="52">
        <f t="shared" si="18"/>
        <v>-0.08802289062544522</v>
      </c>
      <c r="J133" s="52">
        <f t="shared" si="18"/>
        <v>0.12499999999999993</v>
      </c>
    </row>
    <row r="134" spans="5:10" s="7" customFormat="1" ht="12.75">
      <c r="E134" s="134">
        <f>SUM(E63:E133)</f>
        <v>219.01605900000007</v>
      </c>
      <c r="F134" s="45">
        <f>SUM(F63:F133)</f>
        <v>178.52599999999998</v>
      </c>
      <c r="G134" s="45">
        <f>SUM(G63:G133)</f>
        <v>168.57000000000002</v>
      </c>
      <c r="H134" s="136">
        <f t="shared" si="11"/>
        <v>-0.23033041152475506</v>
      </c>
      <c r="I134" s="136">
        <f>(-1)*(E134-F134)/E134</f>
        <v>-0.18487255767852198</v>
      </c>
      <c r="J134" s="136">
        <f>(-1)*(F134-G134)/F134</f>
        <v>-0.05576778732509529</v>
      </c>
    </row>
    <row r="135" spans="5:10" s="7" customFormat="1" ht="12.75">
      <c r="E135" s="54"/>
      <c r="F135" s="31"/>
      <c r="G135" s="31"/>
      <c r="H135" s="53"/>
      <c r="I135" s="53"/>
      <c r="J135" s="53"/>
    </row>
    <row r="136" spans="1:11" s="32" customFormat="1" ht="76.5">
      <c r="A136" s="158" t="s">
        <v>0</v>
      </c>
      <c r="B136" s="129" t="s">
        <v>1</v>
      </c>
      <c r="C136" s="130" t="s">
        <v>2</v>
      </c>
      <c r="D136" s="159" t="s">
        <v>3</v>
      </c>
      <c r="E136" s="132" t="s">
        <v>438</v>
      </c>
      <c r="F136" s="131" t="s">
        <v>437</v>
      </c>
      <c r="G136" s="132" t="s">
        <v>530</v>
      </c>
      <c r="H136" s="133" t="s">
        <v>478</v>
      </c>
      <c r="I136" s="133" t="s">
        <v>405</v>
      </c>
      <c r="J136" s="133" t="s">
        <v>479</v>
      </c>
      <c r="K136" s="40"/>
    </row>
    <row r="137" spans="1:10" ht="12.75">
      <c r="A137" s="155" t="s">
        <v>67</v>
      </c>
      <c r="B137" s="9" t="s">
        <v>107</v>
      </c>
      <c r="C137" s="9" t="s">
        <v>108</v>
      </c>
      <c r="D137" s="9" t="s">
        <v>400</v>
      </c>
      <c r="E137" s="17">
        <v>15.61</v>
      </c>
      <c r="F137" s="275">
        <v>14.38</v>
      </c>
      <c r="G137" s="78">
        <v>16.02</v>
      </c>
      <c r="H137" s="52">
        <f aca="true" t="shared" si="19" ref="H137:H165">(-1)*(E137-G137)/E137</f>
        <v>0.02626521460602179</v>
      </c>
      <c r="I137" s="52">
        <f aca="true" t="shared" si="20" ref="I137:J165">(-1)*(E137-F137)/E137</f>
        <v>-0.07879564381806525</v>
      </c>
      <c r="J137" s="52">
        <f t="shared" si="20"/>
        <v>0.11404728789986082</v>
      </c>
    </row>
    <row r="138" spans="1:10" ht="12.75">
      <c r="A138" s="154" t="s">
        <v>67</v>
      </c>
      <c r="B138" s="9" t="s">
        <v>130</v>
      </c>
      <c r="C138" s="9" t="s">
        <v>131</v>
      </c>
      <c r="D138" s="9" t="s">
        <v>132</v>
      </c>
      <c r="E138" s="17">
        <v>3.2</v>
      </c>
      <c r="F138" s="11">
        <v>2.91</v>
      </c>
      <c r="G138" s="64">
        <v>3.16</v>
      </c>
      <c r="H138" s="52">
        <f t="shared" si="19"/>
        <v>-0.012500000000000011</v>
      </c>
      <c r="I138" s="52">
        <f t="shared" si="20"/>
        <v>-0.09062500000000001</v>
      </c>
      <c r="J138" s="52">
        <f t="shared" si="20"/>
        <v>0.0859106529209622</v>
      </c>
    </row>
    <row r="139" spans="1:10" s="40" customFormat="1" ht="12.75">
      <c r="A139" s="155" t="s">
        <v>67</v>
      </c>
      <c r="B139" s="23" t="s">
        <v>218</v>
      </c>
      <c r="C139" s="24" t="s">
        <v>219</v>
      </c>
      <c r="D139" s="14" t="s">
        <v>220</v>
      </c>
      <c r="E139" s="17">
        <v>0.5</v>
      </c>
      <c r="F139" s="15">
        <v>0.29</v>
      </c>
      <c r="G139" s="64">
        <v>0.45</v>
      </c>
      <c r="H139" s="52">
        <f t="shared" si="19"/>
        <v>-0.09999999999999998</v>
      </c>
      <c r="I139" s="52">
        <f t="shared" si="20"/>
        <v>-0.42000000000000004</v>
      </c>
      <c r="J139" s="52">
        <f t="shared" si="20"/>
        <v>0.5517241379310346</v>
      </c>
    </row>
    <row r="140" spans="1:10" ht="12.75">
      <c r="A140" s="154" t="s">
        <v>67</v>
      </c>
      <c r="B140" s="23" t="s">
        <v>218</v>
      </c>
      <c r="C140" s="23" t="s">
        <v>232</v>
      </c>
      <c r="D140" s="23" t="s">
        <v>233</v>
      </c>
      <c r="E140" s="17">
        <v>17.276</v>
      </c>
      <c r="F140" s="15">
        <v>18.05</v>
      </c>
      <c r="G140" s="64">
        <v>15.51</v>
      </c>
      <c r="H140" s="52">
        <f t="shared" si="19"/>
        <v>-0.10222273674461681</v>
      </c>
      <c r="I140" s="52">
        <f t="shared" si="20"/>
        <v>0.04480203750868262</v>
      </c>
      <c r="J140" s="52">
        <f t="shared" si="20"/>
        <v>-0.14072022160664824</v>
      </c>
    </row>
    <row r="141" spans="1:10" ht="12.75">
      <c r="A141" s="154" t="s">
        <v>67</v>
      </c>
      <c r="B141" s="23" t="s">
        <v>218</v>
      </c>
      <c r="C141" s="24" t="s">
        <v>263</v>
      </c>
      <c r="D141" s="14" t="s">
        <v>264</v>
      </c>
      <c r="E141" s="17">
        <v>0.583</v>
      </c>
      <c r="F141" s="15">
        <v>0.46</v>
      </c>
      <c r="G141" s="64"/>
      <c r="H141" s="52">
        <f t="shared" si="19"/>
        <v>-1</v>
      </c>
      <c r="I141" s="52">
        <f t="shared" si="20"/>
        <v>-0.21097770154373918</v>
      </c>
      <c r="J141" s="52">
        <f t="shared" si="20"/>
        <v>-1</v>
      </c>
    </row>
    <row r="142" spans="1:10" ht="12.75">
      <c r="A142" s="155" t="s">
        <v>67</v>
      </c>
      <c r="B142" s="23" t="s">
        <v>265</v>
      </c>
      <c r="C142" s="24" t="s">
        <v>266</v>
      </c>
      <c r="D142" s="14" t="s">
        <v>267</v>
      </c>
      <c r="E142" s="160">
        <v>1.016</v>
      </c>
      <c r="F142" s="15">
        <v>0.99</v>
      </c>
      <c r="G142" s="64">
        <v>0.94</v>
      </c>
      <c r="H142" s="52">
        <f t="shared" si="19"/>
        <v>-0.07480314960629927</v>
      </c>
      <c r="I142" s="52">
        <f t="shared" si="20"/>
        <v>-0.025590551181102386</v>
      </c>
      <c r="J142" s="52">
        <f t="shared" si="20"/>
        <v>-0.05050505050505055</v>
      </c>
    </row>
    <row r="143" spans="1:10" ht="12.75">
      <c r="A143" s="154" t="s">
        <v>67</v>
      </c>
      <c r="B143" s="23" t="s">
        <v>218</v>
      </c>
      <c r="C143" s="24" t="s">
        <v>285</v>
      </c>
      <c r="D143" s="14" t="s">
        <v>286</v>
      </c>
      <c r="E143" s="17">
        <v>1.34</v>
      </c>
      <c r="F143" s="15">
        <v>1.21</v>
      </c>
      <c r="G143" s="64">
        <v>1.05</v>
      </c>
      <c r="H143" s="52">
        <f t="shared" si="19"/>
        <v>-0.2164179104477612</v>
      </c>
      <c r="I143" s="52">
        <f t="shared" si="20"/>
        <v>-0.09701492537313441</v>
      </c>
      <c r="J143" s="52">
        <f t="shared" si="20"/>
        <v>-0.13223140495867763</v>
      </c>
    </row>
    <row r="144" spans="1:10" ht="12.75">
      <c r="A144" s="154" t="s">
        <v>67</v>
      </c>
      <c r="B144" s="23" t="s">
        <v>265</v>
      </c>
      <c r="C144" s="23" t="s">
        <v>291</v>
      </c>
      <c r="D144" s="23" t="s">
        <v>292</v>
      </c>
      <c r="E144" s="17">
        <v>2</v>
      </c>
      <c r="F144" s="11">
        <v>2.05</v>
      </c>
      <c r="G144" s="64">
        <v>1.61</v>
      </c>
      <c r="H144" s="52">
        <f t="shared" si="19"/>
        <v>-0.19499999999999995</v>
      </c>
      <c r="I144" s="52">
        <f t="shared" si="20"/>
        <v>0.02499999999999991</v>
      </c>
      <c r="J144" s="52">
        <f t="shared" si="20"/>
        <v>-0.2146341463414633</v>
      </c>
    </row>
    <row r="145" spans="1:10" ht="12.75">
      <c r="A145" s="154" t="s">
        <v>67</v>
      </c>
      <c r="B145" s="23" t="s">
        <v>130</v>
      </c>
      <c r="C145" s="23" t="s">
        <v>299</v>
      </c>
      <c r="D145" s="23" t="s">
        <v>300</v>
      </c>
      <c r="E145" s="17">
        <v>5.62</v>
      </c>
      <c r="F145" s="15">
        <v>4.31</v>
      </c>
      <c r="G145" s="64">
        <v>4.4</v>
      </c>
      <c r="H145" s="52">
        <f t="shared" si="19"/>
        <v>-0.21708185053380777</v>
      </c>
      <c r="I145" s="52">
        <f t="shared" si="20"/>
        <v>-0.23309608540925275</v>
      </c>
      <c r="J145" s="52">
        <f t="shared" si="20"/>
        <v>0.020881670533642867</v>
      </c>
    </row>
    <row r="146" spans="1:10" ht="12.75">
      <c r="A146" s="155" t="s">
        <v>67</v>
      </c>
      <c r="B146" s="23" t="s">
        <v>130</v>
      </c>
      <c r="C146" s="24" t="s">
        <v>309</v>
      </c>
      <c r="D146" s="14" t="s">
        <v>310</v>
      </c>
      <c r="E146" s="17">
        <v>0.3</v>
      </c>
      <c r="F146" s="15">
        <v>0.13</v>
      </c>
      <c r="G146" s="64">
        <v>0.22</v>
      </c>
      <c r="H146" s="52">
        <f t="shared" si="19"/>
        <v>-0.26666666666666666</v>
      </c>
      <c r="I146" s="52">
        <f t="shared" si="20"/>
        <v>-0.5666666666666667</v>
      </c>
      <c r="J146" s="52">
        <f t="shared" si="20"/>
        <v>0.6923076923076923</v>
      </c>
    </row>
    <row r="147" spans="1:10" ht="12.75">
      <c r="A147" s="155" t="s">
        <v>67</v>
      </c>
      <c r="B147" s="23" t="s">
        <v>130</v>
      </c>
      <c r="C147" s="24" t="s">
        <v>319</v>
      </c>
      <c r="D147" s="14" t="s">
        <v>320</v>
      </c>
      <c r="E147" s="17">
        <v>0.18</v>
      </c>
      <c r="F147" s="11">
        <v>0.13</v>
      </c>
      <c r="G147" s="64">
        <v>0.12</v>
      </c>
      <c r="H147" s="52">
        <f t="shared" si="19"/>
        <v>-0.3333333333333333</v>
      </c>
      <c r="I147" s="52">
        <f t="shared" si="20"/>
        <v>-0.27777777777777773</v>
      </c>
      <c r="J147" s="52">
        <f t="shared" si="20"/>
        <v>-0.07692307692307698</v>
      </c>
    </row>
    <row r="148" spans="1:10" s="40" customFormat="1" ht="12.75">
      <c r="A148" s="154" t="s">
        <v>67</v>
      </c>
      <c r="B148" s="23" t="s">
        <v>325</v>
      </c>
      <c r="C148" s="23" t="s">
        <v>326</v>
      </c>
      <c r="D148" s="23" t="s">
        <v>327</v>
      </c>
      <c r="E148" s="17">
        <v>11.81</v>
      </c>
      <c r="F148" s="11">
        <v>11.2</v>
      </c>
      <c r="G148" s="64">
        <v>10.8</v>
      </c>
      <c r="H148" s="52">
        <f t="shared" si="19"/>
        <v>-0.08552074513124469</v>
      </c>
      <c r="I148" s="52">
        <f t="shared" si="20"/>
        <v>-0.05165114309906869</v>
      </c>
      <c r="J148" s="52">
        <f t="shared" si="20"/>
        <v>-0.03571428571428559</v>
      </c>
    </row>
    <row r="149" spans="1:10" ht="12.75">
      <c r="A149" s="154" t="s">
        <v>67</v>
      </c>
      <c r="B149" s="23" t="s">
        <v>265</v>
      </c>
      <c r="C149" s="24" t="s">
        <v>344</v>
      </c>
      <c r="D149" s="14" t="s">
        <v>345</v>
      </c>
      <c r="E149" s="17">
        <v>0.58</v>
      </c>
      <c r="F149" s="25">
        <v>0.51</v>
      </c>
      <c r="G149" s="64">
        <v>0.58</v>
      </c>
      <c r="H149" s="52">
        <f t="shared" si="19"/>
        <v>0</v>
      </c>
      <c r="I149" s="52">
        <f t="shared" si="20"/>
        <v>-0.12068965517241372</v>
      </c>
      <c r="J149" s="52">
        <f t="shared" si="20"/>
        <v>0.13725490196078421</v>
      </c>
    </row>
    <row r="150" spans="1:10" s="40" customFormat="1" ht="12.75">
      <c r="A150" s="154" t="s">
        <v>67</v>
      </c>
      <c r="B150" s="23" t="s">
        <v>218</v>
      </c>
      <c r="C150" s="24" t="s">
        <v>352</v>
      </c>
      <c r="D150" s="14" t="s">
        <v>353</v>
      </c>
      <c r="E150" s="17">
        <v>1.13</v>
      </c>
      <c r="F150" s="11">
        <v>0.81</v>
      </c>
      <c r="G150" s="64">
        <v>0.79</v>
      </c>
      <c r="H150" s="52">
        <f t="shared" si="19"/>
        <v>-0.3008849557522123</v>
      </c>
      <c r="I150" s="52">
        <f t="shared" si="20"/>
        <v>-0.2831858407079645</v>
      </c>
      <c r="J150" s="52">
        <f t="shared" si="20"/>
        <v>-0.024691358024691377</v>
      </c>
    </row>
    <row r="151" spans="1:10" ht="12.75">
      <c r="A151" s="154" t="s">
        <v>67</v>
      </c>
      <c r="B151" s="23" t="s">
        <v>265</v>
      </c>
      <c r="C151" s="23" t="s">
        <v>379</v>
      </c>
      <c r="D151" s="23" t="s">
        <v>380</v>
      </c>
      <c r="E151" s="17">
        <v>4.65</v>
      </c>
      <c r="F151" s="15">
        <v>3.97</v>
      </c>
      <c r="G151" s="64">
        <v>3.41</v>
      </c>
      <c r="H151" s="52">
        <f t="shared" si="19"/>
        <v>-0.2666666666666667</v>
      </c>
      <c r="I151" s="52">
        <f t="shared" si="20"/>
        <v>-0.14623655913978498</v>
      </c>
      <c r="J151" s="52">
        <f t="shared" si="20"/>
        <v>-0.14105793450881612</v>
      </c>
    </row>
    <row r="152" spans="1:10" ht="12.75">
      <c r="A152" s="154" t="s">
        <v>9</v>
      </c>
      <c r="B152" s="9" t="s">
        <v>10</v>
      </c>
      <c r="C152" s="9" t="s">
        <v>11</v>
      </c>
      <c r="D152" s="9" t="s">
        <v>12</v>
      </c>
      <c r="E152" s="15">
        <v>17.96</v>
      </c>
      <c r="F152" s="11">
        <v>15.26</v>
      </c>
      <c r="G152" s="64">
        <v>15.07</v>
      </c>
      <c r="H152" s="52">
        <f t="shared" si="19"/>
        <v>-0.16091314031180404</v>
      </c>
      <c r="I152" s="52">
        <f t="shared" si="20"/>
        <v>-0.15033407572383078</v>
      </c>
      <c r="J152" s="52">
        <f t="shared" si="20"/>
        <v>-0.012450851900393153</v>
      </c>
    </row>
    <row r="153" spans="1:10" ht="12.75">
      <c r="A153" s="155" t="s">
        <v>9</v>
      </c>
      <c r="B153" s="19" t="s">
        <v>17</v>
      </c>
      <c r="C153" s="13" t="s">
        <v>18</v>
      </c>
      <c r="D153" s="14" t="s">
        <v>19</v>
      </c>
      <c r="E153" s="17">
        <v>0.62</v>
      </c>
      <c r="F153" s="15">
        <v>0.57</v>
      </c>
      <c r="G153" s="64">
        <v>0.42</v>
      </c>
      <c r="H153" s="52">
        <f t="shared" si="19"/>
        <v>-0.32258064516129037</v>
      </c>
      <c r="I153" s="52">
        <f t="shared" si="20"/>
        <v>-0.08064516129032265</v>
      </c>
      <c r="J153" s="52">
        <f t="shared" si="20"/>
        <v>-0.2631578947368421</v>
      </c>
    </row>
    <row r="154" spans="1:10" ht="12.75">
      <c r="A154" s="155" t="s">
        <v>9</v>
      </c>
      <c r="B154" s="9" t="s">
        <v>17</v>
      </c>
      <c r="C154" s="18" t="s">
        <v>33</v>
      </c>
      <c r="D154" s="14" t="s">
        <v>34</v>
      </c>
      <c r="E154" s="17">
        <v>0.76</v>
      </c>
      <c r="F154" s="15">
        <v>1.12</v>
      </c>
      <c r="G154" s="64">
        <v>0.88</v>
      </c>
      <c r="H154" s="52">
        <f t="shared" si="19"/>
        <v>0.15789473684210525</v>
      </c>
      <c r="I154" s="52">
        <f t="shared" si="20"/>
        <v>0.47368421052631593</v>
      </c>
      <c r="J154" s="52">
        <f t="shared" si="20"/>
        <v>-0.21428571428571436</v>
      </c>
    </row>
    <row r="155" spans="1:10" ht="12.75">
      <c r="A155" s="155" t="s">
        <v>9</v>
      </c>
      <c r="B155" s="9" t="s">
        <v>56</v>
      </c>
      <c r="C155" s="18" t="s">
        <v>57</v>
      </c>
      <c r="D155" s="14" t="s">
        <v>58</v>
      </c>
      <c r="E155" s="17">
        <v>1.81</v>
      </c>
      <c r="F155" s="15">
        <v>1.36</v>
      </c>
      <c r="G155" s="64">
        <v>1.32</v>
      </c>
      <c r="H155" s="52">
        <f t="shared" si="19"/>
        <v>-0.27071823204419887</v>
      </c>
      <c r="I155" s="52">
        <f t="shared" si="20"/>
        <v>-0.24861878453038672</v>
      </c>
      <c r="J155" s="52">
        <f t="shared" si="20"/>
        <v>-0.029411764705882377</v>
      </c>
    </row>
    <row r="156" spans="1:10" ht="12.75">
      <c r="A156" s="154" t="s">
        <v>9</v>
      </c>
      <c r="B156" s="9" t="s">
        <v>121</v>
      </c>
      <c r="C156" s="9" t="s">
        <v>122</v>
      </c>
      <c r="D156" s="9" t="s">
        <v>123</v>
      </c>
      <c r="E156" s="17">
        <v>0.106</v>
      </c>
      <c r="F156" s="160">
        <v>0.11257</v>
      </c>
      <c r="G156" s="64">
        <v>0.13</v>
      </c>
      <c r="H156" s="52">
        <f t="shared" si="19"/>
        <v>0.22641509433962273</v>
      </c>
      <c r="I156" s="52">
        <f t="shared" si="20"/>
        <v>0.06198113207547176</v>
      </c>
      <c r="J156" s="52">
        <f>(-1)*(F156-G156)/F156</f>
        <v>0.15483699031713602</v>
      </c>
    </row>
    <row r="157" spans="1:10" ht="12.75">
      <c r="A157" s="155" t="s">
        <v>9</v>
      </c>
      <c r="B157" s="9" t="s">
        <v>121</v>
      </c>
      <c r="C157" s="18" t="s">
        <v>156</v>
      </c>
      <c r="D157" s="14" t="s">
        <v>157</v>
      </c>
      <c r="E157" s="15">
        <v>0.129233</v>
      </c>
      <c r="F157" s="15">
        <v>0.1253</v>
      </c>
      <c r="G157" s="64">
        <v>0.12</v>
      </c>
      <c r="H157" s="52">
        <f t="shared" si="19"/>
        <v>-0.07144460006345123</v>
      </c>
      <c r="I157" s="52">
        <f t="shared" si="20"/>
        <v>-0.030433403232920327</v>
      </c>
      <c r="J157" s="52">
        <f t="shared" si="20"/>
        <v>-0.042298483639265756</v>
      </c>
    </row>
    <row r="158" spans="1:10" ht="12.75">
      <c r="A158" s="155" t="s">
        <v>9</v>
      </c>
      <c r="B158" s="23" t="s">
        <v>56</v>
      </c>
      <c r="C158" s="24" t="s">
        <v>240</v>
      </c>
      <c r="D158" s="14" t="s">
        <v>241</v>
      </c>
      <c r="E158" s="17">
        <v>0.149</v>
      </c>
      <c r="F158" s="11">
        <v>0.11</v>
      </c>
      <c r="G158" s="64">
        <v>0.08</v>
      </c>
      <c r="H158" s="52">
        <f t="shared" si="19"/>
        <v>-0.4630872483221476</v>
      </c>
      <c r="I158" s="52">
        <f t="shared" si="20"/>
        <v>-0.261744966442953</v>
      </c>
      <c r="J158" s="52">
        <f t="shared" si="20"/>
        <v>-0.2727272727272727</v>
      </c>
    </row>
    <row r="159" spans="1:10" ht="12.75">
      <c r="A159" s="154" t="s">
        <v>9</v>
      </c>
      <c r="B159" s="23" t="s">
        <v>56</v>
      </c>
      <c r="C159" s="23" t="s">
        <v>242</v>
      </c>
      <c r="D159" s="23" t="s">
        <v>243</v>
      </c>
      <c r="E159" s="17">
        <v>2.75</v>
      </c>
      <c r="F159" s="11">
        <v>2.05</v>
      </c>
      <c r="G159" s="64">
        <v>1.69</v>
      </c>
      <c r="H159" s="52">
        <f t="shared" si="19"/>
        <v>-0.3854545454545455</v>
      </c>
      <c r="I159" s="52">
        <f t="shared" si="20"/>
        <v>-0.25454545454545463</v>
      </c>
      <c r="J159" s="52">
        <f t="shared" si="20"/>
        <v>-0.17560975609756094</v>
      </c>
    </row>
    <row r="160" spans="1:10" s="40" customFormat="1" ht="12.75">
      <c r="A160" s="154" t="s">
        <v>9</v>
      </c>
      <c r="B160" s="23" t="s">
        <v>56</v>
      </c>
      <c r="C160" s="23" t="s">
        <v>246</v>
      </c>
      <c r="D160" s="23" t="s">
        <v>247</v>
      </c>
      <c r="E160" s="17">
        <v>1.32</v>
      </c>
      <c r="F160" s="11">
        <v>1.27</v>
      </c>
      <c r="G160" s="64">
        <v>1.02</v>
      </c>
      <c r="H160" s="52">
        <f t="shared" si="19"/>
        <v>-0.2272727272727273</v>
      </c>
      <c r="I160" s="52">
        <f t="shared" si="20"/>
        <v>-0.03787878787878791</v>
      </c>
      <c r="J160" s="52">
        <f t="shared" si="20"/>
        <v>-0.19685039370078738</v>
      </c>
    </row>
    <row r="161" spans="1:10" ht="12.75">
      <c r="A161" s="154" t="s">
        <v>9</v>
      </c>
      <c r="B161" s="23" t="s">
        <v>274</v>
      </c>
      <c r="C161" s="23" t="s">
        <v>275</v>
      </c>
      <c r="D161" s="23" t="s">
        <v>121</v>
      </c>
      <c r="E161" s="17">
        <v>1.46</v>
      </c>
      <c r="F161" s="15">
        <v>1.28</v>
      </c>
      <c r="G161" s="64">
        <v>1.22</v>
      </c>
      <c r="H161" s="52">
        <f t="shared" si="19"/>
        <v>-0.1643835616438356</v>
      </c>
      <c r="I161" s="52">
        <f t="shared" si="20"/>
        <v>-0.12328767123287668</v>
      </c>
      <c r="J161" s="52">
        <f t="shared" si="20"/>
        <v>-0.04687500000000004</v>
      </c>
    </row>
    <row r="162" spans="1:10" ht="12.75">
      <c r="A162" s="154" t="s">
        <v>9</v>
      </c>
      <c r="B162" s="23" t="s">
        <v>56</v>
      </c>
      <c r="C162" s="23" t="s">
        <v>301</v>
      </c>
      <c r="D162" s="23" t="s">
        <v>302</v>
      </c>
      <c r="E162" s="17">
        <v>0.274</v>
      </c>
      <c r="F162" s="11">
        <v>0.19</v>
      </c>
      <c r="G162" s="64">
        <v>0.19</v>
      </c>
      <c r="H162" s="52">
        <f t="shared" si="19"/>
        <v>-0.3065693430656935</v>
      </c>
      <c r="I162" s="52">
        <f t="shared" si="20"/>
        <v>-0.3065693430656935</v>
      </c>
      <c r="J162" s="52">
        <f t="shared" si="20"/>
        <v>0</v>
      </c>
    </row>
    <row r="163" spans="1:10" ht="12.75">
      <c r="A163" s="154" t="s">
        <v>9</v>
      </c>
      <c r="B163" s="23" t="s">
        <v>9</v>
      </c>
      <c r="C163" s="24" t="s">
        <v>307</v>
      </c>
      <c r="D163" s="14" t="s">
        <v>308</v>
      </c>
      <c r="E163" s="17">
        <v>2.61</v>
      </c>
      <c r="F163" s="15">
        <v>2.41</v>
      </c>
      <c r="G163" s="64">
        <v>2.24</v>
      </c>
      <c r="H163" s="52">
        <f t="shared" si="19"/>
        <v>-0.14176245210727956</v>
      </c>
      <c r="I163" s="52">
        <f t="shared" si="20"/>
        <v>-0.07662835249042135</v>
      </c>
      <c r="J163" s="52">
        <f t="shared" si="20"/>
        <v>-0.0705394190871369</v>
      </c>
    </row>
    <row r="164" spans="1:10" s="40" customFormat="1" ht="12.75">
      <c r="A164" s="154" t="s">
        <v>9</v>
      </c>
      <c r="B164" s="23" t="s">
        <v>17</v>
      </c>
      <c r="C164" s="24" t="s">
        <v>350</v>
      </c>
      <c r="D164" s="14" t="s">
        <v>351</v>
      </c>
      <c r="E164" s="17">
        <v>0.32</v>
      </c>
      <c r="F164" s="15">
        <v>0.27</v>
      </c>
      <c r="G164" s="64">
        <v>0.26</v>
      </c>
      <c r="H164" s="52">
        <f t="shared" si="19"/>
        <v>-0.1875</v>
      </c>
      <c r="I164" s="52">
        <f t="shared" si="20"/>
        <v>-0.15624999999999997</v>
      </c>
      <c r="J164" s="52">
        <f t="shared" si="20"/>
        <v>-0.03703703703703707</v>
      </c>
    </row>
    <row r="165" spans="1:10" ht="12.75">
      <c r="A165" s="157" t="s">
        <v>9</v>
      </c>
      <c r="B165" s="29" t="s">
        <v>17</v>
      </c>
      <c r="C165" s="29" t="s">
        <v>390</v>
      </c>
      <c r="D165" s="29" t="s">
        <v>391</v>
      </c>
      <c r="E165" s="17">
        <v>4.3</v>
      </c>
      <c r="F165" s="15">
        <v>4.21</v>
      </c>
      <c r="G165" s="64">
        <v>3.91</v>
      </c>
      <c r="H165" s="52">
        <f t="shared" si="19"/>
        <v>-0.09069767441860459</v>
      </c>
      <c r="I165" s="52">
        <f t="shared" si="20"/>
        <v>-0.020930232558139503</v>
      </c>
      <c r="J165" s="52">
        <f t="shared" si="20"/>
        <v>-0.07125890736342039</v>
      </c>
    </row>
    <row r="166" spans="1:10" ht="12.75">
      <c r="A166" s="7"/>
      <c r="B166" s="7"/>
      <c r="C166" s="7"/>
      <c r="D166" s="7"/>
      <c r="E166" s="134">
        <f>SUM(E137:E165)</f>
        <v>100.36323299999998</v>
      </c>
      <c r="F166" s="134">
        <f>SUM(F137:F165)</f>
        <v>91.73786999999997</v>
      </c>
      <c r="G166" s="134">
        <f>SUM(G137:G165)</f>
        <v>87.60999999999997</v>
      </c>
      <c r="H166" s="136">
        <f>(-1)*(E166-G166)/E166</f>
        <v>-0.12707076704075496</v>
      </c>
      <c r="I166" s="136">
        <f>(-1)*(E166-F166)/E166</f>
        <v>-0.08594146224843124</v>
      </c>
      <c r="J166" s="136">
        <f>(-1)*(F166-G166)/F166</f>
        <v>-0.044996357556590344</v>
      </c>
    </row>
    <row r="167" spans="1:4" ht="12.75">
      <c r="A167" s="7"/>
      <c r="B167" s="7"/>
      <c r="C167" s="7"/>
      <c r="D167" s="7"/>
    </row>
    <row r="168" spans="1:11" s="32" customFormat="1" ht="76.5">
      <c r="A168" s="158" t="s">
        <v>0</v>
      </c>
      <c r="B168" s="129" t="s">
        <v>1</v>
      </c>
      <c r="C168" s="130" t="s">
        <v>2</v>
      </c>
      <c r="D168" s="159" t="s">
        <v>3</v>
      </c>
      <c r="E168" s="132" t="s">
        <v>438</v>
      </c>
      <c r="F168" s="131" t="s">
        <v>437</v>
      </c>
      <c r="G168" s="132" t="s">
        <v>530</v>
      </c>
      <c r="H168" s="133" t="s">
        <v>478</v>
      </c>
      <c r="I168" s="133" t="s">
        <v>405</v>
      </c>
      <c r="J168" s="133" t="s">
        <v>479</v>
      </c>
      <c r="K168" s="40"/>
    </row>
    <row r="169" spans="1:10" ht="12.75">
      <c r="A169" s="154" t="s">
        <v>29</v>
      </c>
      <c r="B169" s="9" t="s">
        <v>30</v>
      </c>
      <c r="C169" s="18" t="s">
        <v>31</v>
      </c>
      <c r="D169" s="14" t="s">
        <v>32</v>
      </c>
      <c r="E169" s="17">
        <v>0.64</v>
      </c>
      <c r="F169" s="15">
        <v>0.59</v>
      </c>
      <c r="G169" s="64">
        <v>0.46</v>
      </c>
      <c r="H169" s="52">
        <f aca="true" t="shared" si="21" ref="H169:H184">(-1)*(E169-G169)/E169</f>
        <v>-0.28125</v>
      </c>
      <c r="I169" s="52">
        <f aca="true" t="shared" si="22" ref="I169:J184">(-1)*(E169-F169)/E169</f>
        <v>-0.07812500000000007</v>
      </c>
      <c r="J169" s="52">
        <f t="shared" si="22"/>
        <v>-0.22033898305084737</v>
      </c>
    </row>
    <row r="170" spans="1:10" ht="12.75">
      <c r="A170" s="154" t="s">
        <v>29</v>
      </c>
      <c r="B170" s="9" t="s">
        <v>109</v>
      </c>
      <c r="C170" s="9" t="s">
        <v>110</v>
      </c>
      <c r="D170" s="9" t="s">
        <v>111</v>
      </c>
      <c r="E170" s="17">
        <v>1.35</v>
      </c>
      <c r="F170" s="15">
        <v>1.2</v>
      </c>
      <c r="G170" s="64">
        <v>1.23</v>
      </c>
      <c r="H170" s="52">
        <f t="shared" si="21"/>
        <v>-0.08888888888888896</v>
      </c>
      <c r="I170" s="52">
        <f t="shared" si="22"/>
        <v>-0.1111111111111112</v>
      </c>
      <c r="J170" s="52">
        <f t="shared" si="22"/>
        <v>0.025000000000000022</v>
      </c>
    </row>
    <row r="171" spans="1:10" ht="12.75">
      <c r="A171" s="154" t="s">
        <v>29</v>
      </c>
      <c r="B171" s="9" t="s">
        <v>56</v>
      </c>
      <c r="C171" s="9" t="s">
        <v>124</v>
      </c>
      <c r="D171" s="9" t="s">
        <v>125</v>
      </c>
      <c r="E171" s="17">
        <v>1.34</v>
      </c>
      <c r="F171" s="15">
        <v>1.18</v>
      </c>
      <c r="G171" s="64">
        <v>1.16</v>
      </c>
      <c r="H171" s="52">
        <f t="shared" si="21"/>
        <v>-0.13432835820895533</v>
      </c>
      <c r="I171" s="52">
        <f t="shared" si="22"/>
        <v>-0.11940298507462696</v>
      </c>
      <c r="J171" s="52">
        <f t="shared" si="22"/>
        <v>-0.0169491525423729</v>
      </c>
    </row>
    <row r="172" spans="1:10" ht="12.75" customHeight="1">
      <c r="A172" s="154" t="s">
        <v>29</v>
      </c>
      <c r="B172" s="9" t="s">
        <v>136</v>
      </c>
      <c r="C172" s="18" t="s">
        <v>137</v>
      </c>
      <c r="D172" s="14" t="s">
        <v>138</v>
      </c>
      <c r="E172" s="17">
        <v>0.17</v>
      </c>
      <c r="F172" s="25">
        <v>0.142</v>
      </c>
      <c r="G172" s="64">
        <v>0.12</v>
      </c>
      <c r="H172" s="52">
        <f t="shared" si="21"/>
        <v>-0.2941176470588236</v>
      </c>
      <c r="I172" s="52">
        <f t="shared" si="22"/>
        <v>-0.1647058823529413</v>
      </c>
      <c r="J172" s="52">
        <f t="shared" si="22"/>
        <v>-0.1549295774647887</v>
      </c>
    </row>
    <row r="173" spans="1:10" ht="12.75">
      <c r="A173" s="154" t="s">
        <v>29</v>
      </c>
      <c r="B173" s="23" t="s">
        <v>171</v>
      </c>
      <c r="C173" s="23" t="s">
        <v>172</v>
      </c>
      <c r="D173" s="23" t="s">
        <v>173</v>
      </c>
      <c r="E173" s="17">
        <v>1.84</v>
      </c>
      <c r="F173" s="11">
        <v>1.57</v>
      </c>
      <c r="G173" s="64">
        <v>1.42</v>
      </c>
      <c r="H173" s="52">
        <f t="shared" si="21"/>
        <v>-0.22826086956521746</v>
      </c>
      <c r="I173" s="52">
        <f t="shared" si="22"/>
        <v>-0.14673913043478262</v>
      </c>
      <c r="J173" s="52">
        <f t="shared" si="22"/>
        <v>-0.09554140127388543</v>
      </c>
    </row>
    <row r="174" spans="1:10" ht="12.75">
      <c r="A174" s="155" t="s">
        <v>29</v>
      </c>
      <c r="B174" s="23" t="s">
        <v>200</v>
      </c>
      <c r="C174" s="24" t="s">
        <v>201</v>
      </c>
      <c r="D174" s="14" t="s">
        <v>202</v>
      </c>
      <c r="E174" s="17">
        <v>0.579593</v>
      </c>
      <c r="F174" s="160">
        <v>0.5523</v>
      </c>
      <c r="G174" s="64">
        <v>0.55</v>
      </c>
      <c r="H174" s="52">
        <f t="shared" si="21"/>
        <v>-0.05105824259437222</v>
      </c>
      <c r="I174" s="52">
        <f t="shared" si="22"/>
        <v>-0.04708994069976692</v>
      </c>
      <c r="J174" s="52">
        <f t="shared" si="22"/>
        <v>-0.004164403403947073</v>
      </c>
    </row>
    <row r="175" spans="1:10" ht="12.75">
      <c r="A175" s="155" t="s">
        <v>29</v>
      </c>
      <c r="B175" s="23" t="s">
        <v>200</v>
      </c>
      <c r="C175" s="24" t="s">
        <v>203</v>
      </c>
      <c r="D175" s="14" t="s">
        <v>204</v>
      </c>
      <c r="E175" s="17">
        <v>0.148</v>
      </c>
      <c r="F175" s="11">
        <v>0.16</v>
      </c>
      <c r="G175" s="64">
        <v>0.08</v>
      </c>
      <c r="H175" s="52">
        <f t="shared" si="21"/>
        <v>-0.45945945945945943</v>
      </c>
      <c r="I175" s="52">
        <f t="shared" si="22"/>
        <v>0.08108108108108115</v>
      </c>
      <c r="J175" s="52">
        <f t="shared" si="22"/>
        <v>-0.5</v>
      </c>
    </row>
    <row r="176" spans="1:10" ht="12.75">
      <c r="A176" s="155" t="s">
        <v>29</v>
      </c>
      <c r="B176" s="23" t="s">
        <v>223</v>
      </c>
      <c r="C176" s="24" t="s">
        <v>224</v>
      </c>
      <c r="D176" s="14" t="s">
        <v>225</v>
      </c>
      <c r="E176" s="17">
        <v>0.47</v>
      </c>
      <c r="F176" s="15">
        <v>0.34</v>
      </c>
      <c r="G176" s="64">
        <v>0.32</v>
      </c>
      <c r="H176" s="52">
        <f t="shared" si="21"/>
        <v>-0.3191489361702127</v>
      </c>
      <c r="I176" s="52">
        <f t="shared" si="22"/>
        <v>-0.27659574468085096</v>
      </c>
      <c r="J176" s="52">
        <f t="shared" si="22"/>
        <v>-0.058823529411764754</v>
      </c>
    </row>
    <row r="177" spans="1:10" ht="12.75">
      <c r="A177" s="154" t="s">
        <v>29</v>
      </c>
      <c r="B177" s="23" t="s">
        <v>223</v>
      </c>
      <c r="C177" s="24" t="s">
        <v>226</v>
      </c>
      <c r="D177" s="14" t="s">
        <v>227</v>
      </c>
      <c r="E177" s="17">
        <v>1.08</v>
      </c>
      <c r="F177" s="15">
        <v>0.88</v>
      </c>
      <c r="G177" s="64">
        <v>0.87</v>
      </c>
      <c r="H177" s="52">
        <f t="shared" si="21"/>
        <v>-0.1944444444444445</v>
      </c>
      <c r="I177" s="52">
        <f t="shared" si="22"/>
        <v>-0.18518518518518523</v>
      </c>
      <c r="J177" s="52">
        <f t="shared" si="22"/>
        <v>-0.011363636363636374</v>
      </c>
    </row>
    <row r="178" spans="1:10" ht="12.75">
      <c r="A178" s="154" t="s">
        <v>29</v>
      </c>
      <c r="B178" s="23" t="s">
        <v>200</v>
      </c>
      <c r="C178" s="24" t="s">
        <v>252</v>
      </c>
      <c r="D178" s="14" t="s">
        <v>253</v>
      </c>
      <c r="E178" s="17">
        <v>1.15</v>
      </c>
      <c r="F178" s="15">
        <v>1.09</v>
      </c>
      <c r="G178" s="64">
        <v>1.04</v>
      </c>
      <c r="H178" s="52">
        <f t="shared" si="21"/>
        <v>-0.09565217391304338</v>
      </c>
      <c r="I178" s="52">
        <f t="shared" si="22"/>
        <v>-0.05217391304347812</v>
      </c>
      <c r="J178" s="52">
        <f t="shared" si="22"/>
        <v>-0.04587155963302756</v>
      </c>
    </row>
    <row r="179" spans="1:10" ht="12.75">
      <c r="A179" s="155" t="s">
        <v>29</v>
      </c>
      <c r="B179" s="23" t="s">
        <v>256</v>
      </c>
      <c r="C179" s="24" t="s">
        <v>257</v>
      </c>
      <c r="D179" s="14" t="s">
        <v>258</v>
      </c>
      <c r="E179" s="17">
        <v>0.25107</v>
      </c>
      <c r="F179" s="15">
        <v>0.255</v>
      </c>
      <c r="G179" s="64">
        <v>0.26</v>
      </c>
      <c r="H179" s="52">
        <f t="shared" si="21"/>
        <v>0.03556776994463692</v>
      </c>
      <c r="I179" s="52">
        <f t="shared" si="22"/>
        <v>0.015653005138009275</v>
      </c>
      <c r="J179" s="52">
        <f t="shared" si="22"/>
        <v>0.01960784313725492</v>
      </c>
    </row>
    <row r="180" spans="1:10" ht="12.75">
      <c r="A180" s="154" t="s">
        <v>29</v>
      </c>
      <c r="B180" s="23" t="s">
        <v>256</v>
      </c>
      <c r="C180" s="24" t="s">
        <v>259</v>
      </c>
      <c r="D180" s="14" t="s">
        <v>260</v>
      </c>
      <c r="E180" s="17">
        <v>0.49</v>
      </c>
      <c r="F180" s="25">
        <v>0.42</v>
      </c>
      <c r="G180" s="64">
        <v>0.43</v>
      </c>
      <c r="H180" s="52">
        <f t="shared" si="21"/>
        <v>-0.12244897959183673</v>
      </c>
      <c r="I180" s="52">
        <f t="shared" si="22"/>
        <v>-0.14285714285714288</v>
      </c>
      <c r="J180" s="52">
        <f t="shared" si="22"/>
        <v>0.023809523809523832</v>
      </c>
    </row>
    <row r="181" spans="1:10" ht="12.75">
      <c r="A181" s="154" t="s">
        <v>29</v>
      </c>
      <c r="B181" s="23" t="s">
        <v>280</v>
      </c>
      <c r="C181" s="23" t="s">
        <v>281</v>
      </c>
      <c r="D181" s="23" t="s">
        <v>282</v>
      </c>
      <c r="E181" s="17">
        <v>0.196</v>
      </c>
      <c r="F181" s="15">
        <v>0.18</v>
      </c>
      <c r="G181" s="64">
        <v>0.17</v>
      </c>
      <c r="H181" s="52">
        <f>(-1)*(E181-G181)/E181</f>
        <v>-0.13265306122448978</v>
      </c>
      <c r="I181" s="52">
        <f>(-1)*(E181-F181)/E181</f>
        <v>-0.08163265306122455</v>
      </c>
      <c r="J181" s="52">
        <f>(-1)*(F181-G181)/F181</f>
        <v>-0.055555555555555455</v>
      </c>
    </row>
    <row r="182" spans="1:10" ht="12.75">
      <c r="A182" s="154" t="s">
        <v>29</v>
      </c>
      <c r="B182" s="23" t="s">
        <v>200</v>
      </c>
      <c r="C182" s="24" t="s">
        <v>336</v>
      </c>
      <c r="D182" s="14" t="s">
        <v>337</v>
      </c>
      <c r="E182" s="17">
        <v>0.37</v>
      </c>
      <c r="F182" s="15">
        <v>0.3</v>
      </c>
      <c r="G182" s="64">
        <v>0.23</v>
      </c>
      <c r="H182" s="52">
        <f t="shared" si="21"/>
        <v>-0.37837837837837834</v>
      </c>
      <c r="I182" s="52">
        <f t="shared" si="22"/>
        <v>-0.1891891891891892</v>
      </c>
      <c r="J182" s="52">
        <f t="shared" si="22"/>
        <v>-0.23333333333333328</v>
      </c>
    </row>
    <row r="183" spans="1:10" ht="12.75">
      <c r="A183" s="154" t="s">
        <v>29</v>
      </c>
      <c r="B183" s="23" t="s">
        <v>280</v>
      </c>
      <c r="C183" s="23" t="s">
        <v>361</v>
      </c>
      <c r="D183" s="23" t="s">
        <v>362</v>
      </c>
      <c r="E183" s="17">
        <v>3.56</v>
      </c>
      <c r="F183" s="15">
        <v>2.92</v>
      </c>
      <c r="G183" s="64">
        <v>3.58</v>
      </c>
      <c r="H183" s="52">
        <f t="shared" si="21"/>
        <v>0.005617977528089893</v>
      </c>
      <c r="I183" s="52">
        <f t="shared" si="22"/>
        <v>-0.17977528089887643</v>
      </c>
      <c r="J183" s="52">
        <f t="shared" si="22"/>
        <v>0.22602739726027402</v>
      </c>
    </row>
    <row r="184" spans="1:10" ht="12.75">
      <c r="A184" s="157" t="s">
        <v>29</v>
      </c>
      <c r="B184" s="29" t="s">
        <v>383</v>
      </c>
      <c r="C184" s="336" t="s">
        <v>384</v>
      </c>
      <c r="D184" s="109" t="s">
        <v>385</v>
      </c>
      <c r="E184" s="17">
        <v>0.9</v>
      </c>
      <c r="F184" s="15">
        <v>0.78</v>
      </c>
      <c r="G184" s="64">
        <v>0.86</v>
      </c>
      <c r="H184" s="52">
        <f t="shared" si="21"/>
        <v>-0.04444444444444448</v>
      </c>
      <c r="I184" s="52">
        <f t="shared" si="22"/>
        <v>-0.13333333333333333</v>
      </c>
      <c r="J184" s="52">
        <f t="shared" si="22"/>
        <v>0.1025641025641025</v>
      </c>
    </row>
    <row r="185" spans="5:10" s="7" customFormat="1" ht="12.75">
      <c r="E185" s="134">
        <f>SUM(E169:E184)</f>
        <v>14.534663</v>
      </c>
      <c r="F185" s="135">
        <f>SUM(F169:F184)</f>
        <v>12.559299999999999</v>
      </c>
      <c r="G185" s="135">
        <f>SUM(G169:G184)</f>
        <v>12.78</v>
      </c>
      <c r="H185" s="136">
        <f>(-1)*(E185-G185)/E185</f>
        <v>-0.12072264764583814</v>
      </c>
      <c r="I185" s="136">
        <f>(-1)*(E185-F185)/E185</f>
        <v>-0.13590703822991984</v>
      </c>
      <c r="J185" s="136">
        <f>(-1)*(F185-G185)/F185</f>
        <v>0.017572635417579068</v>
      </c>
    </row>
    <row r="186" spans="5:10" s="7" customFormat="1" ht="12.75">
      <c r="E186" s="54"/>
      <c r="F186" s="31"/>
      <c r="G186" s="31"/>
      <c r="H186" s="53"/>
      <c r="I186" s="53"/>
      <c r="J186" s="53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  <row r="346" spans="1:4" ht="12.75">
      <c r="A346" s="7"/>
      <c r="B346" s="7"/>
      <c r="C346" s="7"/>
      <c r="D346" s="7"/>
    </row>
    <row r="347" spans="1:4" ht="12.75">
      <c r="A347" s="7"/>
      <c r="B347" s="7"/>
      <c r="C347" s="7"/>
      <c r="D347" s="7"/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/>
      <c r="B350" s="7"/>
      <c r="C350" s="7"/>
      <c r="D350" s="7"/>
    </row>
    <row r="351" spans="1:4" ht="12.75">
      <c r="A351" s="7"/>
      <c r="B351" s="7"/>
      <c r="C351" s="7"/>
      <c r="D351" s="7"/>
    </row>
    <row r="352" spans="1:4" ht="12.75">
      <c r="A352" s="7"/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/>
      <c r="C354" s="7"/>
      <c r="D354" s="7"/>
    </row>
    <row r="355" spans="1:4" ht="12.75">
      <c r="A355" s="7"/>
      <c r="B355" s="7"/>
      <c r="C355" s="7"/>
      <c r="D355" s="7"/>
    </row>
    <row r="356" spans="1:4" ht="12.75">
      <c r="A356" s="7"/>
      <c r="B356" s="7"/>
      <c r="C356" s="7"/>
      <c r="D356" s="7"/>
    </row>
    <row r="357" spans="1:4" ht="12.75">
      <c r="A357" s="7"/>
      <c r="B357" s="7"/>
      <c r="C357" s="7"/>
      <c r="D357" s="7"/>
    </row>
    <row r="358" spans="1:4" ht="12.75">
      <c r="A358" s="7"/>
      <c r="B358" s="7"/>
      <c r="C358" s="7"/>
      <c r="D358" s="7"/>
    </row>
    <row r="359" spans="1:4" ht="12.75">
      <c r="A359" s="7"/>
      <c r="B359" s="7"/>
      <c r="C359" s="7"/>
      <c r="D359" s="7"/>
    </row>
    <row r="360" spans="1:4" ht="12.75">
      <c r="A360" s="7"/>
      <c r="B360" s="7"/>
      <c r="C360" s="7"/>
      <c r="D360" s="7"/>
    </row>
    <row r="361" spans="1:4" ht="12.75">
      <c r="A361" s="7"/>
      <c r="B361" s="7"/>
      <c r="C361" s="7"/>
      <c r="D361" s="7"/>
    </row>
    <row r="362" spans="1:4" ht="12.75">
      <c r="A362" s="7"/>
      <c r="B362" s="7"/>
      <c r="C362" s="7"/>
      <c r="D362" s="7"/>
    </row>
    <row r="363" spans="1:4" ht="12.75">
      <c r="A363" s="7"/>
      <c r="B363" s="7"/>
      <c r="C363" s="7"/>
      <c r="D363" s="7"/>
    </row>
    <row r="364" spans="1:4" ht="12.75">
      <c r="A364" s="7"/>
      <c r="B364" s="7"/>
      <c r="C364" s="7"/>
      <c r="D364" s="7"/>
    </row>
    <row r="365" spans="1:4" ht="12.75">
      <c r="A365" s="7"/>
      <c r="B365" s="7"/>
      <c r="C365" s="7"/>
      <c r="D365" s="7"/>
    </row>
    <row r="366" spans="1:4" ht="12.75">
      <c r="A366" s="7"/>
      <c r="B366" s="7"/>
      <c r="C366" s="7"/>
      <c r="D366" s="7"/>
    </row>
    <row r="367" spans="1:4" ht="12.75">
      <c r="A367" s="7"/>
      <c r="B367" s="7"/>
      <c r="C367" s="7"/>
      <c r="D367" s="7"/>
    </row>
    <row r="368" spans="1:4" ht="12.75">
      <c r="A368" s="7"/>
      <c r="B368" s="7"/>
      <c r="C368" s="7"/>
      <c r="D368" s="7"/>
    </row>
    <row r="369" spans="1:4" ht="12.75">
      <c r="A369" s="7"/>
      <c r="B369" s="7"/>
      <c r="C369" s="7"/>
      <c r="D369" s="7"/>
    </row>
    <row r="370" spans="1:4" ht="12.75">
      <c r="A370" s="7"/>
      <c r="B370" s="7"/>
      <c r="C370" s="7"/>
      <c r="D370" s="7"/>
    </row>
    <row r="371" spans="1:4" ht="12.75">
      <c r="A371" s="7"/>
      <c r="B371" s="7"/>
      <c r="C371" s="7"/>
      <c r="D371" s="7"/>
    </row>
    <row r="372" spans="1:4" ht="12.75">
      <c r="A372" s="7"/>
      <c r="B372" s="7"/>
      <c r="C372" s="7"/>
      <c r="D372" s="7"/>
    </row>
    <row r="373" spans="1:4" ht="12.75">
      <c r="A373" s="7"/>
      <c r="B373" s="7"/>
      <c r="C373" s="7"/>
      <c r="D373" s="7"/>
    </row>
    <row r="374" spans="1:4" ht="12.75">
      <c r="A374" s="7"/>
      <c r="B374" s="7"/>
      <c r="C374" s="7"/>
      <c r="D374" s="7"/>
    </row>
    <row r="375" spans="1:4" ht="12.75">
      <c r="A375" s="7"/>
      <c r="B375" s="7"/>
      <c r="C375" s="7"/>
      <c r="D375" s="7"/>
    </row>
    <row r="376" spans="1:4" ht="12.75">
      <c r="A376" s="7"/>
      <c r="B376" s="7"/>
      <c r="C376" s="7"/>
      <c r="D376" s="7"/>
    </row>
    <row r="377" spans="1:4" ht="12.75">
      <c r="A377" s="7"/>
      <c r="B377" s="7"/>
      <c r="C377" s="7"/>
      <c r="D377" s="7"/>
    </row>
    <row r="378" spans="1:4" ht="12.75">
      <c r="A378" s="7"/>
      <c r="B378" s="7"/>
      <c r="C378" s="7"/>
      <c r="D378" s="7"/>
    </row>
    <row r="379" spans="1:4" ht="12.75">
      <c r="A379" s="7"/>
      <c r="B379" s="7"/>
      <c r="C379" s="7"/>
      <c r="D379" s="7"/>
    </row>
    <row r="380" spans="1:4" ht="12.75">
      <c r="A380" s="7"/>
      <c r="B380" s="7"/>
      <c r="C380" s="7"/>
      <c r="D380" s="7"/>
    </row>
    <row r="381" spans="1:4" ht="12.75">
      <c r="A381" s="7"/>
      <c r="B381" s="7"/>
      <c r="C381" s="7"/>
      <c r="D381" s="7"/>
    </row>
    <row r="382" spans="1:4" ht="12.75">
      <c r="A382" s="7"/>
      <c r="B382" s="7"/>
      <c r="C382" s="7"/>
      <c r="D382" s="7"/>
    </row>
    <row r="383" spans="1:4" ht="12.75">
      <c r="A383" s="7"/>
      <c r="B383" s="7"/>
      <c r="C383" s="7"/>
      <c r="D383" s="7"/>
    </row>
    <row r="384" spans="1:4" ht="12.75">
      <c r="A384" s="7"/>
      <c r="B384" s="7"/>
      <c r="C384" s="7"/>
      <c r="D384" s="7"/>
    </row>
    <row r="385" spans="1:4" ht="12.75">
      <c r="A385" s="7"/>
      <c r="B385" s="7"/>
      <c r="C385" s="7"/>
      <c r="D385" s="7"/>
    </row>
    <row r="386" spans="1:4" ht="12.75">
      <c r="A386" s="7"/>
      <c r="B386" s="7"/>
      <c r="C386" s="7"/>
      <c r="D386" s="7"/>
    </row>
    <row r="387" spans="1:4" ht="12.75">
      <c r="A387" s="7"/>
      <c r="B387" s="7"/>
      <c r="C387" s="7"/>
      <c r="D387" s="7"/>
    </row>
    <row r="388" spans="1:4" ht="12.75">
      <c r="A388" s="7"/>
      <c r="B388" s="7"/>
      <c r="C388" s="7"/>
      <c r="D388" s="7"/>
    </row>
    <row r="389" spans="1:4" ht="12.75">
      <c r="A389" s="7"/>
      <c r="B389" s="7"/>
      <c r="C389" s="7"/>
      <c r="D389" s="7"/>
    </row>
    <row r="390" spans="1:4" ht="12.75">
      <c r="A390" s="7"/>
      <c r="B390" s="7"/>
      <c r="C390" s="7"/>
      <c r="D390" s="7"/>
    </row>
    <row r="391" spans="1:4" ht="12.75">
      <c r="A391" s="7"/>
      <c r="B391" s="7"/>
      <c r="C391" s="7"/>
      <c r="D391" s="7"/>
    </row>
    <row r="392" spans="1:4" ht="12.75">
      <c r="A392" s="7"/>
      <c r="B392" s="7"/>
      <c r="C392" s="7"/>
      <c r="D392" s="7"/>
    </row>
    <row r="393" spans="1:4" ht="12.75">
      <c r="A393" s="7"/>
      <c r="B393" s="7"/>
      <c r="C393" s="7"/>
      <c r="D393" s="7"/>
    </row>
    <row r="394" spans="1:4" ht="12.75">
      <c r="A394" s="7"/>
      <c r="B394" s="7"/>
      <c r="C394" s="7"/>
      <c r="D394" s="7"/>
    </row>
    <row r="395" spans="1:4" ht="12.75">
      <c r="A395" s="7"/>
      <c r="B395" s="7"/>
      <c r="C395" s="7"/>
      <c r="D395" s="7"/>
    </row>
    <row r="396" spans="1:4" ht="12.75">
      <c r="A396" s="7"/>
      <c r="B396" s="7"/>
      <c r="C396" s="7"/>
      <c r="D396" s="7"/>
    </row>
    <row r="397" spans="1:4" ht="12.75">
      <c r="A397" s="7"/>
      <c r="B397" s="7"/>
      <c r="C397" s="7"/>
      <c r="D397" s="7"/>
    </row>
    <row r="398" spans="1:4" ht="12.75">
      <c r="A398" s="7"/>
      <c r="B398" s="7"/>
      <c r="C398" s="7"/>
      <c r="D398" s="7"/>
    </row>
    <row r="399" spans="1:4" ht="12.75">
      <c r="A399" s="7"/>
      <c r="B399" s="7"/>
      <c r="C399" s="7"/>
      <c r="D399" s="7"/>
    </row>
    <row r="400" spans="1:4" ht="12.75">
      <c r="A400" s="7"/>
      <c r="B400" s="7"/>
      <c r="C400" s="7"/>
      <c r="D400" s="7"/>
    </row>
    <row r="401" spans="1:4" ht="12.75">
      <c r="A401" s="7"/>
      <c r="B401" s="7"/>
      <c r="C401" s="7"/>
      <c r="D401" s="7"/>
    </row>
    <row r="402" spans="1:4" ht="12.75">
      <c r="A402" s="7"/>
      <c r="B402" s="7"/>
      <c r="C402" s="7"/>
      <c r="D402" s="7"/>
    </row>
    <row r="403" spans="1:4" ht="12.75">
      <c r="A403" s="7"/>
      <c r="B403" s="7"/>
      <c r="C403" s="7"/>
      <c r="D403" s="7"/>
    </row>
    <row r="404" spans="1:4" ht="12.75">
      <c r="A404" s="7"/>
      <c r="B404" s="7"/>
      <c r="C404" s="7"/>
      <c r="D404" s="7"/>
    </row>
    <row r="405" spans="1:4" ht="12.75">
      <c r="A405" s="7"/>
      <c r="B405" s="7"/>
      <c r="C405" s="7"/>
      <c r="D405" s="7"/>
    </row>
    <row r="406" spans="1:4" ht="12.75">
      <c r="A406" s="7"/>
      <c r="B406" s="7"/>
      <c r="C406" s="7"/>
      <c r="D406" s="7"/>
    </row>
    <row r="407" spans="1:4" ht="12.75">
      <c r="A407" s="7"/>
      <c r="B407" s="7"/>
      <c r="C407" s="7"/>
      <c r="D407" s="7"/>
    </row>
    <row r="408" spans="1:4" ht="12.75">
      <c r="A408" s="7"/>
      <c r="B408" s="7"/>
      <c r="C408" s="7"/>
      <c r="D408" s="7"/>
    </row>
    <row r="409" spans="1:4" ht="12.75">
      <c r="A409" s="7"/>
      <c r="B409" s="7"/>
      <c r="C409" s="7"/>
      <c r="D409" s="7"/>
    </row>
    <row r="410" spans="1:4" ht="12.75">
      <c r="A410" s="7"/>
      <c r="B410" s="7"/>
      <c r="C410" s="7"/>
      <c r="D410" s="7"/>
    </row>
    <row r="411" spans="1:4" ht="12.75">
      <c r="A411" s="7"/>
      <c r="B411" s="7"/>
      <c r="C411" s="7"/>
      <c r="D411" s="7"/>
    </row>
    <row r="412" spans="1:4" ht="12.75">
      <c r="A412" s="7"/>
      <c r="B412" s="7"/>
      <c r="C412" s="7"/>
      <c r="D412" s="7"/>
    </row>
    <row r="413" spans="1:4" ht="12.75">
      <c r="A413" s="7"/>
      <c r="B413" s="7"/>
      <c r="C413" s="7"/>
      <c r="D413" s="7"/>
    </row>
    <row r="414" spans="1:4" ht="12.75">
      <c r="A414" s="7"/>
      <c r="B414" s="7"/>
      <c r="C414" s="7"/>
      <c r="D414" s="7"/>
    </row>
    <row r="415" spans="1:4" ht="12.75">
      <c r="A415" s="7"/>
      <c r="B415" s="7"/>
      <c r="C415" s="7"/>
      <c r="D415" s="7"/>
    </row>
    <row r="416" spans="1:4" ht="12.75">
      <c r="A416" s="7"/>
      <c r="B416" s="7"/>
      <c r="C416" s="7"/>
      <c r="D416" s="7"/>
    </row>
    <row r="417" spans="1:4" ht="12.75">
      <c r="A417" s="7"/>
      <c r="B417" s="7"/>
      <c r="C417" s="7"/>
      <c r="D417" s="7"/>
    </row>
    <row r="418" spans="1:4" ht="12.75">
      <c r="A418" s="7"/>
      <c r="B418" s="7"/>
      <c r="C418" s="7"/>
      <c r="D418" s="7"/>
    </row>
    <row r="419" spans="1:4" ht="12.75">
      <c r="A419" s="7"/>
      <c r="B419" s="7"/>
      <c r="C419" s="7"/>
      <c r="D419" s="7"/>
    </row>
    <row r="420" spans="1:4" ht="12.75">
      <c r="A420" s="7"/>
      <c r="B420" s="7"/>
      <c r="C420" s="7"/>
      <c r="D420" s="7"/>
    </row>
    <row r="421" spans="1:4" ht="12.75">
      <c r="A421" s="7"/>
      <c r="B421" s="7"/>
      <c r="C421" s="7"/>
      <c r="D421" s="7"/>
    </row>
    <row r="422" spans="1:4" ht="12.75">
      <c r="A422" s="7"/>
      <c r="B422" s="7"/>
      <c r="C422" s="7"/>
      <c r="D422" s="7"/>
    </row>
    <row r="423" spans="1:4" ht="12.75">
      <c r="A423" s="7"/>
      <c r="B423" s="7"/>
      <c r="C423" s="7"/>
      <c r="D423" s="7"/>
    </row>
    <row r="424" spans="1:4" ht="12.75">
      <c r="A424" s="7"/>
      <c r="B424" s="7"/>
      <c r="C424" s="7"/>
      <c r="D424" s="7"/>
    </row>
    <row r="425" spans="1:4" ht="12.75">
      <c r="A425" s="7"/>
      <c r="B425" s="7"/>
      <c r="C425" s="7"/>
      <c r="D425" s="7"/>
    </row>
    <row r="426" spans="1:4" ht="12.75">
      <c r="A426" s="7"/>
      <c r="B426" s="7"/>
      <c r="C426" s="7"/>
      <c r="D426" s="7"/>
    </row>
    <row r="427" spans="1:4" ht="12.75">
      <c r="A427" s="7"/>
      <c r="B427" s="7"/>
      <c r="C427" s="7"/>
      <c r="D427" s="7"/>
    </row>
    <row r="428" spans="1:4" ht="12.75">
      <c r="A428" s="7"/>
      <c r="B428" s="7"/>
      <c r="C428" s="7"/>
      <c r="D428" s="7"/>
    </row>
    <row r="429" spans="1:4" ht="12.75">
      <c r="A429" s="7"/>
      <c r="B429" s="7"/>
      <c r="C429" s="7"/>
      <c r="D429" s="7"/>
    </row>
    <row r="430" spans="1:4" ht="12.75">
      <c r="A430" s="7"/>
      <c r="B430" s="7"/>
      <c r="C430" s="7"/>
      <c r="D430" s="7"/>
    </row>
    <row r="431" spans="1:4" ht="12.75">
      <c r="A431" s="7"/>
      <c r="B431" s="7"/>
      <c r="C431" s="7"/>
      <c r="D431" s="7"/>
    </row>
    <row r="432" spans="1:4" ht="12.75">
      <c r="A432" s="7"/>
      <c r="B432" s="7"/>
      <c r="C432" s="7"/>
      <c r="D432" s="7"/>
    </row>
    <row r="433" spans="1:4" ht="12.75">
      <c r="A433" s="7"/>
      <c r="B433" s="7"/>
      <c r="C433" s="7"/>
      <c r="D433" s="7"/>
    </row>
    <row r="434" spans="1:4" ht="12.75">
      <c r="A434" s="7"/>
      <c r="B434" s="7"/>
      <c r="C434" s="7"/>
      <c r="D434" s="7"/>
    </row>
    <row r="435" spans="1:4" ht="12.75">
      <c r="A435" s="7"/>
      <c r="B435" s="7"/>
      <c r="C435" s="7"/>
      <c r="D435" s="7"/>
    </row>
    <row r="436" spans="1:4" ht="12.75">
      <c r="A436" s="7"/>
      <c r="B436" s="7"/>
      <c r="C436" s="7"/>
      <c r="D436" s="7"/>
    </row>
    <row r="437" spans="1:4" ht="12.75">
      <c r="A437" s="7"/>
      <c r="B437" s="7"/>
      <c r="C437" s="7"/>
      <c r="D437" s="7"/>
    </row>
    <row r="438" spans="1:4" ht="12.75">
      <c r="A438" s="7"/>
      <c r="B438" s="7"/>
      <c r="C438" s="7"/>
      <c r="D438" s="7"/>
    </row>
    <row r="439" spans="1:4" ht="12.75">
      <c r="A439" s="7"/>
      <c r="B439" s="7"/>
      <c r="C439" s="7"/>
      <c r="D439" s="7"/>
    </row>
    <row r="440" spans="1:4" ht="12.75">
      <c r="A440" s="7"/>
      <c r="B440" s="7"/>
      <c r="C440" s="7"/>
      <c r="D440" s="7"/>
    </row>
    <row r="441" spans="1:4" ht="12.75">
      <c r="A441" s="7"/>
      <c r="B441" s="7"/>
      <c r="C441" s="7"/>
      <c r="D441" s="7"/>
    </row>
    <row r="442" spans="1:4" ht="12.75">
      <c r="A442" s="7"/>
      <c r="B442" s="7"/>
      <c r="C442" s="7"/>
      <c r="D442" s="7"/>
    </row>
    <row r="443" spans="1:4" ht="12.75">
      <c r="A443" s="7"/>
      <c r="B443" s="7"/>
      <c r="C443" s="7"/>
      <c r="D443" s="7"/>
    </row>
    <row r="444" spans="1:4" ht="12.75">
      <c r="A444" s="7"/>
      <c r="B444" s="7"/>
      <c r="C444" s="7"/>
      <c r="D444" s="7"/>
    </row>
    <row r="445" spans="1:4" ht="12.75">
      <c r="A445" s="7"/>
      <c r="B445" s="7"/>
      <c r="C445" s="7"/>
      <c r="D445" s="7"/>
    </row>
    <row r="446" spans="1:4" ht="12.75">
      <c r="A446" s="7"/>
      <c r="B446" s="7"/>
      <c r="C446" s="7"/>
      <c r="D446" s="7"/>
    </row>
    <row r="447" spans="1:4" ht="12.75">
      <c r="A447" s="7"/>
      <c r="B447" s="7"/>
      <c r="C447" s="7"/>
      <c r="D447" s="7"/>
    </row>
    <row r="448" spans="1:4" ht="12.75">
      <c r="A448" s="7"/>
      <c r="B448" s="7"/>
      <c r="C448" s="7"/>
      <c r="D448" s="7"/>
    </row>
    <row r="449" spans="1:4" ht="12.75">
      <c r="A449" s="7"/>
      <c r="B449" s="7"/>
      <c r="C449" s="7"/>
      <c r="D449" s="7"/>
    </row>
    <row r="450" spans="1:4" ht="12.75">
      <c r="A450" s="7"/>
      <c r="B450" s="7"/>
      <c r="C450" s="7"/>
      <c r="D450" s="7"/>
    </row>
    <row r="451" spans="1:4" ht="12.75">
      <c r="A451" s="7"/>
      <c r="B451" s="7"/>
      <c r="C451" s="7"/>
      <c r="D451" s="7"/>
    </row>
    <row r="452" spans="1:4" ht="12.75">
      <c r="A452" s="7"/>
      <c r="B452" s="7"/>
      <c r="C452" s="7"/>
      <c r="D452" s="7"/>
    </row>
    <row r="453" spans="1:4" ht="12.75">
      <c r="A453" s="7"/>
      <c r="B453" s="7"/>
      <c r="C453" s="7"/>
      <c r="D453" s="7"/>
    </row>
    <row r="454" spans="1:4" ht="12.75">
      <c r="A454" s="7"/>
      <c r="B454" s="7"/>
      <c r="C454" s="7"/>
      <c r="D454" s="7"/>
    </row>
    <row r="455" spans="1:4" ht="12.75">
      <c r="A455" s="7"/>
      <c r="B455" s="7"/>
      <c r="C455" s="7"/>
      <c r="D455" s="7"/>
    </row>
    <row r="456" spans="1:4" ht="12.75">
      <c r="A456" s="7"/>
      <c r="B456" s="7"/>
      <c r="C456" s="7"/>
      <c r="D456" s="7"/>
    </row>
    <row r="457" spans="1:4" ht="12.75">
      <c r="A457" s="7"/>
      <c r="B457" s="7"/>
      <c r="C457" s="7"/>
      <c r="D457" s="7"/>
    </row>
    <row r="458" spans="1:4" ht="12.75">
      <c r="A458" s="7"/>
      <c r="B458" s="7"/>
      <c r="C458" s="7"/>
      <c r="D458" s="7"/>
    </row>
    <row r="459" spans="1:4" ht="12.75">
      <c r="A459" s="7"/>
      <c r="B459" s="7"/>
      <c r="C459" s="7"/>
      <c r="D459" s="7"/>
    </row>
    <row r="460" spans="1:4" ht="12.75">
      <c r="A460" s="7"/>
      <c r="B460" s="7"/>
      <c r="C460" s="7"/>
      <c r="D460" s="7"/>
    </row>
    <row r="461" spans="1:4" ht="12.75">
      <c r="A461" s="7"/>
      <c r="B461" s="7"/>
      <c r="C461" s="7"/>
      <c r="D461" s="7"/>
    </row>
    <row r="462" spans="1:4" ht="12.75">
      <c r="A462" s="7"/>
      <c r="B462" s="7"/>
      <c r="C462" s="7"/>
      <c r="D462" s="7"/>
    </row>
    <row r="463" spans="1:4" ht="12.75">
      <c r="A463" s="7"/>
      <c r="B463" s="7"/>
      <c r="C463" s="7"/>
      <c r="D463" s="7"/>
    </row>
    <row r="464" spans="1:4" ht="12.75">
      <c r="A464" s="7"/>
      <c r="B464" s="7"/>
      <c r="C464" s="7"/>
      <c r="D464" s="7"/>
    </row>
    <row r="465" spans="1:4" ht="12.75">
      <c r="A465" s="7"/>
      <c r="B465" s="7"/>
      <c r="C465" s="7"/>
      <c r="D465" s="7"/>
    </row>
    <row r="466" spans="1:4" ht="12.75">
      <c r="A466" s="7"/>
      <c r="B466" s="7"/>
      <c r="C466" s="7"/>
      <c r="D466" s="7"/>
    </row>
    <row r="467" spans="1:4" ht="12.75">
      <c r="A467" s="7"/>
      <c r="B467" s="7"/>
      <c r="C467" s="7"/>
      <c r="D467" s="7"/>
    </row>
    <row r="468" spans="1:4" ht="12.75">
      <c r="A468" s="7"/>
      <c r="B468" s="7"/>
      <c r="C468" s="7"/>
      <c r="D468" s="7"/>
    </row>
    <row r="469" spans="1:4" ht="12.75">
      <c r="A469" s="7"/>
      <c r="B469" s="7"/>
      <c r="C469" s="7"/>
      <c r="D469" s="7"/>
    </row>
    <row r="470" spans="1:4" ht="12.75">
      <c r="A470" s="7"/>
      <c r="B470" s="7"/>
      <c r="C470" s="7"/>
      <c r="D470" s="7"/>
    </row>
    <row r="471" spans="1:4" ht="12.75">
      <c r="A471" s="7"/>
      <c r="B471" s="7"/>
      <c r="C471" s="7"/>
      <c r="D471" s="7"/>
    </row>
    <row r="472" spans="1:4" ht="12.75">
      <c r="A472" s="7"/>
      <c r="B472" s="7"/>
      <c r="C472" s="7"/>
      <c r="D472" s="7"/>
    </row>
    <row r="473" spans="1:4" ht="12.75">
      <c r="A473" s="7"/>
      <c r="B473" s="7"/>
      <c r="C473" s="7"/>
      <c r="D473" s="7"/>
    </row>
    <row r="474" spans="1:4" ht="12.75">
      <c r="A474" s="7"/>
      <c r="B474" s="7"/>
      <c r="C474" s="7"/>
      <c r="D474" s="7"/>
    </row>
    <row r="475" spans="1:4" ht="12.75">
      <c r="A475" s="7"/>
      <c r="B475" s="7"/>
      <c r="C475" s="7"/>
      <c r="D475" s="7"/>
    </row>
    <row r="476" spans="1:4" ht="12.75">
      <c r="A476" s="7"/>
      <c r="B476" s="7"/>
      <c r="C476" s="7"/>
      <c r="D476" s="7"/>
    </row>
    <row r="477" spans="1:4" ht="12.75">
      <c r="A477" s="7"/>
      <c r="B477" s="7"/>
      <c r="C477" s="7"/>
      <c r="D477" s="7"/>
    </row>
    <row r="478" spans="1:4" ht="12.75">
      <c r="A478" s="7"/>
      <c r="B478" s="7"/>
      <c r="C478" s="7"/>
      <c r="D478" s="7"/>
    </row>
    <row r="479" spans="1:4" ht="12.75">
      <c r="A479" s="7"/>
      <c r="B479" s="7"/>
      <c r="C479" s="7"/>
      <c r="D479" s="7"/>
    </row>
    <row r="480" spans="1:4" ht="12.75">
      <c r="A480" s="7"/>
      <c r="B480" s="7"/>
      <c r="C480" s="7"/>
      <c r="D480" s="7"/>
    </row>
    <row r="481" spans="1:4" ht="12.75">
      <c r="A481" s="7"/>
      <c r="B481" s="7"/>
      <c r="C481" s="7"/>
      <c r="D481" s="7"/>
    </row>
    <row r="482" spans="1:4" ht="12.75">
      <c r="A482" s="7"/>
      <c r="B482" s="7"/>
      <c r="C482" s="7"/>
      <c r="D482" s="7"/>
    </row>
    <row r="483" spans="1:4" ht="12.75">
      <c r="A483" s="7"/>
      <c r="B483" s="7"/>
      <c r="C483" s="7"/>
      <c r="D483" s="7"/>
    </row>
    <row r="484" spans="1:4" ht="12.75">
      <c r="A484" s="7"/>
      <c r="B484" s="7"/>
      <c r="C484" s="7"/>
      <c r="D484" s="7"/>
    </row>
    <row r="485" spans="1:4" ht="12.75">
      <c r="A485" s="7"/>
      <c r="B485" s="7"/>
      <c r="C485" s="7"/>
      <c r="D485" s="7"/>
    </row>
    <row r="486" spans="1:4" ht="12.75">
      <c r="A486" s="7"/>
      <c r="B486" s="7"/>
      <c r="C486" s="7"/>
      <c r="D486" s="7"/>
    </row>
    <row r="487" spans="1:4" ht="12.75">
      <c r="A487" s="7"/>
      <c r="B487" s="7"/>
      <c r="C487" s="7"/>
      <c r="D487" s="7"/>
    </row>
    <row r="488" spans="1:4" ht="12.75">
      <c r="A488" s="7"/>
      <c r="B488" s="7"/>
      <c r="C488" s="7"/>
      <c r="D488" s="7"/>
    </row>
    <row r="489" spans="1:4" ht="12.75">
      <c r="A489" s="7"/>
      <c r="B489" s="7"/>
      <c r="C489" s="7"/>
      <c r="D489" s="7"/>
    </row>
    <row r="490" spans="1:4" ht="12.75">
      <c r="A490" s="7"/>
      <c r="B490" s="7"/>
      <c r="C490" s="7"/>
      <c r="D490" s="7"/>
    </row>
    <row r="491" spans="1:4" ht="12.75">
      <c r="A491" s="7"/>
      <c r="B491" s="7"/>
      <c r="C491" s="7"/>
      <c r="D491" s="7"/>
    </row>
    <row r="492" spans="1:4" ht="12.75">
      <c r="A492" s="7"/>
      <c r="B492" s="7"/>
      <c r="C492" s="7"/>
      <c r="D492" s="7"/>
    </row>
    <row r="493" spans="1:4" ht="12.75">
      <c r="A493" s="7"/>
      <c r="B493" s="7"/>
      <c r="C493" s="7"/>
      <c r="D493" s="7"/>
    </row>
    <row r="494" spans="1:4" ht="12.75">
      <c r="A494" s="7"/>
      <c r="B494" s="7"/>
      <c r="C494" s="7"/>
      <c r="D494" s="7"/>
    </row>
    <row r="495" spans="1:4" ht="12.75">
      <c r="A495" s="7"/>
      <c r="B495" s="7"/>
      <c r="C495" s="7"/>
      <c r="D495" s="7"/>
    </row>
    <row r="496" spans="1:4" ht="12.75">
      <c r="A496" s="7"/>
      <c r="B496" s="7"/>
      <c r="C496" s="7"/>
      <c r="D496" s="7"/>
    </row>
    <row r="497" spans="1:4" ht="12.75">
      <c r="A497" s="7"/>
      <c r="B497" s="7"/>
      <c r="C497" s="7"/>
      <c r="D497" s="7"/>
    </row>
    <row r="498" spans="1:4" ht="12.75">
      <c r="A498" s="7"/>
      <c r="B498" s="7"/>
      <c r="C498" s="7"/>
      <c r="D498" s="7"/>
    </row>
    <row r="499" spans="1:4" ht="12.75">
      <c r="A499" s="7"/>
      <c r="B499" s="7"/>
      <c r="C499" s="7"/>
      <c r="D499" s="7"/>
    </row>
    <row r="500" spans="1:4" ht="12.75">
      <c r="A500" s="7"/>
      <c r="B500" s="7"/>
      <c r="C500" s="7"/>
      <c r="D500" s="7"/>
    </row>
    <row r="501" spans="1:4" ht="12.75">
      <c r="A501" s="7"/>
      <c r="B501" s="7"/>
      <c r="C501" s="7"/>
      <c r="D501" s="7"/>
    </row>
    <row r="502" spans="1:4" ht="12.75">
      <c r="A502" s="7"/>
      <c r="B502" s="7"/>
      <c r="C502" s="7"/>
      <c r="D502" s="7"/>
    </row>
    <row r="503" spans="1:4" ht="12.75">
      <c r="A503" s="7"/>
      <c r="B503" s="7"/>
      <c r="C503" s="7"/>
      <c r="D503" s="7"/>
    </row>
    <row r="504" spans="1:4" ht="12.75">
      <c r="A504" s="7"/>
      <c r="B504" s="7"/>
      <c r="C504" s="7"/>
      <c r="D504" s="7"/>
    </row>
    <row r="505" spans="1:4" ht="12.75">
      <c r="A505" s="7"/>
      <c r="B505" s="7"/>
      <c r="C505" s="7"/>
      <c r="D505" s="7"/>
    </row>
    <row r="506" spans="1:4" ht="12.75">
      <c r="A506" s="7"/>
      <c r="B506" s="7"/>
      <c r="C506" s="7"/>
      <c r="D506" s="7"/>
    </row>
    <row r="507" spans="1:4" ht="12.75">
      <c r="A507" s="7"/>
      <c r="B507" s="7"/>
      <c r="C507" s="7"/>
      <c r="D507" s="7"/>
    </row>
    <row r="508" spans="1:4" ht="12.75">
      <c r="A508" s="7"/>
      <c r="B508" s="7"/>
      <c r="C508" s="7"/>
      <c r="D508" s="7"/>
    </row>
    <row r="509" spans="1:4" ht="12.75">
      <c r="A509" s="7"/>
      <c r="B509" s="7"/>
      <c r="C509" s="7"/>
      <c r="D509" s="7"/>
    </row>
    <row r="510" spans="1:4" ht="12.75">
      <c r="A510" s="7"/>
      <c r="B510" s="7"/>
      <c r="C510" s="7"/>
      <c r="D510" s="7"/>
    </row>
    <row r="511" spans="1:4" ht="12.75">
      <c r="A511" s="7"/>
      <c r="B511" s="7"/>
      <c r="C511" s="7"/>
      <c r="D511" s="7"/>
    </row>
    <row r="512" spans="1:4" ht="12.75">
      <c r="A512" s="7"/>
      <c r="B512" s="7"/>
      <c r="C512" s="7"/>
      <c r="D512" s="7"/>
    </row>
    <row r="513" spans="1:4" ht="12.75">
      <c r="A513" s="7"/>
      <c r="B513" s="7"/>
      <c r="C513" s="7"/>
      <c r="D513" s="7"/>
    </row>
    <row r="514" spans="1:4" ht="12.75">
      <c r="A514" s="7"/>
      <c r="B514" s="7"/>
      <c r="C514" s="7"/>
      <c r="D514" s="7"/>
    </row>
    <row r="515" spans="1:4" ht="12.75">
      <c r="A515" s="7"/>
      <c r="B515" s="7"/>
      <c r="C515" s="7"/>
      <c r="D515" s="7"/>
    </row>
    <row r="516" spans="1:4" ht="12.75">
      <c r="A516" s="7"/>
      <c r="B516" s="7"/>
      <c r="C516" s="7"/>
      <c r="D516" s="7"/>
    </row>
    <row r="517" spans="1:4" ht="12.75">
      <c r="A517" s="7"/>
      <c r="B517" s="7"/>
      <c r="C517" s="7"/>
      <c r="D517" s="7"/>
    </row>
    <row r="518" spans="1:4" ht="12.75">
      <c r="A518" s="7"/>
      <c r="B518" s="7"/>
      <c r="C518" s="7"/>
      <c r="D518" s="7"/>
    </row>
    <row r="519" spans="1:4" ht="12.75">
      <c r="A519" s="7"/>
      <c r="B519" s="7"/>
      <c r="C519" s="7"/>
      <c r="D519" s="7"/>
    </row>
    <row r="520" spans="1:4" ht="12.75">
      <c r="A520" s="7"/>
      <c r="B520" s="7"/>
      <c r="C520" s="7"/>
      <c r="D520" s="7"/>
    </row>
    <row r="521" spans="1:4" ht="12.75">
      <c r="A521" s="7"/>
      <c r="B521" s="7"/>
      <c r="C521" s="7"/>
      <c r="D521" s="7"/>
    </row>
    <row r="522" spans="1:4" ht="12.75">
      <c r="A522" s="7"/>
      <c r="B522" s="7"/>
      <c r="C522" s="7"/>
      <c r="D522" s="7"/>
    </row>
    <row r="523" spans="1:4" ht="12.75">
      <c r="A523" s="7"/>
      <c r="B523" s="7"/>
      <c r="C523" s="7"/>
      <c r="D523" s="7"/>
    </row>
    <row r="524" spans="1:4" ht="12.75">
      <c r="A524" s="7"/>
      <c r="B524" s="7"/>
      <c r="C524" s="7"/>
      <c r="D524" s="7"/>
    </row>
    <row r="525" spans="1:4" ht="12.75">
      <c r="A525" s="7"/>
      <c r="B525" s="7"/>
      <c r="C525" s="7"/>
      <c r="D525" s="7"/>
    </row>
    <row r="526" spans="1:4" ht="12.75">
      <c r="A526" s="7"/>
      <c r="B526" s="7"/>
      <c r="C526" s="7"/>
      <c r="D526" s="7"/>
    </row>
    <row r="527" spans="1:4" ht="12.75">
      <c r="A527" s="7"/>
      <c r="B527" s="7"/>
      <c r="C527" s="7"/>
      <c r="D527" s="7"/>
    </row>
    <row r="528" spans="1:4" ht="12.75">
      <c r="A528" s="7"/>
      <c r="B528" s="7"/>
      <c r="C528" s="7"/>
      <c r="D528" s="7"/>
    </row>
    <row r="529" spans="1:4" ht="12.75">
      <c r="A529" s="7"/>
      <c r="B529" s="7"/>
      <c r="C529" s="7"/>
      <c r="D529" s="7"/>
    </row>
    <row r="530" spans="1:4" ht="12.75">
      <c r="A530" s="7"/>
      <c r="B530" s="7"/>
      <c r="C530" s="7"/>
      <c r="D530" s="7"/>
    </row>
    <row r="531" spans="1:4" ht="12.75">
      <c r="A531" s="7"/>
      <c r="B531" s="7"/>
      <c r="C531" s="7"/>
      <c r="D531" s="7"/>
    </row>
    <row r="532" spans="1:4" ht="12.75">
      <c r="A532" s="7"/>
      <c r="B532" s="7"/>
      <c r="C532" s="7"/>
      <c r="D532" s="7"/>
    </row>
    <row r="533" spans="1:4" ht="12.75">
      <c r="A533" s="7"/>
      <c r="B533" s="7"/>
      <c r="C533" s="7"/>
      <c r="D533" s="7"/>
    </row>
    <row r="534" spans="1:4" ht="12.75">
      <c r="A534" s="7"/>
      <c r="B534" s="7"/>
      <c r="C534" s="7"/>
      <c r="D534" s="7"/>
    </row>
    <row r="535" spans="1:4" ht="12.75">
      <c r="A535" s="7"/>
      <c r="B535" s="7"/>
      <c r="C535" s="7"/>
      <c r="D535" s="7"/>
    </row>
    <row r="536" spans="1:4" ht="12.75">
      <c r="A536" s="7"/>
      <c r="B536" s="7"/>
      <c r="C536" s="7"/>
      <c r="D536" s="7"/>
    </row>
    <row r="537" spans="1:4" ht="12.75">
      <c r="A537" s="7"/>
      <c r="B537" s="7"/>
      <c r="C537" s="7"/>
      <c r="D537" s="7"/>
    </row>
    <row r="538" spans="1:4" ht="12.75">
      <c r="A538" s="7"/>
      <c r="B538" s="7"/>
      <c r="C538" s="7"/>
      <c r="D538" s="7"/>
    </row>
    <row r="539" spans="1:4" ht="12.75">
      <c r="A539" s="7"/>
      <c r="B539" s="7"/>
      <c r="C539" s="7"/>
      <c r="D539" s="7"/>
    </row>
    <row r="540" spans="1:4" ht="12.75">
      <c r="A540" s="7"/>
      <c r="B540" s="7"/>
      <c r="C540" s="7"/>
      <c r="D540" s="7"/>
    </row>
    <row r="541" spans="1:4" ht="12.75">
      <c r="A541" s="7"/>
      <c r="B541" s="7"/>
      <c r="C541" s="7"/>
      <c r="D541" s="7"/>
    </row>
    <row r="542" spans="1:4" ht="12.75">
      <c r="A542" s="7"/>
      <c r="B542" s="7"/>
      <c r="C542" s="7"/>
      <c r="D542" s="7"/>
    </row>
    <row r="543" spans="1:4" ht="12.75">
      <c r="A543" s="7"/>
      <c r="B543" s="7"/>
      <c r="C543" s="7"/>
      <c r="D543" s="7"/>
    </row>
    <row r="544" spans="1:4" ht="12.75">
      <c r="A544" s="7"/>
      <c r="B544" s="7"/>
      <c r="C544" s="7"/>
      <c r="D544" s="7"/>
    </row>
    <row r="545" spans="1:4" ht="12.75">
      <c r="A545" s="7"/>
      <c r="B545" s="7"/>
      <c r="C545" s="7"/>
      <c r="D545" s="7"/>
    </row>
    <row r="546" spans="1:4" ht="12.75">
      <c r="A546" s="7"/>
      <c r="B546" s="7"/>
      <c r="C546" s="7"/>
      <c r="D546" s="7"/>
    </row>
    <row r="547" spans="1:4" ht="12.75">
      <c r="A547" s="7"/>
      <c r="B547" s="7"/>
      <c r="C547" s="7"/>
      <c r="D547" s="7"/>
    </row>
    <row r="548" spans="1:4" ht="12.75">
      <c r="A548" s="7"/>
      <c r="B548" s="7"/>
      <c r="C548" s="7"/>
      <c r="D548" s="7"/>
    </row>
    <row r="549" spans="1:4" ht="12.75">
      <c r="A549" s="7"/>
      <c r="B549" s="7"/>
      <c r="C549" s="7"/>
      <c r="D549" s="7"/>
    </row>
    <row r="550" spans="1:4" ht="12.75">
      <c r="A550" s="7"/>
      <c r="B550" s="7"/>
      <c r="C550" s="7"/>
      <c r="D550" s="7"/>
    </row>
    <row r="551" spans="1:4" ht="12.75">
      <c r="A551" s="7"/>
      <c r="B551" s="7"/>
      <c r="C551" s="7"/>
      <c r="D551" s="7"/>
    </row>
    <row r="552" spans="1:4" ht="12.75">
      <c r="A552" s="7"/>
      <c r="B552" s="7"/>
      <c r="C552" s="7"/>
      <c r="D552" s="7"/>
    </row>
    <row r="553" spans="1:4" ht="12.75">
      <c r="A553" s="7"/>
      <c r="B553" s="7"/>
      <c r="C553" s="7"/>
      <c r="D553" s="7"/>
    </row>
    <row r="554" spans="1:4" ht="12.75">
      <c r="A554" s="7"/>
      <c r="B554" s="7"/>
      <c r="C554" s="7"/>
      <c r="D554" s="7"/>
    </row>
    <row r="555" spans="1:4" ht="12.75">
      <c r="A555" s="7"/>
      <c r="B555" s="7"/>
      <c r="C555" s="7"/>
      <c r="D555" s="7"/>
    </row>
    <row r="556" spans="1:4" ht="12.75">
      <c r="A556" s="7"/>
      <c r="B556" s="7"/>
      <c r="C556" s="7"/>
      <c r="D556" s="7"/>
    </row>
    <row r="557" spans="1:4" ht="12.75">
      <c r="A557" s="7"/>
      <c r="B557" s="7"/>
      <c r="C557" s="7"/>
      <c r="D557" s="7"/>
    </row>
    <row r="558" spans="1:4" ht="12.75">
      <c r="A558" s="7"/>
      <c r="B558" s="7"/>
      <c r="C558" s="7"/>
      <c r="D558" s="7"/>
    </row>
    <row r="559" spans="1:4" ht="12.75">
      <c r="A559" s="7"/>
      <c r="B559" s="7"/>
      <c r="C559" s="7"/>
      <c r="D559" s="7"/>
    </row>
    <row r="560" spans="1:4" ht="12.75">
      <c r="A560" s="7"/>
      <c r="B560" s="7"/>
      <c r="C560" s="7"/>
      <c r="D560" s="7"/>
    </row>
    <row r="561" spans="1:4" ht="12.75">
      <c r="A561" s="7"/>
      <c r="B561" s="7"/>
      <c r="C561" s="7"/>
      <c r="D561" s="7"/>
    </row>
    <row r="562" spans="1:4" ht="12.75">
      <c r="A562" s="7"/>
      <c r="B562" s="7"/>
      <c r="C562" s="7"/>
      <c r="D562" s="7"/>
    </row>
    <row r="563" spans="1:4" ht="12.75">
      <c r="A563" s="7"/>
      <c r="B563" s="7"/>
      <c r="C563" s="7"/>
      <c r="D563" s="7"/>
    </row>
    <row r="564" spans="1:4" ht="12.75">
      <c r="A564" s="7"/>
      <c r="B564" s="7"/>
      <c r="C564" s="7"/>
      <c r="D564" s="7"/>
    </row>
    <row r="565" spans="1:4" ht="12.75">
      <c r="A565" s="7"/>
      <c r="B565" s="7"/>
      <c r="C565" s="7"/>
      <c r="D565" s="7"/>
    </row>
    <row r="566" spans="1:4" ht="12.75">
      <c r="A566" s="7"/>
      <c r="B566" s="7"/>
      <c r="C566" s="7"/>
      <c r="D566" s="7"/>
    </row>
    <row r="567" spans="1:4" ht="12.75">
      <c r="A567" s="7"/>
      <c r="B567" s="7"/>
      <c r="C567" s="7"/>
      <c r="D567" s="7"/>
    </row>
    <row r="568" spans="1:4" ht="12.75">
      <c r="A568" s="7"/>
      <c r="B568" s="7"/>
      <c r="C568" s="7"/>
      <c r="D568" s="7"/>
    </row>
    <row r="569" spans="1:4" ht="12.75">
      <c r="A569" s="7"/>
      <c r="B569" s="7"/>
      <c r="C569" s="7"/>
      <c r="D569" s="7"/>
    </row>
    <row r="570" spans="1:4" ht="12.75">
      <c r="A570" s="7"/>
      <c r="B570" s="7"/>
      <c r="C570" s="7"/>
      <c r="D570" s="7"/>
    </row>
    <row r="571" spans="1:4" ht="12.75">
      <c r="A571" s="7"/>
      <c r="B571" s="7"/>
      <c r="C571" s="7"/>
      <c r="D571" s="7"/>
    </row>
    <row r="572" spans="1:4" ht="12.75">
      <c r="A572" s="7"/>
      <c r="B572" s="7"/>
      <c r="C572" s="7"/>
      <c r="D572" s="7"/>
    </row>
    <row r="573" spans="1:4" ht="12.75">
      <c r="A573" s="7"/>
      <c r="B573" s="7"/>
      <c r="C573" s="7"/>
      <c r="D573" s="7"/>
    </row>
    <row r="574" spans="1:4" ht="12.75">
      <c r="A574" s="7"/>
      <c r="B574" s="7"/>
      <c r="C574" s="7"/>
      <c r="D574" s="7"/>
    </row>
    <row r="575" spans="1:4" ht="12.75">
      <c r="A575" s="7"/>
      <c r="B575" s="7"/>
      <c r="C575" s="7"/>
      <c r="D575" s="7"/>
    </row>
    <row r="576" spans="1:4" ht="12.75">
      <c r="A576" s="7"/>
      <c r="B576" s="7"/>
      <c r="C576" s="7"/>
      <c r="D576" s="7"/>
    </row>
    <row r="577" spans="1:4" ht="12.75">
      <c r="A577" s="7"/>
      <c r="B577" s="7"/>
      <c r="C577" s="7"/>
      <c r="D577" s="7"/>
    </row>
    <row r="578" spans="1:4" ht="12.75">
      <c r="A578" s="7"/>
      <c r="B578" s="7"/>
      <c r="C578" s="7"/>
      <c r="D578" s="7"/>
    </row>
    <row r="579" spans="1:4" ht="12.75">
      <c r="A579" s="7"/>
      <c r="B579" s="7"/>
      <c r="C579" s="7"/>
      <c r="D579" s="7"/>
    </row>
    <row r="580" spans="1:4" ht="12.75">
      <c r="A580" s="7"/>
      <c r="B580" s="7"/>
      <c r="C580" s="7"/>
      <c r="D580" s="7"/>
    </row>
    <row r="581" spans="1:4" ht="12.75">
      <c r="A581" s="7"/>
      <c r="B581" s="7"/>
      <c r="C581" s="7"/>
      <c r="D581" s="7"/>
    </row>
    <row r="582" spans="1:4" ht="12.75">
      <c r="A582" s="7"/>
      <c r="B582" s="7"/>
      <c r="C582" s="7"/>
      <c r="D582" s="7"/>
    </row>
    <row r="583" spans="1:4" ht="12.75">
      <c r="A583" s="7"/>
      <c r="B583" s="7"/>
      <c r="C583" s="7"/>
      <c r="D583" s="7"/>
    </row>
    <row r="584" spans="1:4" ht="12.75">
      <c r="A584" s="7"/>
      <c r="B584" s="7"/>
      <c r="C584" s="7"/>
      <c r="D584" s="7"/>
    </row>
    <row r="585" spans="1:4" ht="12.75">
      <c r="A585" s="7"/>
      <c r="B585" s="7"/>
      <c r="C585" s="7"/>
      <c r="D585" s="7"/>
    </row>
    <row r="586" spans="1:4" ht="12.75">
      <c r="A586" s="7"/>
      <c r="B586" s="7"/>
      <c r="C586" s="7"/>
      <c r="D586" s="7"/>
    </row>
    <row r="587" spans="1:4" ht="12.75">
      <c r="A587" s="7"/>
      <c r="B587" s="7"/>
      <c r="C587" s="7"/>
      <c r="D587" s="7"/>
    </row>
    <row r="588" spans="1:4" ht="12.75">
      <c r="A588" s="7"/>
      <c r="B588" s="7"/>
      <c r="C588" s="7"/>
      <c r="D588" s="7"/>
    </row>
    <row r="589" spans="1:4" ht="12.75">
      <c r="A589" s="7"/>
      <c r="B589" s="7"/>
      <c r="C589" s="7"/>
      <c r="D589" s="7"/>
    </row>
    <row r="590" spans="1:4" ht="12.75">
      <c r="A590" s="7"/>
      <c r="B590" s="7"/>
      <c r="C590" s="7"/>
      <c r="D590" s="7"/>
    </row>
    <row r="591" spans="1:4" ht="12.75">
      <c r="A591" s="7"/>
      <c r="B591" s="7"/>
      <c r="C591" s="7"/>
      <c r="D591" s="7"/>
    </row>
    <row r="592" spans="1:4" ht="12.75">
      <c r="A592" s="7"/>
      <c r="B592" s="7"/>
      <c r="C592" s="7"/>
      <c r="D592" s="7"/>
    </row>
    <row r="593" spans="1:4" ht="12.75">
      <c r="A593" s="7"/>
      <c r="B593" s="7"/>
      <c r="C593" s="7"/>
      <c r="D593" s="7"/>
    </row>
    <row r="594" spans="1:4" ht="12.75">
      <c r="A594" s="7"/>
      <c r="B594" s="7"/>
      <c r="C594" s="7"/>
      <c r="D594" s="7"/>
    </row>
    <row r="595" spans="1:4" ht="12.75">
      <c r="A595" s="7"/>
      <c r="B595" s="7"/>
      <c r="C595" s="7"/>
      <c r="D595" s="7"/>
    </row>
    <row r="596" spans="1:4" ht="12.75">
      <c r="A596" s="7"/>
      <c r="B596" s="7"/>
      <c r="C596" s="7"/>
      <c r="D596" s="7"/>
    </row>
    <row r="597" spans="1:4" ht="12.75">
      <c r="A597" s="7"/>
      <c r="B597" s="7"/>
      <c r="C597" s="7"/>
      <c r="D597" s="7"/>
    </row>
    <row r="598" spans="1:4" ht="12.75">
      <c r="A598" s="7"/>
      <c r="B598" s="7"/>
      <c r="C598" s="7"/>
      <c r="D598" s="7"/>
    </row>
    <row r="599" spans="1:4" ht="12.75">
      <c r="A599" s="7"/>
      <c r="B599" s="7"/>
      <c r="C599" s="7"/>
      <c r="D599" s="7"/>
    </row>
    <row r="600" spans="1:4" ht="12.75">
      <c r="A600" s="7"/>
      <c r="B600" s="7"/>
      <c r="C600" s="7"/>
      <c r="D600" s="7"/>
    </row>
    <row r="601" spans="1:4" ht="12.75">
      <c r="A601" s="7"/>
      <c r="B601" s="7"/>
      <c r="C601" s="7"/>
      <c r="D601" s="7"/>
    </row>
    <row r="602" spans="1:4" ht="12.75">
      <c r="A602" s="7"/>
      <c r="B602" s="7"/>
      <c r="C602" s="7"/>
      <c r="D602" s="7"/>
    </row>
    <row r="603" spans="1:4" ht="12.75">
      <c r="A603" s="7"/>
      <c r="B603" s="7"/>
      <c r="C603" s="7"/>
      <c r="D603" s="7"/>
    </row>
    <row r="604" spans="1:4" ht="12.75">
      <c r="A604" s="7"/>
      <c r="B604" s="7"/>
      <c r="C604" s="7"/>
      <c r="D604" s="7"/>
    </row>
    <row r="605" spans="1:4" ht="12.75">
      <c r="A605" s="7"/>
      <c r="B605" s="7"/>
      <c r="C605" s="7"/>
      <c r="D605" s="7"/>
    </row>
    <row r="606" spans="1:4" ht="12.75">
      <c r="A606" s="7"/>
      <c r="B606" s="7"/>
      <c r="C606" s="7"/>
      <c r="D606" s="7"/>
    </row>
    <row r="607" spans="1:4" ht="12.75">
      <c r="A607" s="7"/>
      <c r="B607" s="7"/>
      <c r="C607" s="7"/>
      <c r="D607" s="7"/>
    </row>
    <row r="608" spans="1:4" ht="12.75">
      <c r="A608" s="7"/>
      <c r="B608" s="7"/>
      <c r="C608" s="7"/>
      <c r="D608" s="7"/>
    </row>
    <row r="609" spans="1:4" ht="12.75">
      <c r="A609" s="7"/>
      <c r="B609" s="7"/>
      <c r="C609" s="7"/>
      <c r="D609" s="7"/>
    </row>
    <row r="610" spans="1:4" ht="12.75">
      <c r="A610" s="7"/>
      <c r="B610" s="7"/>
      <c r="C610" s="7"/>
      <c r="D610" s="7"/>
    </row>
    <row r="611" spans="1:4" ht="12.75">
      <c r="A611" s="7"/>
      <c r="B611" s="7"/>
      <c r="C611" s="7"/>
      <c r="D611" s="7"/>
    </row>
    <row r="612" spans="1:4" ht="12.75">
      <c r="A612" s="7"/>
      <c r="B612" s="7"/>
      <c r="C612" s="7"/>
      <c r="D612" s="7"/>
    </row>
    <row r="613" spans="1:4" ht="12.75">
      <c r="A613" s="7"/>
      <c r="B613" s="7"/>
      <c r="C613" s="7"/>
      <c r="D613" s="7"/>
    </row>
    <row r="614" spans="1:4" ht="12.75">
      <c r="A614" s="7"/>
      <c r="B614" s="7"/>
      <c r="C614" s="7"/>
      <c r="D614" s="7"/>
    </row>
    <row r="615" spans="1:4" ht="12.75">
      <c r="A615" s="7"/>
      <c r="B615" s="7"/>
      <c r="C615" s="7"/>
      <c r="D615" s="7"/>
    </row>
    <row r="616" spans="1:4" ht="12.75">
      <c r="A616" s="7"/>
      <c r="B616" s="7"/>
      <c r="C616" s="7"/>
      <c r="D616" s="7"/>
    </row>
    <row r="617" spans="1:4" ht="12.75">
      <c r="A617" s="7"/>
      <c r="B617" s="7"/>
      <c r="C617" s="7"/>
      <c r="D617" s="7"/>
    </row>
    <row r="618" spans="1:4" ht="12.75">
      <c r="A618" s="7"/>
      <c r="B618" s="7"/>
      <c r="C618" s="7"/>
      <c r="D618" s="7"/>
    </row>
    <row r="619" spans="1:4" ht="12.75">
      <c r="A619" s="7"/>
      <c r="B619" s="7"/>
      <c r="C619" s="7"/>
      <c r="D619" s="7"/>
    </row>
    <row r="620" spans="1:4" ht="12.75">
      <c r="A620" s="7"/>
      <c r="B620" s="7"/>
      <c r="C620" s="7"/>
      <c r="D620" s="7"/>
    </row>
    <row r="621" spans="1:4" ht="12.75">
      <c r="A621" s="7"/>
      <c r="B621" s="7"/>
      <c r="C621" s="7"/>
      <c r="D621" s="7"/>
    </row>
    <row r="622" spans="1:4" ht="12.75">
      <c r="A622" s="7"/>
      <c r="B622" s="7"/>
      <c r="C622" s="7"/>
      <c r="D622" s="7"/>
    </row>
    <row r="623" spans="1:4" ht="12.75">
      <c r="A623" s="7"/>
      <c r="B623" s="7"/>
      <c r="C623" s="7"/>
      <c r="D623" s="7"/>
    </row>
    <row r="624" spans="1:4" ht="12.75">
      <c r="A624" s="7"/>
      <c r="B624" s="7"/>
      <c r="C624" s="7"/>
      <c r="D624" s="7"/>
    </row>
    <row r="625" spans="1:4" ht="12.75">
      <c r="A625" s="7"/>
      <c r="B625" s="7"/>
      <c r="C625" s="7"/>
      <c r="D625" s="7"/>
    </row>
    <row r="626" spans="1:4" ht="12.75">
      <c r="A626" s="7"/>
      <c r="B626" s="7"/>
      <c r="C626" s="7"/>
      <c r="D626" s="7"/>
    </row>
    <row r="627" spans="1:4" ht="12.75">
      <c r="A627" s="7"/>
      <c r="B627" s="7"/>
      <c r="C627" s="7"/>
      <c r="D627" s="7"/>
    </row>
    <row r="628" spans="1:4" ht="12.75">
      <c r="A628" s="7"/>
      <c r="B628" s="7"/>
      <c r="C628" s="7"/>
      <c r="D628" s="7"/>
    </row>
    <row r="629" spans="1:4" ht="12.75">
      <c r="A629" s="7"/>
      <c r="B629" s="7"/>
      <c r="C629" s="7"/>
      <c r="D629" s="7"/>
    </row>
    <row r="630" spans="1:4" ht="12.75">
      <c r="A630" s="7"/>
      <c r="B630" s="7"/>
      <c r="C630" s="7"/>
      <c r="D630" s="7"/>
    </row>
    <row r="631" spans="1:4" ht="12.75">
      <c r="A631" s="7"/>
      <c r="B631" s="7"/>
      <c r="C631" s="7"/>
      <c r="D631" s="7"/>
    </row>
    <row r="632" spans="1:4" ht="12.75">
      <c r="A632" s="7"/>
      <c r="B632" s="7"/>
      <c r="C632" s="7"/>
      <c r="D632" s="7"/>
    </row>
    <row r="633" spans="1:4" ht="12.75">
      <c r="A633" s="7"/>
      <c r="B633" s="7"/>
      <c r="C633" s="7"/>
      <c r="D633" s="7"/>
    </row>
    <row r="634" spans="1:4" ht="12.75">
      <c r="A634" s="7"/>
      <c r="B634" s="7"/>
      <c r="C634" s="7"/>
      <c r="D634" s="7"/>
    </row>
    <row r="635" spans="1:4" ht="12.75">
      <c r="A635" s="7"/>
      <c r="B635" s="7"/>
      <c r="C635" s="7"/>
      <c r="D635" s="7"/>
    </row>
    <row r="636" spans="1:4" ht="12.75">
      <c r="A636" s="7"/>
      <c r="B636" s="7"/>
      <c r="C636" s="7"/>
      <c r="D636" s="7"/>
    </row>
    <row r="637" spans="1:4" ht="12.75">
      <c r="A637" s="7"/>
      <c r="B637" s="7"/>
      <c r="C637" s="7"/>
      <c r="D637" s="7"/>
    </row>
    <row r="638" spans="1:4" ht="12.75">
      <c r="A638" s="7"/>
      <c r="B638" s="7"/>
      <c r="C638" s="7"/>
      <c r="D638" s="7"/>
    </row>
    <row r="639" spans="1:4" ht="12.75">
      <c r="A639" s="7"/>
      <c r="B639" s="7"/>
      <c r="C639" s="7"/>
      <c r="D639" s="7"/>
    </row>
    <row r="640" spans="1:4" ht="12.75">
      <c r="A640" s="7"/>
      <c r="B640" s="7"/>
      <c r="C640" s="7"/>
      <c r="D640" s="7"/>
    </row>
    <row r="641" spans="1:4" ht="12.75">
      <c r="A641" s="7"/>
      <c r="B641" s="7"/>
      <c r="C641" s="7"/>
      <c r="D641" s="7"/>
    </row>
    <row r="642" spans="1:4" ht="12.75">
      <c r="A642" s="7"/>
      <c r="B642" s="7"/>
      <c r="C642" s="7"/>
      <c r="D642" s="7"/>
    </row>
    <row r="643" spans="1:4" ht="12.75">
      <c r="A643" s="7"/>
      <c r="B643" s="7"/>
      <c r="C643" s="7"/>
      <c r="D643" s="7"/>
    </row>
    <row r="644" spans="1:4" ht="12.75">
      <c r="A644" s="7"/>
      <c r="B644" s="7"/>
      <c r="C644" s="7"/>
      <c r="D644" s="7"/>
    </row>
    <row r="645" spans="1:4" ht="12.75">
      <c r="A645" s="7"/>
      <c r="B645" s="7"/>
      <c r="C645" s="7"/>
      <c r="D645" s="7"/>
    </row>
    <row r="646" spans="1:4" ht="12.75">
      <c r="A646" s="7"/>
      <c r="B646" s="7"/>
      <c r="C646" s="7"/>
      <c r="D646" s="7"/>
    </row>
    <row r="647" spans="1:4" ht="12.75">
      <c r="A647" s="7"/>
      <c r="B647" s="7"/>
      <c r="C647" s="7"/>
      <c r="D647" s="7"/>
    </row>
    <row r="648" spans="1:4" ht="12.75">
      <c r="A648" s="7"/>
      <c r="B648" s="7"/>
      <c r="C648" s="7"/>
      <c r="D648" s="7"/>
    </row>
    <row r="649" spans="1:4" ht="12.75">
      <c r="A649" s="7"/>
      <c r="B649" s="7"/>
      <c r="C649" s="7"/>
      <c r="D649" s="7"/>
    </row>
    <row r="650" spans="1:4" ht="12.75">
      <c r="A650" s="7"/>
      <c r="B650" s="7"/>
      <c r="C650" s="7"/>
      <c r="D650" s="7"/>
    </row>
    <row r="651" spans="1:4" ht="12.75">
      <c r="A651" s="7"/>
      <c r="B651" s="7"/>
      <c r="C651" s="7"/>
      <c r="D651" s="7"/>
    </row>
    <row r="652" spans="1:4" ht="12.75">
      <c r="A652" s="7"/>
      <c r="B652" s="7"/>
      <c r="C652" s="7"/>
      <c r="D652" s="7"/>
    </row>
    <row r="653" spans="1:4" ht="12.75">
      <c r="A653" s="7"/>
      <c r="B653" s="7"/>
      <c r="C653" s="7"/>
      <c r="D653" s="7"/>
    </row>
    <row r="654" spans="1:4" ht="12.75">
      <c r="A654" s="7"/>
      <c r="B654" s="7"/>
      <c r="C654" s="7"/>
      <c r="D654" s="7"/>
    </row>
    <row r="655" spans="1:4" ht="12.75">
      <c r="A655" s="7"/>
      <c r="B655" s="7"/>
      <c r="C655" s="7"/>
      <c r="D655" s="7"/>
    </row>
    <row r="656" spans="1:4" ht="12.75">
      <c r="A656" s="7"/>
      <c r="B656" s="7"/>
      <c r="C656" s="7"/>
      <c r="D656" s="7"/>
    </row>
    <row r="657" spans="1:4" ht="12.75">
      <c r="A657" s="7"/>
      <c r="B657" s="7"/>
      <c r="C657" s="7"/>
      <c r="D657" s="7"/>
    </row>
    <row r="658" spans="1:4" ht="12.75">
      <c r="A658" s="7"/>
      <c r="B658" s="7"/>
      <c r="C658" s="7"/>
      <c r="D658" s="7"/>
    </row>
    <row r="659" spans="1:4" ht="12.75">
      <c r="A659" s="7"/>
      <c r="B659" s="7"/>
      <c r="C659" s="7"/>
      <c r="D659" s="7"/>
    </row>
    <row r="660" spans="1:4" ht="12.75">
      <c r="A660" s="7"/>
      <c r="B660" s="7"/>
      <c r="C660" s="7"/>
      <c r="D660" s="7"/>
    </row>
    <row r="661" spans="1:4" ht="12.75">
      <c r="A661" s="7"/>
      <c r="B661" s="7"/>
      <c r="C661" s="7"/>
      <c r="D661" s="7"/>
    </row>
    <row r="662" spans="1:4" ht="12.75">
      <c r="A662" s="7"/>
      <c r="B662" s="7"/>
      <c r="C662" s="7"/>
      <c r="D662" s="7"/>
    </row>
    <row r="663" spans="1:4" ht="12.75">
      <c r="A663" s="7"/>
      <c r="B663" s="7"/>
      <c r="C663" s="7"/>
      <c r="D663" s="7"/>
    </row>
    <row r="664" spans="1:4" ht="12.75">
      <c r="A664" s="7"/>
      <c r="B664" s="7"/>
      <c r="C664" s="7"/>
      <c r="D664" s="7"/>
    </row>
    <row r="665" spans="1:4" ht="12.75">
      <c r="A665" s="7"/>
      <c r="B665" s="7"/>
      <c r="C665" s="7"/>
      <c r="D665" s="7"/>
    </row>
    <row r="666" spans="1:4" ht="12.75">
      <c r="A666" s="7"/>
      <c r="B666" s="7"/>
      <c r="C666" s="7"/>
      <c r="D666" s="7"/>
    </row>
    <row r="667" spans="1:4" ht="12.75">
      <c r="A667" s="7"/>
      <c r="B667" s="7"/>
      <c r="C667" s="7"/>
      <c r="D667" s="7"/>
    </row>
    <row r="668" spans="1:4" ht="12.75">
      <c r="A668" s="7"/>
      <c r="B668" s="7"/>
      <c r="C668" s="7"/>
      <c r="D668" s="7"/>
    </row>
    <row r="669" spans="1:4" ht="12.75">
      <c r="A669" s="7"/>
      <c r="B669" s="7"/>
      <c r="C669" s="7"/>
      <c r="D669" s="7"/>
    </row>
    <row r="670" spans="1:4" ht="12.75">
      <c r="A670" s="7"/>
      <c r="B670" s="7"/>
      <c r="C670" s="7"/>
      <c r="D670" s="7"/>
    </row>
    <row r="671" spans="1:4" ht="12.75">
      <c r="A671" s="7"/>
      <c r="B671" s="7"/>
      <c r="C671" s="7"/>
      <c r="D671" s="7"/>
    </row>
    <row r="672" spans="1:4" ht="12.75">
      <c r="A672" s="7"/>
      <c r="B672" s="7"/>
      <c r="C672" s="7"/>
      <c r="D672" s="7"/>
    </row>
    <row r="673" spans="1:4" ht="12.75">
      <c r="A673" s="7"/>
      <c r="B673" s="7"/>
      <c r="C673" s="7"/>
      <c r="D673" s="7"/>
    </row>
    <row r="674" spans="1:4" ht="12.75">
      <c r="A674" s="7"/>
      <c r="B674" s="7"/>
      <c r="C674" s="7"/>
      <c r="D674" s="7"/>
    </row>
    <row r="675" spans="1:4" ht="12.75">
      <c r="A675" s="7"/>
      <c r="B675" s="7"/>
      <c r="C675" s="7"/>
      <c r="D675" s="7"/>
    </row>
    <row r="676" spans="1:4" ht="12.75">
      <c r="A676" s="7"/>
      <c r="B676" s="7"/>
      <c r="C676" s="7"/>
      <c r="D676" s="7"/>
    </row>
    <row r="677" spans="1:4" ht="12.75">
      <c r="A677" s="7"/>
      <c r="B677" s="7"/>
      <c r="C677" s="7"/>
      <c r="D677" s="7"/>
    </row>
    <row r="678" spans="1:4" ht="12.75">
      <c r="A678" s="7"/>
      <c r="B678" s="7"/>
      <c r="C678" s="7"/>
      <c r="D678" s="7"/>
    </row>
    <row r="679" spans="1:4" ht="12.75">
      <c r="A679" s="7"/>
      <c r="B679" s="7"/>
      <c r="C679" s="7"/>
      <c r="D679" s="7"/>
    </row>
    <row r="680" spans="1:4" ht="12.75">
      <c r="A680" s="7"/>
      <c r="B680" s="7"/>
      <c r="C680" s="7"/>
      <c r="D680" s="7"/>
    </row>
    <row r="681" spans="1:4" ht="12.75">
      <c r="A681" s="7"/>
      <c r="B681" s="7"/>
      <c r="C681" s="7"/>
      <c r="D681" s="7"/>
    </row>
    <row r="682" spans="1:4" ht="12.75">
      <c r="A682" s="7"/>
      <c r="B682" s="7"/>
      <c r="C682" s="7"/>
      <c r="D682" s="7"/>
    </row>
    <row r="683" spans="1:4" ht="12.75">
      <c r="A683" s="7"/>
      <c r="B683" s="7"/>
      <c r="C683" s="7"/>
      <c r="D683" s="7"/>
    </row>
    <row r="684" spans="1:4" ht="12.75">
      <c r="A684" s="7"/>
      <c r="B684" s="7"/>
      <c r="C684" s="7"/>
      <c r="D684" s="7"/>
    </row>
    <row r="685" spans="1:4" ht="12.75">
      <c r="A685" s="7"/>
      <c r="B685" s="7"/>
      <c r="C685" s="7"/>
      <c r="D685" s="7"/>
    </row>
    <row r="686" spans="1:4" ht="12.75">
      <c r="A686" s="7"/>
      <c r="B686" s="7"/>
      <c r="C686" s="7"/>
      <c r="D686" s="7"/>
    </row>
    <row r="687" spans="1:4" ht="12.75">
      <c r="A687" s="7"/>
      <c r="B687" s="7"/>
      <c r="C687" s="7"/>
      <c r="D687" s="7"/>
    </row>
    <row r="688" spans="1:4" ht="12.75">
      <c r="A688" s="7"/>
      <c r="B688" s="7"/>
      <c r="C688" s="7"/>
      <c r="D688" s="7"/>
    </row>
    <row r="689" spans="1:4" ht="12.75">
      <c r="A689" s="7"/>
      <c r="B689" s="7"/>
      <c r="C689" s="7"/>
      <c r="D689" s="7"/>
    </row>
    <row r="690" spans="1:4" ht="12.75">
      <c r="A690" s="7"/>
      <c r="B690" s="7"/>
      <c r="C690" s="7"/>
      <c r="D690" s="7"/>
    </row>
    <row r="691" spans="1:4" ht="12.75">
      <c r="A691" s="7"/>
      <c r="B691" s="7"/>
      <c r="C691" s="7"/>
      <c r="D691" s="7"/>
    </row>
    <row r="692" spans="1:4" ht="12.75">
      <c r="A692" s="7"/>
      <c r="B692" s="7"/>
      <c r="C692" s="7"/>
      <c r="D692" s="7"/>
    </row>
    <row r="693" spans="1:4" ht="12.75">
      <c r="A693" s="7"/>
      <c r="B693" s="7"/>
      <c r="C693" s="7"/>
      <c r="D693" s="7"/>
    </row>
    <row r="694" spans="1:4" ht="12.75">
      <c r="A694" s="7"/>
      <c r="B694" s="7"/>
      <c r="C694" s="7"/>
      <c r="D694" s="7"/>
    </row>
    <row r="695" spans="1:4" ht="12.75">
      <c r="A695" s="7"/>
      <c r="B695" s="7"/>
      <c r="C695" s="7"/>
      <c r="D695" s="7"/>
    </row>
    <row r="696" spans="1:4" ht="12.75">
      <c r="A696" s="7"/>
      <c r="B696" s="7"/>
      <c r="C696" s="7"/>
      <c r="D696" s="7"/>
    </row>
    <row r="697" spans="1:4" ht="12.75">
      <c r="A697" s="7"/>
      <c r="B697" s="7"/>
      <c r="C697" s="7"/>
      <c r="D697" s="7"/>
    </row>
    <row r="698" spans="1:4" ht="12.75">
      <c r="A698" s="7"/>
      <c r="B698" s="7"/>
      <c r="C698" s="7"/>
      <c r="D698" s="7"/>
    </row>
    <row r="699" spans="1:4" ht="12.75">
      <c r="A699" s="7"/>
      <c r="B699" s="7"/>
      <c r="C699" s="7"/>
      <c r="D699" s="7"/>
    </row>
    <row r="700" spans="1:4" ht="12.75">
      <c r="A700" s="7"/>
      <c r="B700" s="7"/>
      <c r="C700" s="7"/>
      <c r="D700" s="7"/>
    </row>
    <row r="701" spans="1:4" ht="12.75">
      <c r="A701" s="7"/>
      <c r="B701" s="7"/>
      <c r="C701" s="7"/>
      <c r="D701" s="7"/>
    </row>
    <row r="702" spans="1:4" ht="12.75">
      <c r="A702" s="7"/>
      <c r="B702" s="7"/>
      <c r="C702" s="7"/>
      <c r="D702" s="7"/>
    </row>
    <row r="703" spans="1:4" ht="12.75">
      <c r="A703" s="7"/>
      <c r="B703" s="7"/>
      <c r="C703" s="7"/>
      <c r="D703" s="7"/>
    </row>
    <row r="704" spans="1:4" ht="12.75">
      <c r="A704" s="7"/>
      <c r="B704" s="7"/>
      <c r="C704" s="7"/>
      <c r="D704" s="7"/>
    </row>
    <row r="705" spans="1:4" ht="12.75">
      <c r="A705" s="7"/>
      <c r="B705" s="7"/>
      <c r="C705" s="7"/>
      <c r="D705" s="7"/>
    </row>
    <row r="706" spans="1:4" ht="12.75">
      <c r="A706" s="7"/>
      <c r="B706" s="7"/>
      <c r="C706" s="7"/>
      <c r="D706" s="7"/>
    </row>
    <row r="707" spans="1:4" ht="12.75">
      <c r="A707" s="7"/>
      <c r="B707" s="7"/>
      <c r="C707" s="7"/>
      <c r="D707" s="7"/>
    </row>
    <row r="708" spans="1:4" ht="12.75">
      <c r="A708" s="7"/>
      <c r="B708" s="7"/>
      <c r="C708" s="7"/>
      <c r="D708" s="7"/>
    </row>
    <row r="709" spans="1:4" ht="12.75">
      <c r="A709" s="7"/>
      <c r="B709" s="7"/>
      <c r="C709" s="7"/>
      <c r="D709" s="7"/>
    </row>
    <row r="710" spans="1:4" ht="12.75">
      <c r="A710" s="7"/>
      <c r="B710" s="7"/>
      <c r="C710" s="7"/>
      <c r="D710" s="7"/>
    </row>
    <row r="711" spans="1:4" ht="12.75">
      <c r="A711" s="7"/>
      <c r="B711" s="7"/>
      <c r="C711" s="7"/>
      <c r="D711" s="7"/>
    </row>
    <row r="712" spans="1:4" ht="12.75">
      <c r="A712" s="7"/>
      <c r="B712" s="7"/>
      <c r="C712" s="7"/>
      <c r="D712" s="7"/>
    </row>
    <row r="713" spans="1:4" ht="12.75">
      <c r="A713" s="7"/>
      <c r="B713" s="7"/>
      <c r="C713" s="7"/>
      <c r="D713" s="7"/>
    </row>
    <row r="714" spans="1:4" ht="12.75">
      <c r="A714" s="7"/>
      <c r="B714" s="7"/>
      <c r="C714" s="7"/>
      <c r="D714" s="7"/>
    </row>
    <row r="715" spans="1:4" ht="12.75">
      <c r="A715" s="7"/>
      <c r="B715" s="7"/>
      <c r="C715" s="7"/>
      <c r="D715" s="7"/>
    </row>
    <row r="716" spans="1:4" ht="12.75">
      <c r="A716" s="7"/>
      <c r="B716" s="7"/>
      <c r="C716" s="7"/>
      <c r="D716" s="7"/>
    </row>
    <row r="717" spans="1:4" ht="12.75">
      <c r="A717" s="7"/>
      <c r="B717" s="7"/>
      <c r="C717" s="7"/>
      <c r="D717" s="7"/>
    </row>
    <row r="718" spans="1:4" ht="12.75">
      <c r="A718" s="7"/>
      <c r="B718" s="7"/>
      <c r="C718" s="7"/>
      <c r="D718" s="7"/>
    </row>
    <row r="719" spans="1:4" ht="12.75">
      <c r="A719" s="7"/>
      <c r="B719" s="7"/>
      <c r="C719" s="7"/>
      <c r="D719" s="7"/>
    </row>
    <row r="720" spans="1:4" ht="12.75">
      <c r="A720" s="7"/>
      <c r="B720" s="7"/>
      <c r="C720" s="7"/>
      <c r="D720" s="7"/>
    </row>
    <row r="721" spans="1:4" ht="12.75">
      <c r="A721" s="7"/>
      <c r="B721" s="7"/>
      <c r="C721" s="7"/>
      <c r="D721" s="7"/>
    </row>
    <row r="722" spans="1:4" ht="12.75">
      <c r="A722" s="7"/>
      <c r="B722" s="7"/>
      <c r="C722" s="7"/>
      <c r="D722" s="7"/>
    </row>
    <row r="723" spans="1:4" ht="12.75">
      <c r="A723" s="7"/>
      <c r="B723" s="7"/>
      <c r="C723" s="7"/>
      <c r="D723" s="7"/>
    </row>
    <row r="724" spans="1:4" ht="12.75">
      <c r="A724" s="7"/>
      <c r="B724" s="7"/>
      <c r="C724" s="7"/>
      <c r="D724" s="7"/>
    </row>
    <row r="725" spans="1:4" ht="12.75">
      <c r="A725" s="7"/>
      <c r="B725" s="7"/>
      <c r="C725" s="7"/>
      <c r="D725" s="7"/>
    </row>
    <row r="726" spans="1:4" ht="12.75">
      <c r="A726" s="7"/>
      <c r="B726" s="7"/>
      <c r="C726" s="7"/>
      <c r="D726" s="7"/>
    </row>
    <row r="727" spans="1:4" ht="12.75">
      <c r="A727" s="7"/>
      <c r="B727" s="7"/>
      <c r="C727" s="7"/>
      <c r="D727" s="7"/>
    </row>
    <row r="728" spans="1:4" ht="12.75">
      <c r="A728" s="7"/>
      <c r="B728" s="7"/>
      <c r="C728" s="7"/>
      <c r="D728" s="7"/>
    </row>
    <row r="729" spans="1:4" ht="12.75">
      <c r="A729" s="7"/>
      <c r="B729" s="7"/>
      <c r="C729" s="7"/>
      <c r="D729" s="7"/>
    </row>
    <row r="730" spans="1:4" ht="12.75">
      <c r="A730" s="7"/>
      <c r="B730" s="7"/>
      <c r="C730" s="7"/>
      <c r="D730" s="7"/>
    </row>
    <row r="731" spans="1:4" ht="12.75">
      <c r="A731" s="7"/>
      <c r="B731" s="7"/>
      <c r="C731" s="7"/>
      <c r="D731" s="7"/>
    </row>
    <row r="732" spans="1:4" ht="12.75">
      <c r="A732" s="7"/>
      <c r="B732" s="7"/>
      <c r="C732" s="7"/>
      <c r="D732" s="7"/>
    </row>
    <row r="733" spans="1:4" ht="12.75">
      <c r="A733" s="7"/>
      <c r="B733" s="7"/>
      <c r="C733" s="7"/>
      <c r="D733" s="7"/>
    </row>
    <row r="734" spans="1:4" ht="12.75">
      <c r="A734" s="7"/>
      <c r="B734" s="7"/>
      <c r="C734" s="7"/>
      <c r="D734" s="7"/>
    </row>
    <row r="735" spans="1:4" ht="12.75">
      <c r="A735" s="7"/>
      <c r="B735" s="7"/>
      <c r="C735" s="7"/>
      <c r="D735" s="7"/>
    </row>
    <row r="736" spans="1:4" ht="12.75">
      <c r="A736" s="7"/>
      <c r="B736" s="7"/>
      <c r="C736" s="7"/>
      <c r="D736" s="7"/>
    </row>
    <row r="737" spans="1:4" ht="12.75">
      <c r="A737" s="7"/>
      <c r="B737" s="7"/>
      <c r="C737" s="7"/>
      <c r="D737" s="7"/>
    </row>
    <row r="738" spans="1:4" ht="12.75">
      <c r="A738" s="7"/>
      <c r="B738" s="7"/>
      <c r="C738" s="7"/>
      <c r="D738" s="7"/>
    </row>
    <row r="739" spans="1:4" ht="12.75">
      <c r="A739" s="7"/>
      <c r="B739" s="7"/>
      <c r="C739" s="7"/>
      <c r="D739" s="7"/>
    </row>
    <row r="740" spans="1:4" ht="12.75">
      <c r="A740" s="7"/>
      <c r="B740" s="7"/>
      <c r="C740" s="7"/>
      <c r="D740" s="7"/>
    </row>
    <row r="741" spans="1:4" ht="12.75">
      <c r="A741" s="7"/>
      <c r="B741" s="7"/>
      <c r="C741" s="7"/>
      <c r="D741" s="7"/>
    </row>
    <row r="742" spans="1:4" ht="12.75">
      <c r="A742" s="7"/>
      <c r="B742" s="7"/>
      <c r="C742" s="7"/>
      <c r="D742" s="7"/>
    </row>
    <row r="743" spans="1:4" ht="12.75">
      <c r="A743" s="7"/>
      <c r="B743" s="7"/>
      <c r="C743" s="7"/>
      <c r="D743" s="7"/>
    </row>
    <row r="744" spans="1:4" ht="12.75">
      <c r="A744" s="7"/>
      <c r="B744" s="7"/>
      <c r="C744" s="7"/>
      <c r="D744" s="7"/>
    </row>
    <row r="745" spans="1:4" ht="12.75">
      <c r="A745" s="7"/>
      <c r="B745" s="7"/>
      <c r="C745" s="7"/>
      <c r="D745" s="7"/>
    </row>
    <row r="746" spans="1:4" ht="12.75">
      <c r="A746" s="7"/>
      <c r="B746" s="7"/>
      <c r="C746" s="7"/>
      <c r="D746" s="7"/>
    </row>
    <row r="747" spans="1:4" ht="12.75">
      <c r="A747" s="7"/>
      <c r="B747" s="7"/>
      <c r="C747" s="7"/>
      <c r="D747" s="7"/>
    </row>
    <row r="748" spans="1:4" ht="12.75">
      <c r="A748" s="7"/>
      <c r="B748" s="7"/>
      <c r="C748" s="7"/>
      <c r="D748" s="7"/>
    </row>
    <row r="749" spans="1:4" ht="12.75">
      <c r="A749" s="7"/>
      <c r="B749" s="7"/>
      <c r="C749" s="7"/>
      <c r="D749" s="7"/>
    </row>
    <row r="750" spans="1:4" ht="12.75">
      <c r="A750" s="7"/>
      <c r="B750" s="7"/>
      <c r="C750" s="7"/>
      <c r="D750" s="7"/>
    </row>
    <row r="751" spans="1:4" ht="12.75">
      <c r="A751" s="7"/>
      <c r="B751" s="7"/>
      <c r="C751" s="7"/>
      <c r="D751" s="7"/>
    </row>
    <row r="752" spans="1:4" ht="12.75">
      <c r="A752" s="7"/>
      <c r="B752" s="7"/>
      <c r="C752" s="7"/>
      <c r="D752" s="7"/>
    </row>
    <row r="753" spans="1:4" ht="12.75">
      <c r="A753" s="7"/>
      <c r="B753" s="7"/>
      <c r="C753" s="7"/>
      <c r="D753" s="7"/>
    </row>
    <row r="754" spans="1:4" ht="12.75">
      <c r="A754" s="7"/>
      <c r="B754" s="7"/>
      <c r="C754" s="7"/>
      <c r="D754" s="7"/>
    </row>
    <row r="755" spans="1:4" ht="12.75">
      <c r="A755" s="7"/>
      <c r="B755" s="7"/>
      <c r="C755" s="7"/>
      <c r="D755" s="7"/>
    </row>
    <row r="756" spans="1:4" ht="12.75">
      <c r="A756" s="7"/>
      <c r="B756" s="7"/>
      <c r="C756" s="7"/>
      <c r="D756" s="7"/>
    </row>
    <row r="757" spans="1:4" ht="12.75">
      <c r="A757" s="7"/>
      <c r="B757" s="7"/>
      <c r="C757" s="7"/>
      <c r="D757" s="7"/>
    </row>
    <row r="758" spans="1:4" ht="12.75">
      <c r="A758" s="7"/>
      <c r="B758" s="7"/>
      <c r="C758" s="7"/>
      <c r="D758" s="7"/>
    </row>
    <row r="759" spans="1:4" ht="12.75">
      <c r="A759" s="7"/>
      <c r="B759" s="7"/>
      <c r="C759" s="7"/>
      <c r="D759" s="7"/>
    </row>
    <row r="760" spans="1:4" ht="12.75">
      <c r="A760" s="7"/>
      <c r="B760" s="7"/>
      <c r="C760" s="7"/>
      <c r="D760" s="7"/>
    </row>
    <row r="761" spans="1:4" ht="12.75">
      <c r="A761" s="7"/>
      <c r="B761" s="7"/>
      <c r="C761" s="7"/>
      <c r="D761" s="7"/>
    </row>
    <row r="762" spans="1:4" ht="12.75">
      <c r="A762" s="7"/>
      <c r="B762" s="7"/>
      <c r="C762" s="7"/>
      <c r="D762" s="7"/>
    </row>
    <row r="763" spans="1:4" ht="12.75">
      <c r="A763" s="7"/>
      <c r="B763" s="7"/>
      <c r="C763" s="7"/>
      <c r="D763" s="7"/>
    </row>
    <row r="764" spans="1:4" ht="12.75">
      <c r="A764" s="7"/>
      <c r="B764" s="7"/>
      <c r="C764" s="7"/>
      <c r="D764" s="7"/>
    </row>
    <row r="765" spans="1:4" ht="12.75">
      <c r="A765" s="7"/>
      <c r="B765" s="7"/>
      <c r="C765" s="7"/>
      <c r="D765" s="7"/>
    </row>
    <row r="766" spans="1:4" ht="12.75">
      <c r="A766" s="7"/>
      <c r="B766" s="7"/>
      <c r="C766" s="7"/>
      <c r="D766" s="7"/>
    </row>
    <row r="767" spans="1:4" ht="12.75">
      <c r="A767" s="7"/>
      <c r="B767" s="7"/>
      <c r="C767" s="7"/>
      <c r="D767" s="7"/>
    </row>
    <row r="768" spans="1:4" ht="12.75">
      <c r="A768" s="7"/>
      <c r="B768" s="7"/>
      <c r="C768" s="7"/>
      <c r="D768" s="7"/>
    </row>
    <row r="769" spans="1:4" ht="12.75">
      <c r="A769" s="7"/>
      <c r="B769" s="7"/>
      <c r="C769" s="7"/>
      <c r="D769" s="7"/>
    </row>
    <row r="770" spans="1:4" ht="12.75">
      <c r="A770" s="7"/>
      <c r="B770" s="7"/>
      <c r="C770" s="7"/>
      <c r="D770" s="7"/>
    </row>
    <row r="771" spans="1:4" ht="12.75">
      <c r="A771" s="7"/>
      <c r="B771" s="7"/>
      <c r="C771" s="7"/>
      <c r="D771" s="7"/>
    </row>
    <row r="772" spans="1:4" ht="12.75">
      <c r="A772" s="7"/>
      <c r="B772" s="7"/>
      <c r="C772" s="7"/>
      <c r="D772" s="7"/>
    </row>
    <row r="773" spans="1:4" ht="12.75">
      <c r="A773" s="7"/>
      <c r="B773" s="7"/>
      <c r="C773" s="7"/>
      <c r="D773" s="7"/>
    </row>
    <row r="774" spans="1:4" ht="12.75">
      <c r="A774" s="7"/>
      <c r="B774" s="7"/>
      <c r="C774" s="7"/>
      <c r="D774" s="7"/>
    </row>
    <row r="775" spans="1:4" ht="12.75">
      <c r="A775" s="7"/>
      <c r="B775" s="7"/>
      <c r="C775" s="7"/>
      <c r="D775" s="7"/>
    </row>
    <row r="776" spans="1:4" ht="12.75">
      <c r="A776" s="7"/>
      <c r="B776" s="7"/>
      <c r="C776" s="7"/>
      <c r="D776" s="7"/>
    </row>
    <row r="777" spans="1:4" ht="12.75">
      <c r="A777" s="7"/>
      <c r="B777" s="7"/>
      <c r="C777" s="7"/>
      <c r="D777" s="7"/>
    </row>
    <row r="778" spans="1:4" ht="12.75">
      <c r="A778" s="7"/>
      <c r="B778" s="7"/>
      <c r="C778" s="7"/>
      <c r="D778" s="7"/>
    </row>
    <row r="779" spans="1:4" ht="12.75">
      <c r="A779" s="7"/>
      <c r="B779" s="7"/>
      <c r="C779" s="7"/>
      <c r="D779" s="7"/>
    </row>
    <row r="780" spans="1:4" ht="12.75">
      <c r="A780" s="7"/>
      <c r="B780" s="7"/>
      <c r="C780" s="7"/>
      <c r="D780" s="7"/>
    </row>
    <row r="781" spans="1:4" ht="12.75">
      <c r="A781" s="7"/>
      <c r="B781" s="7"/>
      <c r="C781" s="7"/>
      <c r="D781" s="7"/>
    </row>
    <row r="782" spans="1:4" ht="12.75">
      <c r="A782" s="7"/>
      <c r="B782" s="7"/>
      <c r="C782" s="7"/>
      <c r="D782" s="7"/>
    </row>
    <row r="783" spans="1:4" ht="12.75">
      <c r="A783" s="7"/>
      <c r="B783" s="7"/>
      <c r="C783" s="7"/>
      <c r="D783" s="7"/>
    </row>
    <row r="784" spans="1:4" ht="12.75">
      <c r="A784" s="7"/>
      <c r="B784" s="7"/>
      <c r="C784" s="7"/>
      <c r="D784" s="7"/>
    </row>
    <row r="785" spans="1:4" ht="12.75">
      <c r="A785" s="7"/>
      <c r="B785" s="7"/>
      <c r="C785" s="7"/>
      <c r="D785" s="7"/>
    </row>
    <row r="786" spans="1:4" ht="12.75">
      <c r="A786" s="7"/>
      <c r="B786" s="7"/>
      <c r="C786" s="7"/>
      <c r="D786" s="7"/>
    </row>
    <row r="787" spans="1:4" ht="12.75">
      <c r="A787" s="7"/>
      <c r="B787" s="7"/>
      <c r="C787" s="7"/>
      <c r="D787" s="7"/>
    </row>
    <row r="788" spans="1:4" ht="12.75">
      <c r="A788" s="7"/>
      <c r="B788" s="7"/>
      <c r="C788" s="7"/>
      <c r="D788" s="7"/>
    </row>
    <row r="789" spans="1:4" ht="12.75">
      <c r="A789" s="7"/>
      <c r="B789" s="7"/>
      <c r="C789" s="7"/>
      <c r="D789" s="7"/>
    </row>
    <row r="790" spans="1:4" ht="12.75">
      <c r="A790" s="7"/>
      <c r="B790" s="7"/>
      <c r="C790" s="7"/>
      <c r="D790" s="7"/>
    </row>
    <row r="791" spans="1:4" ht="12.75">
      <c r="A791" s="7"/>
      <c r="B791" s="7"/>
      <c r="C791" s="7"/>
      <c r="D791" s="7"/>
    </row>
    <row r="792" spans="1:4" ht="12.75">
      <c r="A792" s="7"/>
      <c r="B792" s="7"/>
      <c r="C792" s="7"/>
      <c r="D792" s="7"/>
    </row>
    <row r="793" spans="1:4" ht="12.75">
      <c r="A793" s="7"/>
      <c r="B793" s="7"/>
      <c r="C793" s="7"/>
      <c r="D793" s="7"/>
    </row>
    <row r="794" spans="1:4" ht="12.75">
      <c r="A794" s="7"/>
      <c r="B794" s="7"/>
      <c r="C794" s="7"/>
      <c r="D794" s="7"/>
    </row>
    <row r="795" spans="1:4" ht="12.75">
      <c r="A795" s="7"/>
      <c r="B795" s="7"/>
      <c r="C795" s="7"/>
      <c r="D795" s="7"/>
    </row>
    <row r="796" spans="1:4" ht="12.75">
      <c r="A796" s="7"/>
      <c r="B796" s="7"/>
      <c r="C796" s="7"/>
      <c r="D796" s="7"/>
    </row>
    <row r="797" spans="1:4" ht="12.75">
      <c r="A797" s="7"/>
      <c r="B797" s="7"/>
      <c r="C797" s="7"/>
      <c r="D797" s="7"/>
    </row>
    <row r="798" spans="1:4" ht="12.75">
      <c r="A798" s="7"/>
      <c r="B798" s="7"/>
      <c r="C798" s="7"/>
      <c r="D798" s="7"/>
    </row>
    <row r="799" spans="1:4" ht="12.75">
      <c r="A799" s="7"/>
      <c r="B799" s="7"/>
      <c r="C799" s="7"/>
      <c r="D799" s="7"/>
    </row>
    <row r="800" spans="1:4" ht="12.75">
      <c r="A800" s="7"/>
      <c r="B800" s="7"/>
      <c r="C800" s="7"/>
      <c r="D800" s="7"/>
    </row>
    <row r="801" spans="1:4" ht="12.75">
      <c r="A801" s="7"/>
      <c r="B801" s="7"/>
      <c r="C801" s="7"/>
      <c r="D801" s="7"/>
    </row>
    <row r="802" spans="1:4" ht="12.75">
      <c r="A802" s="7"/>
      <c r="B802" s="7"/>
      <c r="C802" s="7"/>
      <c r="D802" s="7"/>
    </row>
    <row r="803" spans="1:4" ht="12.75">
      <c r="A803" s="7"/>
      <c r="B803" s="7"/>
      <c r="C803" s="7"/>
      <c r="D803" s="7"/>
    </row>
    <row r="804" spans="1:4" ht="12.75">
      <c r="A804" s="7"/>
      <c r="B804" s="7"/>
      <c r="C804" s="7"/>
      <c r="D804" s="7"/>
    </row>
    <row r="805" spans="1:4" ht="12.75">
      <c r="A805" s="7"/>
      <c r="B805" s="7"/>
      <c r="C805" s="7"/>
      <c r="D805" s="7"/>
    </row>
    <row r="806" spans="1:4" ht="12.75">
      <c r="A806" s="7"/>
      <c r="B806" s="7"/>
      <c r="C806" s="7"/>
      <c r="D806" s="7"/>
    </row>
    <row r="807" spans="1:4" ht="12.75">
      <c r="A807" s="7"/>
      <c r="B807" s="7"/>
      <c r="C807" s="7"/>
      <c r="D807" s="7"/>
    </row>
    <row r="808" spans="1:4" ht="12.75">
      <c r="A808" s="7"/>
      <c r="B808" s="7"/>
      <c r="C808" s="7"/>
      <c r="D808" s="7"/>
    </row>
    <row r="809" spans="1:4" ht="12.75">
      <c r="A809" s="7"/>
      <c r="B809" s="7"/>
      <c r="C809" s="7"/>
      <c r="D809" s="7"/>
    </row>
    <row r="810" spans="1:4" ht="12.75">
      <c r="A810" s="7"/>
      <c r="B810" s="7"/>
      <c r="C810" s="7"/>
      <c r="D810" s="7"/>
    </row>
    <row r="811" spans="1:4" ht="12.75">
      <c r="A811" s="7"/>
      <c r="B811" s="7"/>
      <c r="C811" s="7"/>
      <c r="D811" s="7"/>
    </row>
    <row r="812" spans="1:4" ht="12.75">
      <c r="A812" s="7"/>
      <c r="B812" s="7"/>
      <c r="C812" s="7"/>
      <c r="D812" s="7"/>
    </row>
    <row r="813" spans="1:4" ht="12.75">
      <c r="A813" s="7"/>
      <c r="B813" s="7"/>
      <c r="C813" s="7"/>
      <c r="D813" s="7"/>
    </row>
    <row r="814" spans="1:4" ht="12.75">
      <c r="A814" s="7"/>
      <c r="B814" s="7"/>
      <c r="C814" s="7"/>
      <c r="D814" s="7"/>
    </row>
    <row r="815" spans="1:4" ht="12.75">
      <c r="A815" s="7"/>
      <c r="B815" s="7"/>
      <c r="C815" s="7"/>
      <c r="D815" s="7"/>
    </row>
    <row r="816" spans="1:4" ht="12.75">
      <c r="A816" s="7"/>
      <c r="B816" s="7"/>
      <c r="C816" s="7"/>
      <c r="D816" s="7"/>
    </row>
    <row r="817" spans="1:4" ht="12.75">
      <c r="A817" s="7"/>
      <c r="B817" s="7"/>
      <c r="C817" s="7"/>
      <c r="D817" s="7"/>
    </row>
    <row r="818" spans="1:4" ht="12.75">
      <c r="A818" s="7"/>
      <c r="B818" s="7"/>
      <c r="C818" s="7"/>
      <c r="D818" s="7"/>
    </row>
    <row r="819" spans="1:4" ht="12.75">
      <c r="A819" s="7"/>
      <c r="B819" s="7"/>
      <c r="C819" s="7"/>
      <c r="D819" s="7"/>
    </row>
    <row r="820" spans="1:4" ht="12.75">
      <c r="A820" s="7"/>
      <c r="B820" s="7"/>
      <c r="C820" s="7"/>
      <c r="D820" s="7"/>
    </row>
    <row r="821" spans="1:4" ht="12.75">
      <c r="A821" s="7"/>
      <c r="B821" s="7"/>
      <c r="C821" s="7"/>
      <c r="D821" s="7"/>
    </row>
    <row r="822" spans="1:4" ht="12.75">
      <c r="A822" s="7"/>
      <c r="B822" s="7"/>
      <c r="C822" s="7"/>
      <c r="D822" s="7"/>
    </row>
    <row r="823" spans="1:4" ht="12.75">
      <c r="A823" s="7"/>
      <c r="B823" s="7"/>
      <c r="C823" s="7"/>
      <c r="D823" s="7"/>
    </row>
    <row r="824" spans="1:4" ht="12.75">
      <c r="A824" s="7"/>
      <c r="B824" s="7"/>
      <c r="C824" s="7"/>
      <c r="D824" s="7"/>
    </row>
    <row r="825" spans="1:4" ht="12.75">
      <c r="A825" s="7"/>
      <c r="B825" s="7"/>
      <c r="C825" s="7"/>
      <c r="D825" s="7"/>
    </row>
    <row r="826" spans="1:4" ht="12.75">
      <c r="A826" s="7"/>
      <c r="B826" s="7"/>
      <c r="C826" s="7"/>
      <c r="D826" s="7"/>
    </row>
    <row r="827" spans="1:4" ht="12.75">
      <c r="A827" s="7"/>
      <c r="B827" s="7"/>
      <c r="C827" s="7"/>
      <c r="D827" s="7"/>
    </row>
    <row r="828" spans="1:4" ht="12.75">
      <c r="A828" s="7"/>
      <c r="B828" s="7"/>
      <c r="C828" s="7"/>
      <c r="D828" s="7"/>
    </row>
    <row r="829" spans="1:4" ht="12.75">
      <c r="A829" s="7"/>
      <c r="B829" s="7"/>
      <c r="C829" s="7"/>
      <c r="D829" s="7"/>
    </row>
    <row r="830" spans="1:4" ht="12.75">
      <c r="A830" s="7"/>
      <c r="B830" s="7"/>
      <c r="C830" s="7"/>
      <c r="D830" s="7"/>
    </row>
    <row r="831" spans="1:4" ht="12.75">
      <c r="A831" s="7"/>
      <c r="B831" s="7"/>
      <c r="C831" s="7"/>
      <c r="D831" s="7"/>
    </row>
    <row r="832" spans="1:4" ht="12.75">
      <c r="A832" s="7"/>
      <c r="B832" s="7"/>
      <c r="C832" s="7"/>
      <c r="D832" s="7"/>
    </row>
    <row r="833" spans="1:4" ht="12.75">
      <c r="A833" s="7"/>
      <c r="B833" s="7"/>
      <c r="C833" s="7"/>
      <c r="D833" s="7"/>
    </row>
    <row r="834" spans="1:4" ht="12.75">
      <c r="A834" s="7"/>
      <c r="B834" s="7"/>
      <c r="C834" s="7"/>
      <c r="D834" s="7"/>
    </row>
    <row r="835" spans="1:4" ht="12.75">
      <c r="A835" s="7"/>
      <c r="B835" s="7"/>
      <c r="C835" s="7"/>
      <c r="D835" s="7"/>
    </row>
    <row r="836" spans="1:4" ht="12.75">
      <c r="A836" s="7"/>
      <c r="B836" s="7"/>
      <c r="C836" s="7"/>
      <c r="D836" s="7"/>
    </row>
    <row r="837" spans="1:4" ht="12.75">
      <c r="A837" s="7"/>
      <c r="B837" s="7"/>
      <c r="C837" s="7"/>
      <c r="D837" s="7"/>
    </row>
    <row r="838" spans="1:4" ht="12.75">
      <c r="A838" s="7"/>
      <c r="B838" s="7"/>
      <c r="C838" s="7"/>
      <c r="D838" s="7"/>
    </row>
    <row r="839" spans="1:4" ht="12.75">
      <c r="A839" s="7"/>
      <c r="B839" s="7"/>
      <c r="C839" s="7"/>
      <c r="D839" s="7"/>
    </row>
    <row r="840" spans="1:4" ht="12.75">
      <c r="A840" s="7"/>
      <c r="B840" s="7"/>
      <c r="C840" s="7"/>
      <c r="D840" s="7"/>
    </row>
    <row r="841" spans="1:4" ht="12.75">
      <c r="A841" s="7"/>
      <c r="B841" s="7"/>
      <c r="C841" s="7"/>
      <c r="D841" s="7"/>
    </row>
    <row r="842" spans="1:4" ht="12.75">
      <c r="A842" s="7"/>
      <c r="B842" s="7"/>
      <c r="C842" s="7"/>
      <c r="D842" s="7"/>
    </row>
    <row r="843" spans="1:4" ht="12.75">
      <c r="A843" s="7"/>
      <c r="B843" s="7"/>
      <c r="C843" s="7"/>
      <c r="D843" s="7"/>
    </row>
    <row r="844" spans="1:4" ht="12.75">
      <c r="A844" s="7"/>
      <c r="B844" s="7"/>
      <c r="C844" s="7"/>
      <c r="D844" s="7"/>
    </row>
    <row r="845" spans="1:4" ht="12.75">
      <c r="A845" s="7"/>
      <c r="B845" s="7"/>
      <c r="C845" s="7"/>
      <c r="D845" s="7"/>
    </row>
    <row r="846" spans="1:4" ht="12.75">
      <c r="A846" s="7"/>
      <c r="B846" s="7"/>
      <c r="C846" s="7"/>
      <c r="D846" s="7"/>
    </row>
    <row r="847" spans="1:4" ht="12.75">
      <c r="A847" s="7"/>
      <c r="B847" s="7"/>
      <c r="C847" s="7"/>
      <c r="D847" s="7"/>
    </row>
    <row r="848" spans="1:4" ht="12.75">
      <c r="A848" s="7"/>
      <c r="B848" s="7"/>
      <c r="C848" s="7"/>
      <c r="D848" s="7"/>
    </row>
    <row r="849" spans="1:4" ht="12.75">
      <c r="A849" s="7"/>
      <c r="B849" s="7"/>
      <c r="C849" s="7"/>
      <c r="D849" s="7"/>
    </row>
    <row r="850" spans="1:4" ht="12.75">
      <c r="A850" s="7"/>
      <c r="B850" s="7"/>
      <c r="C850" s="7"/>
      <c r="D850" s="7"/>
    </row>
    <row r="851" spans="1:4" ht="12.75">
      <c r="A851" s="7"/>
      <c r="B851" s="7"/>
      <c r="C851" s="7"/>
      <c r="D851" s="7"/>
    </row>
    <row r="852" spans="1:4" ht="12.75">
      <c r="A852" s="7"/>
      <c r="B852" s="7"/>
      <c r="C852" s="7"/>
      <c r="D852" s="7"/>
    </row>
    <row r="853" spans="1:4" ht="12.75">
      <c r="A853" s="7"/>
      <c r="B853" s="7"/>
      <c r="C853" s="7"/>
      <c r="D853" s="7"/>
    </row>
    <row r="854" spans="1:4" ht="12.75">
      <c r="A854" s="7"/>
      <c r="B854" s="7"/>
      <c r="C854" s="7"/>
      <c r="D854" s="7"/>
    </row>
    <row r="855" spans="1:4" ht="12.75">
      <c r="A855" s="7"/>
      <c r="B855" s="7"/>
      <c r="C855" s="7"/>
      <c r="D855" s="7"/>
    </row>
    <row r="856" spans="1:4" ht="12.75">
      <c r="A856" s="7"/>
      <c r="B856" s="7"/>
      <c r="C856" s="7"/>
      <c r="D856" s="7"/>
    </row>
    <row r="857" spans="1:4" ht="12.75">
      <c r="A857" s="7"/>
      <c r="B857" s="7"/>
      <c r="C857" s="7"/>
      <c r="D857" s="7"/>
    </row>
    <row r="858" spans="1:4" ht="12.75">
      <c r="A858" s="7"/>
      <c r="B858" s="7"/>
      <c r="C858" s="7"/>
      <c r="D858" s="7"/>
    </row>
    <row r="859" spans="1:4" ht="12.75">
      <c r="A859" s="7"/>
      <c r="B859" s="7"/>
      <c r="C859" s="7"/>
      <c r="D859" s="7"/>
    </row>
    <row r="860" spans="1:4" ht="12.75">
      <c r="A860" s="7"/>
      <c r="B860" s="7"/>
      <c r="C860" s="7"/>
      <c r="D860" s="7"/>
    </row>
    <row r="861" spans="1:4" ht="12.75">
      <c r="A861" s="7"/>
      <c r="B861" s="7"/>
      <c r="C861" s="7"/>
      <c r="D861" s="7"/>
    </row>
    <row r="862" spans="1:4" ht="12.75">
      <c r="A862" s="7"/>
      <c r="B862" s="7"/>
      <c r="C862" s="7"/>
      <c r="D862" s="7"/>
    </row>
    <row r="863" spans="1:4" ht="12.75">
      <c r="A863" s="7"/>
      <c r="B863" s="7"/>
      <c r="C863" s="7"/>
      <c r="D863" s="7"/>
    </row>
    <row r="864" spans="1:4" ht="12.75">
      <c r="A864" s="7"/>
      <c r="B864" s="7"/>
      <c r="C864" s="7"/>
      <c r="D864" s="7"/>
    </row>
    <row r="865" spans="1:4" ht="12.75">
      <c r="A865" s="7"/>
      <c r="B865" s="7"/>
      <c r="C865" s="7"/>
      <c r="D865" s="7"/>
    </row>
    <row r="866" spans="1:4" ht="12.75">
      <c r="A866" s="7"/>
      <c r="B866" s="7"/>
      <c r="C866" s="7"/>
      <c r="D866" s="7"/>
    </row>
    <row r="867" spans="1:4" ht="12.75">
      <c r="A867" s="7"/>
      <c r="B867" s="7"/>
      <c r="C867" s="7"/>
      <c r="D867" s="7"/>
    </row>
    <row r="868" spans="1:4" ht="12.75">
      <c r="A868" s="7"/>
      <c r="B868" s="7"/>
      <c r="C868" s="7"/>
      <c r="D868" s="7"/>
    </row>
    <row r="869" spans="1:4" ht="12.75">
      <c r="A869" s="7"/>
      <c r="B869" s="7"/>
      <c r="C869" s="7"/>
      <c r="D869" s="7"/>
    </row>
    <row r="870" spans="1:4" ht="12.75">
      <c r="A870" s="7"/>
      <c r="B870" s="7"/>
      <c r="C870" s="7"/>
      <c r="D870" s="7"/>
    </row>
    <row r="871" spans="1:4" ht="12.75">
      <c r="A871" s="7"/>
      <c r="B871" s="7"/>
      <c r="C871" s="7"/>
      <c r="D871" s="7"/>
    </row>
    <row r="872" spans="1:4" ht="12.75">
      <c r="A872" s="7"/>
      <c r="B872" s="7"/>
      <c r="C872" s="7"/>
      <c r="D872" s="7"/>
    </row>
    <row r="873" spans="1:4" ht="12.75">
      <c r="A873" s="7"/>
      <c r="B873" s="7"/>
      <c r="C873" s="7"/>
      <c r="D873" s="7"/>
    </row>
    <row r="874" spans="1:4" ht="12.75">
      <c r="A874" s="7"/>
      <c r="B874" s="7"/>
      <c r="C874" s="7"/>
      <c r="D874" s="7"/>
    </row>
    <row r="875" spans="1:4" ht="12.75">
      <c r="A875" s="7"/>
      <c r="B875" s="7"/>
      <c r="C875" s="7"/>
      <c r="D875" s="7"/>
    </row>
    <row r="876" spans="1:4" ht="12.75">
      <c r="A876" s="7"/>
      <c r="B876" s="7"/>
      <c r="C876" s="7"/>
      <c r="D876" s="7"/>
    </row>
    <row r="877" spans="1:4" ht="12.75">
      <c r="A877" s="7"/>
      <c r="B877" s="7"/>
      <c r="C877" s="7"/>
      <c r="D877" s="7"/>
    </row>
    <row r="878" spans="1:4" ht="12.75">
      <c r="A878" s="7"/>
      <c r="B878" s="7"/>
      <c r="C878" s="7"/>
      <c r="D878" s="7"/>
    </row>
    <row r="879" spans="1:4" ht="12.75">
      <c r="A879" s="7"/>
      <c r="B879" s="7"/>
      <c r="C879" s="7"/>
      <c r="D879" s="7"/>
    </row>
    <row r="880" spans="1:4" ht="12.75">
      <c r="A880" s="7"/>
      <c r="B880" s="7"/>
      <c r="C880" s="7"/>
      <c r="D880" s="7"/>
    </row>
    <row r="881" spans="1:4" ht="12.75">
      <c r="A881" s="7"/>
      <c r="B881" s="7"/>
      <c r="C881" s="7"/>
      <c r="D881" s="7"/>
    </row>
    <row r="882" spans="1:4" ht="12.75">
      <c r="A882" s="7"/>
      <c r="B882" s="7"/>
      <c r="C882" s="7"/>
      <c r="D882" s="7"/>
    </row>
    <row r="883" spans="1:4" ht="12.75">
      <c r="A883" s="7"/>
      <c r="B883" s="7"/>
      <c r="C883" s="7"/>
      <c r="D883" s="7"/>
    </row>
    <row r="884" spans="1:4" ht="12.75">
      <c r="A884" s="7"/>
      <c r="B884" s="7"/>
      <c r="C884" s="7"/>
      <c r="D884" s="7"/>
    </row>
    <row r="885" spans="1:4" ht="12.75">
      <c r="A885" s="7"/>
      <c r="B885" s="7"/>
      <c r="C885" s="7"/>
      <c r="D885" s="7"/>
    </row>
    <row r="886" spans="1:4" ht="12.75">
      <c r="A886" s="7"/>
      <c r="B886" s="7"/>
      <c r="C886" s="7"/>
      <c r="D886" s="7"/>
    </row>
    <row r="887" spans="1:4" ht="12.75">
      <c r="A887" s="7"/>
      <c r="B887" s="7"/>
      <c r="C887" s="7"/>
      <c r="D887" s="7"/>
    </row>
    <row r="888" spans="1:4" ht="12.75">
      <c r="A888" s="7"/>
      <c r="B888" s="7"/>
      <c r="C888" s="7"/>
      <c r="D888" s="7"/>
    </row>
    <row r="889" spans="1:4" ht="12.75">
      <c r="A889" s="7"/>
      <c r="B889" s="7"/>
      <c r="C889" s="7"/>
      <c r="D889" s="7"/>
    </row>
    <row r="890" spans="1:4" ht="12.75">
      <c r="A890" s="7"/>
      <c r="B890" s="7"/>
      <c r="C890" s="7"/>
      <c r="D890" s="7"/>
    </row>
    <row r="891" spans="1:4" ht="12.75">
      <c r="A891" s="7"/>
      <c r="B891" s="7"/>
      <c r="C891" s="7"/>
      <c r="D891" s="7"/>
    </row>
    <row r="892" spans="1:4" ht="12.75">
      <c r="A892" s="7"/>
      <c r="B892" s="7"/>
      <c r="C892" s="7"/>
      <c r="D892" s="7"/>
    </row>
    <row r="893" spans="1:4" ht="12.75">
      <c r="A893" s="7"/>
      <c r="B893" s="7"/>
      <c r="C893" s="7"/>
      <c r="D893" s="7"/>
    </row>
    <row r="894" spans="1:4" ht="12.75">
      <c r="A894" s="7"/>
      <c r="B894" s="7"/>
      <c r="C894" s="7"/>
      <c r="D894" s="7"/>
    </row>
    <row r="895" spans="1:4" ht="12.75">
      <c r="A895" s="7"/>
      <c r="B895" s="7"/>
      <c r="C895" s="7"/>
      <c r="D895" s="7"/>
    </row>
    <row r="896" spans="1:4" ht="12.75">
      <c r="A896" s="7"/>
      <c r="B896" s="7"/>
      <c r="C896" s="7"/>
      <c r="D896" s="7"/>
    </row>
    <row r="897" spans="1:4" ht="12.75">
      <c r="A897" s="7"/>
      <c r="B897" s="7"/>
      <c r="C897" s="7"/>
      <c r="D897" s="7"/>
    </row>
    <row r="898" spans="1:4" ht="12.75">
      <c r="A898" s="7"/>
      <c r="B898" s="7"/>
      <c r="C898" s="7"/>
      <c r="D898" s="7"/>
    </row>
    <row r="899" spans="1:4" ht="12.75">
      <c r="A899" s="7"/>
      <c r="B899" s="7"/>
      <c r="C899" s="7"/>
      <c r="D899" s="7"/>
    </row>
    <row r="900" spans="1:4" ht="12.75">
      <c r="A900" s="7"/>
      <c r="B900" s="7"/>
      <c r="C900" s="7"/>
      <c r="D900" s="7"/>
    </row>
    <row r="901" spans="1:4" ht="12.75">
      <c r="A901" s="7"/>
      <c r="B901" s="7"/>
      <c r="C901" s="7"/>
      <c r="D901" s="7"/>
    </row>
    <row r="902" spans="1:4" ht="12.75">
      <c r="A902" s="7"/>
      <c r="B902" s="7"/>
      <c r="C902" s="7"/>
      <c r="D902" s="7"/>
    </row>
    <row r="903" spans="1:4" ht="12.75">
      <c r="A903" s="7"/>
      <c r="B903" s="7"/>
      <c r="C903" s="7"/>
      <c r="D903" s="7"/>
    </row>
    <row r="904" spans="1:4" ht="12.75">
      <c r="A904" s="7"/>
      <c r="B904" s="7"/>
      <c r="C904" s="7"/>
      <c r="D904" s="7"/>
    </row>
    <row r="905" spans="1:4" ht="12.75">
      <c r="A905" s="7"/>
      <c r="B905" s="7"/>
      <c r="C905" s="7"/>
      <c r="D905" s="7"/>
    </row>
    <row r="906" spans="1:4" ht="12.75">
      <c r="A906" s="7"/>
      <c r="B906" s="7"/>
      <c r="C906" s="7"/>
      <c r="D906" s="7"/>
    </row>
    <row r="907" spans="1:4" ht="12.75">
      <c r="A907" s="7"/>
      <c r="B907" s="7"/>
      <c r="C907" s="7"/>
      <c r="D907" s="7"/>
    </row>
    <row r="908" spans="1:4" ht="12.75">
      <c r="A908" s="7"/>
      <c r="B908" s="7"/>
      <c r="C908" s="7"/>
      <c r="D908" s="7"/>
    </row>
    <row r="909" spans="1:4" ht="12.75">
      <c r="A909" s="7"/>
      <c r="B909" s="7"/>
      <c r="C909" s="7"/>
      <c r="D909" s="7"/>
    </row>
    <row r="910" spans="1:4" ht="12.75">
      <c r="A910" s="7"/>
      <c r="B910" s="7"/>
      <c r="C910" s="7"/>
      <c r="D910" s="7"/>
    </row>
    <row r="911" spans="1:4" ht="12.75">
      <c r="A911" s="7"/>
      <c r="B911" s="7"/>
      <c r="C911" s="7"/>
      <c r="D911" s="7"/>
    </row>
    <row r="912" spans="1:4" ht="12.75">
      <c r="A912" s="7"/>
      <c r="B912" s="7"/>
      <c r="C912" s="7"/>
      <c r="D912" s="7"/>
    </row>
    <row r="913" spans="1:4" ht="12.75">
      <c r="A913" s="7"/>
      <c r="B913" s="7"/>
      <c r="C913" s="7"/>
      <c r="D913" s="7"/>
    </row>
    <row r="914" spans="1:4" ht="12.75">
      <c r="A914" s="7"/>
      <c r="B914" s="7"/>
      <c r="C914" s="7"/>
      <c r="D914" s="7"/>
    </row>
    <row r="915" spans="1:4" ht="12.75">
      <c r="A915" s="7"/>
      <c r="B915" s="7"/>
      <c r="C915" s="7"/>
      <c r="D915" s="7"/>
    </row>
    <row r="916" spans="1:4" ht="12.75">
      <c r="A916" s="7"/>
      <c r="B916" s="7"/>
      <c r="C916" s="7"/>
      <c r="D916" s="7"/>
    </row>
    <row r="917" spans="1:4" ht="12.75">
      <c r="A917" s="7"/>
      <c r="B917" s="7"/>
      <c r="C917" s="7"/>
      <c r="D917" s="7"/>
    </row>
    <row r="918" spans="1:4" ht="12.75">
      <c r="A918" s="7"/>
      <c r="B918" s="7"/>
      <c r="C918" s="7"/>
      <c r="D918" s="7"/>
    </row>
    <row r="919" spans="1:4" ht="12.75">
      <c r="A919" s="7"/>
      <c r="B919" s="7"/>
      <c r="C919" s="7"/>
      <c r="D919" s="7"/>
    </row>
    <row r="920" spans="1:4" ht="12.75">
      <c r="A920" s="7"/>
      <c r="B920" s="7"/>
      <c r="C920" s="7"/>
      <c r="D920" s="7"/>
    </row>
    <row r="921" spans="1:4" ht="12.75">
      <c r="A921" s="7"/>
      <c r="B921" s="7"/>
      <c r="C921" s="7"/>
      <c r="D921" s="7"/>
    </row>
    <row r="922" spans="1:4" ht="12.75">
      <c r="A922" s="7"/>
      <c r="B922" s="7"/>
      <c r="C922" s="7"/>
      <c r="D922" s="7"/>
    </row>
    <row r="923" spans="1:4" ht="12.75">
      <c r="A923" s="7"/>
      <c r="B923" s="7"/>
      <c r="C923" s="7"/>
      <c r="D923" s="7"/>
    </row>
    <row r="924" spans="1:4" ht="12.75">
      <c r="A924" s="7"/>
      <c r="B924" s="7"/>
      <c r="C924" s="7"/>
      <c r="D924" s="7"/>
    </row>
    <row r="925" spans="1:4" ht="12.75">
      <c r="A925" s="7"/>
      <c r="B925" s="7"/>
      <c r="C925" s="7"/>
      <c r="D925" s="7"/>
    </row>
    <row r="926" spans="1:4" ht="12.75">
      <c r="A926" s="7"/>
      <c r="B926" s="7"/>
      <c r="C926" s="7"/>
      <c r="D926" s="7"/>
    </row>
    <row r="927" spans="1:4" ht="12.75">
      <c r="A927" s="7"/>
      <c r="B927" s="7"/>
      <c r="C927" s="7"/>
      <c r="D927" s="7"/>
    </row>
    <row r="928" spans="1:4" ht="12.75">
      <c r="A928" s="7"/>
      <c r="B928" s="7"/>
      <c r="C928" s="7"/>
      <c r="D928" s="7"/>
    </row>
    <row r="929" spans="1:4" ht="12.75">
      <c r="A929" s="7"/>
      <c r="B929" s="7"/>
      <c r="C929" s="7"/>
      <c r="D929" s="7"/>
    </row>
    <row r="930" spans="1:4" ht="12.75">
      <c r="A930" s="7"/>
      <c r="B930" s="7"/>
      <c r="C930" s="7"/>
      <c r="D930" s="7"/>
    </row>
    <row r="931" spans="1:4" ht="12.75">
      <c r="A931" s="7"/>
      <c r="B931" s="7"/>
      <c r="C931" s="7"/>
      <c r="D931" s="7"/>
    </row>
    <row r="932" spans="1:4" ht="12.75">
      <c r="A932" s="7"/>
      <c r="B932" s="7"/>
      <c r="C932" s="7"/>
      <c r="D932" s="7"/>
    </row>
    <row r="933" spans="1:4" ht="12.75">
      <c r="A933" s="7"/>
      <c r="B933" s="7"/>
      <c r="C933" s="7"/>
      <c r="D933" s="7"/>
    </row>
    <row r="934" spans="1:4" ht="12.75">
      <c r="A934" s="7"/>
      <c r="B934" s="7"/>
      <c r="C934" s="7"/>
      <c r="D934" s="7"/>
    </row>
    <row r="935" spans="1:4" ht="12.75">
      <c r="A935" s="7"/>
      <c r="B935" s="7"/>
      <c r="C935" s="7"/>
      <c r="D935" s="7"/>
    </row>
    <row r="936" spans="1:4" ht="12.75">
      <c r="A936" s="7"/>
      <c r="B936" s="7"/>
      <c r="C936" s="7"/>
      <c r="D936" s="7"/>
    </row>
    <row r="937" spans="1:4" ht="12.75">
      <c r="A937" s="7"/>
      <c r="B937" s="7"/>
      <c r="C937" s="7"/>
      <c r="D937" s="7"/>
    </row>
    <row r="938" spans="1:4" ht="12.75">
      <c r="A938" s="7"/>
      <c r="B938" s="7"/>
      <c r="C938" s="7"/>
      <c r="D938" s="7"/>
    </row>
    <row r="939" spans="1:4" ht="12.75">
      <c r="A939" s="7"/>
      <c r="B939" s="7"/>
      <c r="C939" s="7"/>
      <c r="D939" s="7"/>
    </row>
    <row r="940" spans="1:4" ht="12.75">
      <c r="A940" s="7"/>
      <c r="B940" s="7"/>
      <c r="C940" s="7"/>
      <c r="D940" s="7"/>
    </row>
    <row r="941" spans="1:4" ht="12.75">
      <c r="A941" s="7"/>
      <c r="B941" s="7"/>
      <c r="C941" s="7"/>
      <c r="D941" s="7"/>
    </row>
    <row r="942" spans="1:4" ht="12.75">
      <c r="A942" s="7"/>
      <c r="B942" s="7"/>
      <c r="C942" s="7"/>
      <c r="D942" s="7"/>
    </row>
    <row r="943" spans="1:4" ht="12.75">
      <c r="A943" s="7"/>
      <c r="B943" s="7"/>
      <c r="C943" s="7"/>
      <c r="D943" s="7"/>
    </row>
    <row r="944" spans="1:4" ht="12.75">
      <c r="A944" s="7"/>
      <c r="B944" s="7"/>
      <c r="C944" s="7"/>
      <c r="D944" s="7"/>
    </row>
    <row r="945" spans="1:4" ht="12.75">
      <c r="A945" s="7"/>
      <c r="B945" s="7"/>
      <c r="C945" s="7"/>
      <c r="D945" s="7"/>
    </row>
    <row r="946" spans="1:4" ht="12.75">
      <c r="A946" s="7"/>
      <c r="B946" s="7"/>
      <c r="C946" s="7"/>
      <c r="D946" s="7"/>
    </row>
    <row r="947" spans="1:4" ht="12.75">
      <c r="A947" s="7"/>
      <c r="B947" s="7"/>
      <c r="C947" s="7"/>
      <c r="D947" s="7"/>
    </row>
    <row r="948" spans="1:4" ht="12.75">
      <c r="A948" s="7"/>
      <c r="B948" s="7"/>
      <c r="C948" s="7"/>
      <c r="D948" s="7"/>
    </row>
    <row r="949" spans="1:4" ht="12.75">
      <c r="A949" s="7"/>
      <c r="B949" s="7"/>
      <c r="C949" s="7"/>
      <c r="D949" s="7"/>
    </row>
    <row r="950" spans="1:4" ht="12.75">
      <c r="A950" s="7"/>
      <c r="B950" s="7"/>
      <c r="C950" s="7"/>
      <c r="D950" s="7"/>
    </row>
    <row r="951" spans="1:4" ht="12.75">
      <c r="A951" s="7"/>
      <c r="B951" s="7"/>
      <c r="C951" s="7"/>
      <c r="D951" s="7"/>
    </row>
    <row r="952" spans="1:4" ht="12.75">
      <c r="A952" s="7"/>
      <c r="B952" s="7"/>
      <c r="C952" s="7"/>
      <c r="D952" s="7"/>
    </row>
    <row r="953" spans="1:4" ht="12.75">
      <c r="A953" s="7"/>
      <c r="B953" s="7"/>
      <c r="C953" s="7"/>
      <c r="D953" s="7"/>
    </row>
    <row r="954" spans="1:4" ht="12.75">
      <c r="A954" s="7"/>
      <c r="B954" s="7"/>
      <c r="C954" s="7"/>
      <c r="D954" s="7"/>
    </row>
    <row r="955" spans="1:4" ht="12.75">
      <c r="A955" s="7"/>
      <c r="B955" s="7"/>
      <c r="C955" s="7"/>
      <c r="D955" s="7"/>
    </row>
    <row r="956" spans="1:4" ht="12.75">
      <c r="A956" s="7"/>
      <c r="B956" s="7"/>
      <c r="C956" s="7"/>
      <c r="D956" s="7"/>
    </row>
    <row r="957" spans="1:4" ht="12.75">
      <c r="A957" s="7"/>
      <c r="B957" s="7"/>
      <c r="C957" s="7"/>
      <c r="D957" s="7"/>
    </row>
    <row r="958" spans="1:4" ht="12.75">
      <c r="A958" s="7"/>
      <c r="B958" s="7"/>
      <c r="C958" s="7"/>
      <c r="D958" s="7"/>
    </row>
    <row r="959" spans="1:4" ht="12.75">
      <c r="A959" s="7"/>
      <c r="B959" s="7"/>
      <c r="C959" s="7"/>
      <c r="D959" s="7"/>
    </row>
    <row r="960" spans="1:4" ht="12.75">
      <c r="A960" s="7"/>
      <c r="B960" s="7"/>
      <c r="C960" s="7"/>
      <c r="D960" s="7"/>
    </row>
    <row r="961" spans="1:4" ht="12.75">
      <c r="A961" s="7"/>
      <c r="B961" s="7"/>
      <c r="C961" s="7"/>
      <c r="D961" s="7"/>
    </row>
    <row r="962" spans="1:4" ht="12.75">
      <c r="A962" s="7"/>
      <c r="B962" s="7"/>
      <c r="C962" s="7"/>
      <c r="D962" s="7"/>
    </row>
    <row r="963" spans="1:4" ht="12.75">
      <c r="A963" s="7"/>
      <c r="B963" s="7"/>
      <c r="C963" s="7"/>
      <c r="D963" s="7"/>
    </row>
    <row r="964" spans="1:4" ht="12.75">
      <c r="A964" s="7"/>
      <c r="B964" s="7"/>
      <c r="C964" s="7"/>
      <c r="D964" s="7"/>
    </row>
    <row r="965" spans="1:4" ht="12.75">
      <c r="A965" s="7"/>
      <c r="B965" s="7"/>
      <c r="C965" s="7"/>
      <c r="D965" s="7"/>
    </row>
    <row r="966" spans="1:4" ht="12.75">
      <c r="A966" s="7"/>
      <c r="B966" s="7"/>
      <c r="C966" s="7"/>
      <c r="D966" s="7"/>
    </row>
    <row r="967" spans="1:4" ht="12.75">
      <c r="A967" s="7"/>
      <c r="B967" s="7"/>
      <c r="C967" s="7"/>
      <c r="D967" s="7"/>
    </row>
    <row r="968" spans="1:4" ht="12.75">
      <c r="A968" s="7"/>
      <c r="B968" s="7"/>
      <c r="C968" s="7"/>
      <c r="D968" s="7"/>
    </row>
    <row r="969" spans="1:4" ht="12.75">
      <c r="A969" s="7"/>
      <c r="B969" s="7"/>
      <c r="C969" s="7"/>
      <c r="D969" s="7"/>
    </row>
    <row r="970" spans="1:4" ht="12.75">
      <c r="A970" s="7"/>
      <c r="B970" s="7"/>
      <c r="C970" s="7"/>
      <c r="D970" s="7"/>
    </row>
    <row r="971" spans="1:4" ht="12.75">
      <c r="A971" s="7"/>
      <c r="B971" s="7"/>
      <c r="C971" s="7"/>
      <c r="D971" s="7"/>
    </row>
    <row r="972" spans="1:4" ht="12.75">
      <c r="A972" s="7"/>
      <c r="B972" s="7"/>
      <c r="C972" s="7"/>
      <c r="D972" s="7"/>
    </row>
    <row r="973" spans="1:4" ht="12.75">
      <c r="A973" s="7"/>
      <c r="B973" s="7"/>
      <c r="C973" s="7"/>
      <c r="D973" s="7"/>
    </row>
    <row r="974" spans="1:4" ht="12.75">
      <c r="A974" s="7"/>
      <c r="B974" s="7"/>
      <c r="C974" s="7"/>
      <c r="D974" s="7"/>
    </row>
    <row r="975" spans="1:4" ht="12.75">
      <c r="A975" s="7"/>
      <c r="B975" s="7"/>
      <c r="C975" s="7"/>
      <c r="D975" s="7"/>
    </row>
    <row r="976" spans="1:4" ht="12.75">
      <c r="A976" s="7"/>
      <c r="B976" s="7"/>
      <c r="C976" s="7"/>
      <c r="D976" s="7"/>
    </row>
    <row r="977" spans="1:4" ht="12.75">
      <c r="A977" s="7"/>
      <c r="B977" s="7"/>
      <c r="C977" s="7"/>
      <c r="D977" s="7"/>
    </row>
    <row r="978" spans="1:4" ht="12.75">
      <c r="A978" s="7"/>
      <c r="B978" s="7"/>
      <c r="C978" s="7"/>
      <c r="D978" s="7"/>
    </row>
    <row r="979" spans="1:4" ht="12.75">
      <c r="A979" s="7"/>
      <c r="B979" s="7"/>
      <c r="C979" s="7"/>
      <c r="D979" s="7"/>
    </row>
    <row r="980" spans="1:4" ht="12.75">
      <c r="A980" s="7"/>
      <c r="B980" s="7"/>
      <c r="C980" s="7"/>
      <c r="D980" s="7"/>
    </row>
    <row r="981" spans="1:4" ht="12.75">
      <c r="A981" s="7"/>
      <c r="B981" s="7"/>
      <c r="C981" s="7"/>
      <c r="D981" s="7"/>
    </row>
    <row r="982" spans="1:4" ht="12.75">
      <c r="A982" s="7"/>
      <c r="B982" s="7"/>
      <c r="C982" s="7"/>
      <c r="D982" s="7"/>
    </row>
    <row r="983" spans="1:4" ht="12.75">
      <c r="A983" s="7"/>
      <c r="B983" s="7"/>
      <c r="C983" s="7"/>
      <c r="D983" s="7"/>
    </row>
    <row r="984" spans="1:4" ht="12.75">
      <c r="A984" s="7"/>
      <c r="B984" s="7"/>
      <c r="C984" s="7"/>
      <c r="D984" s="7"/>
    </row>
    <row r="985" spans="1:4" ht="12.75">
      <c r="A985" s="7"/>
      <c r="B985" s="7"/>
      <c r="C985" s="7"/>
      <c r="D985" s="7"/>
    </row>
    <row r="986" spans="1:4" ht="12.75">
      <c r="A986" s="7"/>
      <c r="B986" s="7"/>
      <c r="C986" s="7"/>
      <c r="D986" s="7"/>
    </row>
    <row r="987" spans="1:4" ht="12.75">
      <c r="A987" s="7"/>
      <c r="B987" s="7"/>
      <c r="C987" s="7"/>
      <c r="D987" s="7"/>
    </row>
    <row r="988" spans="1:4" ht="12.75">
      <c r="A988" s="7"/>
      <c r="B988" s="7"/>
      <c r="C988" s="7"/>
      <c r="D988" s="7"/>
    </row>
    <row r="989" spans="1:4" ht="12.75">
      <c r="A989" s="7"/>
      <c r="B989" s="7"/>
      <c r="C989" s="7"/>
      <c r="D989" s="7"/>
    </row>
    <row r="990" spans="1:4" ht="12.75">
      <c r="A990" s="7"/>
      <c r="B990" s="7"/>
      <c r="C990" s="7"/>
      <c r="D990" s="7"/>
    </row>
    <row r="991" spans="1:4" ht="12.75">
      <c r="A991" s="7"/>
      <c r="B991" s="7"/>
      <c r="C991" s="7"/>
      <c r="D991" s="7"/>
    </row>
    <row r="992" spans="1:4" ht="12.75">
      <c r="A992" s="7"/>
      <c r="B992" s="7"/>
      <c r="C992" s="7"/>
      <c r="D992" s="7"/>
    </row>
    <row r="993" spans="1:4" ht="12.75">
      <c r="A993" s="7"/>
      <c r="B993" s="7"/>
      <c r="C993" s="7"/>
      <c r="D993" s="7"/>
    </row>
    <row r="994" spans="1:4" ht="12.75">
      <c r="A994" s="7"/>
      <c r="B994" s="7"/>
      <c r="C994" s="7"/>
      <c r="D994" s="7"/>
    </row>
    <row r="995" spans="1:4" ht="12.75">
      <c r="A995" s="7"/>
      <c r="B995" s="7"/>
      <c r="C995" s="7"/>
      <c r="D995" s="7"/>
    </row>
    <row r="996" spans="1:4" ht="12.75">
      <c r="A996" s="7"/>
      <c r="B996" s="7"/>
      <c r="C996" s="7"/>
      <c r="D996" s="7"/>
    </row>
    <row r="997" spans="1:4" ht="12.75">
      <c r="A997" s="7"/>
      <c r="B997" s="7"/>
      <c r="C997" s="7"/>
      <c r="D997" s="7"/>
    </row>
    <row r="998" spans="1:4" ht="12.75">
      <c r="A998" s="7"/>
      <c r="B998" s="7"/>
      <c r="C998" s="7"/>
      <c r="D998" s="7"/>
    </row>
    <row r="999" spans="1:4" ht="12.75">
      <c r="A999" s="7"/>
      <c r="B999" s="7"/>
      <c r="C999" s="7"/>
      <c r="D999" s="7"/>
    </row>
    <row r="1000" spans="1:4" ht="12.75">
      <c r="A1000" s="7"/>
      <c r="B1000" s="7"/>
      <c r="C1000" s="7"/>
      <c r="D1000" s="7"/>
    </row>
    <row r="1001" spans="1:4" ht="12.75">
      <c r="A1001" s="7"/>
      <c r="B1001" s="7"/>
      <c r="C1001" s="7"/>
      <c r="D1001" s="7"/>
    </row>
    <row r="1002" spans="1:4" ht="12.75">
      <c r="A1002" s="7"/>
      <c r="B1002" s="7"/>
      <c r="C1002" s="7"/>
      <c r="D1002" s="7"/>
    </row>
    <row r="1003" spans="1:4" ht="12.75">
      <c r="A1003" s="7"/>
      <c r="B1003" s="7"/>
      <c r="C1003" s="7"/>
      <c r="D1003" s="7"/>
    </row>
    <row r="1004" spans="1:4" ht="12.75">
      <c r="A1004" s="7"/>
      <c r="B1004" s="7"/>
      <c r="C1004" s="7"/>
      <c r="D1004" s="7"/>
    </row>
    <row r="1005" spans="1:4" ht="12.75">
      <c r="A1005" s="7"/>
      <c r="B1005" s="7"/>
      <c r="C1005" s="7"/>
      <c r="D1005" s="7"/>
    </row>
    <row r="1006" spans="1:4" ht="12.75">
      <c r="A1006" s="7"/>
      <c r="B1006" s="7"/>
      <c r="C1006" s="7"/>
      <c r="D1006" s="7"/>
    </row>
    <row r="1007" spans="1:4" ht="12.75">
      <c r="A1007" s="7"/>
      <c r="B1007" s="7"/>
      <c r="C1007" s="7"/>
      <c r="D1007" s="7"/>
    </row>
    <row r="1008" spans="1:4" ht="12.75">
      <c r="A1008" s="7"/>
      <c r="B1008" s="7"/>
      <c r="C1008" s="7"/>
      <c r="D1008" s="7"/>
    </row>
    <row r="1009" spans="1:4" ht="12.75">
      <c r="A1009" s="7"/>
      <c r="B1009" s="7"/>
      <c r="C1009" s="7"/>
      <c r="D1009" s="7"/>
    </row>
    <row r="1010" spans="1:4" ht="12.75">
      <c r="A1010" s="7"/>
      <c r="B1010" s="7"/>
      <c r="C1010" s="7"/>
      <c r="D1010" s="7"/>
    </row>
    <row r="1011" spans="1:4" ht="12.75">
      <c r="A1011" s="7"/>
      <c r="B1011" s="7"/>
      <c r="C1011" s="7"/>
      <c r="D1011" s="7"/>
    </row>
    <row r="1012" spans="1:4" ht="12.75">
      <c r="A1012" s="7"/>
      <c r="B1012" s="7"/>
      <c r="C1012" s="7"/>
      <c r="D1012" s="7"/>
    </row>
    <row r="1013" spans="1:4" ht="12.75">
      <c r="A1013" s="7"/>
      <c r="B1013" s="7"/>
      <c r="C1013" s="7"/>
      <c r="D1013" s="7"/>
    </row>
    <row r="1014" spans="1:4" ht="12.75">
      <c r="A1014" s="7"/>
      <c r="B1014" s="7"/>
      <c r="C1014" s="7"/>
      <c r="D1014" s="7"/>
    </row>
    <row r="1015" spans="1:4" ht="12.75">
      <c r="A1015" s="7"/>
      <c r="B1015" s="7"/>
      <c r="C1015" s="7"/>
      <c r="D1015" s="7"/>
    </row>
    <row r="1016" spans="1:4" ht="12.75">
      <c r="A1016" s="7"/>
      <c r="B1016" s="7"/>
      <c r="C1016" s="7"/>
      <c r="D1016" s="7"/>
    </row>
    <row r="1017" spans="1:4" ht="12.75">
      <c r="A1017" s="7"/>
      <c r="B1017" s="7"/>
      <c r="C1017" s="7"/>
      <c r="D1017" s="7"/>
    </row>
    <row r="1018" spans="1:4" ht="12.75">
      <c r="A1018" s="7"/>
      <c r="B1018" s="7"/>
      <c r="C1018" s="7"/>
      <c r="D1018" s="7"/>
    </row>
    <row r="1019" spans="1:4" ht="12.75">
      <c r="A1019" s="7"/>
      <c r="B1019" s="7"/>
      <c r="C1019" s="7"/>
      <c r="D1019" s="7"/>
    </row>
    <row r="1020" spans="1:4" ht="12.75">
      <c r="A1020" s="7"/>
      <c r="B1020" s="7"/>
      <c r="C1020" s="7"/>
      <c r="D1020" s="7"/>
    </row>
    <row r="1021" spans="1:4" ht="12.75">
      <c r="A1021" s="7"/>
      <c r="B1021" s="7"/>
      <c r="C1021" s="7"/>
      <c r="D1021" s="7"/>
    </row>
    <row r="1022" spans="1:4" ht="12.75">
      <c r="A1022" s="7"/>
      <c r="B1022" s="7"/>
      <c r="C1022" s="7"/>
      <c r="D1022" s="7"/>
    </row>
    <row r="1023" spans="1:4" ht="12.75">
      <c r="A1023" s="7"/>
      <c r="B1023" s="7"/>
      <c r="C1023" s="7"/>
      <c r="D1023" s="7"/>
    </row>
    <row r="1024" spans="1:4" ht="12.75">
      <c r="A1024" s="7"/>
      <c r="B1024" s="7"/>
      <c r="C1024" s="7"/>
      <c r="D1024" s="7"/>
    </row>
    <row r="1025" spans="1:4" ht="12.75">
      <c r="A1025" s="7"/>
      <c r="B1025" s="7"/>
      <c r="C1025" s="7"/>
      <c r="D1025" s="7"/>
    </row>
    <row r="1026" spans="1:4" ht="12.75">
      <c r="A1026" s="7"/>
      <c r="B1026" s="7"/>
      <c r="C1026" s="7"/>
      <c r="D1026" s="7"/>
    </row>
    <row r="1027" spans="1:4" ht="12.75">
      <c r="A1027" s="7"/>
      <c r="B1027" s="7"/>
      <c r="C1027" s="7"/>
      <c r="D1027" s="7"/>
    </row>
    <row r="1028" spans="1:4" ht="12.75">
      <c r="A1028" s="7"/>
      <c r="B1028" s="7"/>
      <c r="C1028" s="7"/>
      <c r="D1028" s="7"/>
    </row>
    <row r="1029" spans="1:4" ht="12.75">
      <c r="A1029" s="7"/>
      <c r="B1029" s="7"/>
      <c r="C1029" s="7"/>
      <c r="D1029" s="7"/>
    </row>
    <row r="1030" spans="1:4" ht="12.75">
      <c r="A1030" s="7"/>
      <c r="B1030" s="7"/>
      <c r="C1030" s="7"/>
      <c r="D1030" s="7"/>
    </row>
    <row r="1031" spans="1:4" ht="12.75">
      <c r="A1031" s="7"/>
      <c r="B1031" s="7"/>
      <c r="C1031" s="7"/>
      <c r="D1031" s="7"/>
    </row>
    <row r="1032" spans="1:4" ht="12.75">
      <c r="A1032" s="7"/>
      <c r="B1032" s="7"/>
      <c r="C1032" s="7"/>
      <c r="D1032" s="7"/>
    </row>
    <row r="1033" spans="1:4" ht="12.75">
      <c r="A1033" s="7"/>
      <c r="B1033" s="7"/>
      <c r="C1033" s="7"/>
      <c r="D1033" s="7"/>
    </row>
    <row r="1034" spans="1:4" ht="12.75">
      <c r="A1034" s="7"/>
      <c r="B1034" s="7"/>
      <c r="C1034" s="7"/>
      <c r="D1034" s="7"/>
    </row>
    <row r="1035" spans="1:4" ht="12.75">
      <c r="A1035" s="7"/>
      <c r="B1035" s="7"/>
      <c r="C1035" s="7"/>
      <c r="D1035" s="7"/>
    </row>
    <row r="1036" spans="1:4" ht="12.75">
      <c r="A1036" s="7"/>
      <c r="B1036" s="7"/>
      <c r="C1036" s="7"/>
      <c r="D1036" s="7"/>
    </row>
    <row r="1037" spans="1:4" ht="12.75">
      <c r="A1037" s="7"/>
      <c r="B1037" s="7"/>
      <c r="C1037" s="7"/>
      <c r="D1037" s="7"/>
    </row>
    <row r="1038" spans="1:4" ht="12.75">
      <c r="A1038" s="7"/>
      <c r="B1038" s="7"/>
      <c r="C1038" s="7"/>
      <c r="D1038" s="7"/>
    </row>
    <row r="1039" spans="1:4" ht="12.75">
      <c r="A1039" s="7"/>
      <c r="B1039" s="7"/>
      <c r="C1039" s="7"/>
      <c r="D1039" s="7"/>
    </row>
    <row r="1040" spans="1:4" ht="12.75">
      <c r="A1040" s="7"/>
      <c r="B1040" s="7"/>
      <c r="C1040" s="7"/>
      <c r="D1040" s="7"/>
    </row>
    <row r="1041" spans="1:4" ht="12.75">
      <c r="A1041" s="7"/>
      <c r="B1041" s="7"/>
      <c r="C1041" s="7"/>
      <c r="D1041" s="7"/>
    </row>
    <row r="1042" spans="1:4" ht="12.75">
      <c r="A1042" s="7"/>
      <c r="B1042" s="7"/>
      <c r="C1042" s="7"/>
      <c r="D1042" s="7"/>
    </row>
    <row r="1043" spans="1:4" ht="12.75">
      <c r="A1043" s="7"/>
      <c r="B1043" s="7"/>
      <c r="C1043" s="7"/>
      <c r="D1043" s="7"/>
    </row>
    <row r="1044" spans="1:4" ht="12.75">
      <c r="A1044" s="7"/>
      <c r="B1044" s="7"/>
      <c r="C1044" s="7"/>
      <c r="D1044" s="7"/>
    </row>
    <row r="1045" spans="1:4" ht="12.75">
      <c r="A1045" s="7"/>
      <c r="B1045" s="7"/>
      <c r="C1045" s="7"/>
      <c r="D1045" s="7"/>
    </row>
    <row r="1046" spans="1:4" ht="12.75">
      <c r="A1046" s="7"/>
      <c r="B1046" s="7"/>
      <c r="C1046" s="7"/>
      <c r="D1046" s="7"/>
    </row>
    <row r="1047" spans="1:4" ht="12.75">
      <c r="A1047" s="7"/>
      <c r="B1047" s="7"/>
      <c r="C1047" s="7"/>
      <c r="D1047" s="7"/>
    </row>
    <row r="1048" spans="1:4" ht="12.75">
      <c r="A1048" s="7"/>
      <c r="B1048" s="7"/>
      <c r="C1048" s="7"/>
      <c r="D1048" s="7"/>
    </row>
    <row r="1049" spans="1:4" ht="12.75">
      <c r="A1049" s="7"/>
      <c r="B1049" s="7"/>
      <c r="C1049" s="7"/>
      <c r="D1049" s="7"/>
    </row>
    <row r="1050" spans="1:4" ht="12.75">
      <c r="A1050" s="7"/>
      <c r="B1050" s="7"/>
      <c r="C1050" s="7"/>
      <c r="D1050" s="7"/>
    </row>
    <row r="1051" spans="1:4" ht="12.75">
      <c r="A1051" s="7"/>
      <c r="B1051" s="7"/>
      <c r="C1051" s="7"/>
      <c r="D1051" s="7"/>
    </row>
    <row r="1052" spans="1:4" ht="12.75">
      <c r="A1052" s="7"/>
      <c r="B1052" s="7"/>
      <c r="C1052" s="7"/>
      <c r="D1052" s="7"/>
    </row>
    <row r="1053" spans="1:4" ht="12.75">
      <c r="A1053" s="7"/>
      <c r="B1053" s="7"/>
      <c r="C1053" s="7"/>
      <c r="D1053" s="7"/>
    </row>
    <row r="1054" spans="1:4" ht="12.75">
      <c r="A1054" s="7"/>
      <c r="B1054" s="7"/>
      <c r="C1054" s="7"/>
      <c r="D1054" s="7"/>
    </row>
    <row r="1055" spans="1:4" ht="12.75">
      <c r="A1055" s="7"/>
      <c r="B1055" s="7"/>
      <c r="C1055" s="7"/>
      <c r="D1055" s="7"/>
    </row>
    <row r="1056" spans="1:4" ht="12.75">
      <c r="A1056" s="7"/>
      <c r="B1056" s="7"/>
      <c r="C1056" s="7"/>
      <c r="D1056" s="7"/>
    </row>
    <row r="1057" spans="1:4" ht="12.75">
      <c r="A1057" s="7"/>
      <c r="B1057" s="7"/>
      <c r="C1057" s="7"/>
      <c r="D1057" s="7"/>
    </row>
    <row r="1058" spans="1:4" ht="12.75">
      <c r="A1058" s="7"/>
      <c r="B1058" s="7"/>
      <c r="C1058" s="7"/>
      <c r="D1058" s="7"/>
    </row>
    <row r="1059" spans="1:4" ht="12.75">
      <c r="A1059" s="7"/>
      <c r="B1059" s="7"/>
      <c r="C1059" s="7"/>
      <c r="D1059" s="7"/>
    </row>
    <row r="1060" spans="1:4" ht="12.75">
      <c r="A1060" s="7"/>
      <c r="B1060" s="7"/>
      <c r="C1060" s="7"/>
      <c r="D1060" s="7"/>
    </row>
    <row r="1061" spans="1:4" ht="12.75">
      <c r="A1061" s="7"/>
      <c r="B1061" s="7"/>
      <c r="C1061" s="7"/>
      <c r="D1061" s="7"/>
    </row>
    <row r="1062" spans="1:4" ht="12.75">
      <c r="A1062" s="7"/>
      <c r="B1062" s="7"/>
      <c r="C1062" s="7"/>
      <c r="D1062" s="7"/>
    </row>
    <row r="1063" spans="1:4" ht="12.75">
      <c r="A1063" s="7"/>
      <c r="B1063" s="7"/>
      <c r="C1063" s="7"/>
      <c r="D1063" s="7"/>
    </row>
    <row r="1064" spans="1:4" ht="12.75">
      <c r="A1064" s="7"/>
      <c r="B1064" s="7"/>
      <c r="C1064" s="7"/>
      <c r="D1064" s="7"/>
    </row>
    <row r="1065" spans="1:4" ht="12.75">
      <c r="A1065" s="7"/>
      <c r="B1065" s="7"/>
      <c r="C1065" s="7"/>
      <c r="D1065" s="7"/>
    </row>
    <row r="1066" spans="1:4" ht="12.75">
      <c r="A1066" s="7"/>
      <c r="B1066" s="7"/>
      <c r="C1066" s="7"/>
      <c r="D1066" s="7"/>
    </row>
    <row r="1067" spans="1:4" ht="12.75">
      <c r="A1067" s="7"/>
      <c r="B1067" s="7"/>
      <c r="C1067" s="7"/>
      <c r="D1067" s="7"/>
    </row>
    <row r="1068" spans="1:4" ht="12.75">
      <c r="A1068" s="7"/>
      <c r="B1068" s="7"/>
      <c r="C1068" s="7"/>
      <c r="D1068" s="7"/>
    </row>
    <row r="1069" spans="1:4" ht="12.75">
      <c r="A1069" s="7"/>
      <c r="B1069" s="7"/>
      <c r="C1069" s="7"/>
      <c r="D1069" s="7"/>
    </row>
    <row r="1070" spans="1:4" ht="12.75">
      <c r="A1070" s="7"/>
      <c r="B1070" s="7"/>
      <c r="C1070" s="7"/>
      <c r="D1070" s="7"/>
    </row>
    <row r="1071" spans="1:4" ht="12.75">
      <c r="A1071" s="7"/>
      <c r="B1071" s="7"/>
      <c r="C1071" s="7"/>
      <c r="D1071" s="7"/>
    </row>
    <row r="1072" spans="1:4" ht="12.75">
      <c r="A1072" s="7"/>
      <c r="B1072" s="7"/>
      <c r="C1072" s="7"/>
      <c r="D1072" s="7"/>
    </row>
    <row r="1073" spans="1:4" ht="12.75">
      <c r="A1073" s="7"/>
      <c r="B1073" s="7"/>
      <c r="C1073" s="7"/>
      <c r="D1073" s="7"/>
    </row>
    <row r="1074" spans="1:4" ht="12.75">
      <c r="A1074" s="7"/>
      <c r="B1074" s="7"/>
      <c r="C1074" s="7"/>
      <c r="D1074" s="7"/>
    </row>
    <row r="1075" spans="1:4" ht="12.75">
      <c r="A1075" s="7"/>
      <c r="B1075" s="7"/>
      <c r="C1075" s="7"/>
      <c r="D1075" s="7"/>
    </row>
    <row r="1076" spans="1:4" ht="12.75">
      <c r="A1076" s="7"/>
      <c r="B1076" s="7"/>
      <c r="C1076" s="7"/>
      <c r="D1076" s="7"/>
    </row>
    <row r="1077" spans="1:4" ht="12.75">
      <c r="A1077" s="7"/>
      <c r="B1077" s="7"/>
      <c r="C1077" s="7"/>
      <c r="D1077" s="7"/>
    </row>
    <row r="1078" spans="1:4" ht="12.75">
      <c r="A1078" s="7"/>
      <c r="B1078" s="7"/>
      <c r="C1078" s="7"/>
      <c r="D1078" s="7"/>
    </row>
    <row r="1079" spans="1:4" ht="12.75">
      <c r="A1079" s="7"/>
      <c r="B1079" s="7"/>
      <c r="C1079" s="7"/>
      <c r="D1079" s="7"/>
    </row>
    <row r="1080" spans="1:4" ht="12.75">
      <c r="A1080" s="7"/>
      <c r="B1080" s="7"/>
      <c r="C1080" s="7"/>
      <c r="D1080" s="7"/>
    </row>
    <row r="1081" spans="1:4" ht="12.75">
      <c r="A1081" s="7"/>
      <c r="B1081" s="7"/>
      <c r="C1081" s="7"/>
      <c r="D1081" s="7"/>
    </row>
    <row r="1082" spans="1:4" ht="12.75">
      <c r="A1082" s="7"/>
      <c r="B1082" s="7"/>
      <c r="C1082" s="7"/>
      <c r="D1082" s="7"/>
    </row>
    <row r="1083" spans="1:4" ht="12.75">
      <c r="A1083" s="7"/>
      <c r="B1083" s="7"/>
      <c r="C1083" s="7"/>
      <c r="D1083" s="7"/>
    </row>
    <row r="1084" spans="1:4" ht="12.75">
      <c r="A1084" s="7"/>
      <c r="B1084" s="7"/>
      <c r="C1084" s="7"/>
      <c r="D1084" s="7"/>
    </row>
    <row r="1085" spans="1:4" ht="12.75">
      <c r="A1085" s="7"/>
      <c r="B1085" s="7"/>
      <c r="C1085" s="7"/>
      <c r="D1085" s="7"/>
    </row>
    <row r="1086" spans="1:4" ht="12.75">
      <c r="A1086" s="7"/>
      <c r="B1086" s="7"/>
      <c r="C1086" s="7"/>
      <c r="D1086" s="7"/>
    </row>
    <row r="1087" spans="1:4" ht="12.75">
      <c r="A1087" s="7"/>
      <c r="B1087" s="7"/>
      <c r="C1087" s="7"/>
      <c r="D1087" s="7"/>
    </row>
    <row r="1088" spans="1:4" ht="12.75">
      <c r="A1088" s="7"/>
      <c r="B1088" s="7"/>
      <c r="C1088" s="7"/>
      <c r="D1088" s="7"/>
    </row>
    <row r="1089" spans="1:4" ht="12.75">
      <c r="A1089" s="7"/>
      <c r="B1089" s="7"/>
      <c r="C1089" s="7"/>
      <c r="D1089" s="7"/>
    </row>
    <row r="1090" spans="1:4" ht="12.75">
      <c r="A1090" s="7"/>
      <c r="B1090" s="7"/>
      <c r="C1090" s="7"/>
      <c r="D1090" s="7"/>
    </row>
    <row r="1091" spans="1:4" ht="12.75">
      <c r="A1091" s="7"/>
      <c r="B1091" s="7"/>
      <c r="C1091" s="7"/>
      <c r="D1091" s="7"/>
    </row>
    <row r="1092" spans="1:4" ht="12.75">
      <c r="A1092" s="7"/>
      <c r="B1092" s="7"/>
      <c r="C1092" s="7"/>
      <c r="D1092" s="7"/>
    </row>
    <row r="1093" spans="1:4" ht="12.75">
      <c r="A1093" s="7"/>
      <c r="B1093" s="7"/>
      <c r="C1093" s="7"/>
      <c r="D1093" s="7"/>
    </row>
    <row r="1094" spans="1:4" ht="12.75">
      <c r="A1094" s="7"/>
      <c r="B1094" s="7"/>
      <c r="C1094" s="7"/>
      <c r="D1094" s="7"/>
    </row>
    <row r="1095" spans="1:4" ht="12.75">
      <c r="A1095" s="7"/>
      <c r="B1095" s="7"/>
      <c r="C1095" s="7"/>
      <c r="D1095" s="7"/>
    </row>
    <row r="1096" spans="1:4" ht="12.75">
      <c r="A1096" s="7"/>
      <c r="B1096" s="7"/>
      <c r="C1096" s="7"/>
      <c r="D1096" s="7"/>
    </row>
    <row r="1097" spans="1:4" ht="12.75">
      <c r="A1097" s="7"/>
      <c r="B1097" s="7"/>
      <c r="C1097" s="7"/>
      <c r="D1097" s="7"/>
    </row>
    <row r="1098" spans="1:4" ht="12.75">
      <c r="A1098" s="7"/>
      <c r="B1098" s="7"/>
      <c r="C1098" s="7"/>
      <c r="D1098" s="7"/>
    </row>
    <row r="1099" spans="1:4" ht="12.75">
      <c r="A1099" s="7"/>
      <c r="B1099" s="7"/>
      <c r="C1099" s="7"/>
      <c r="D1099" s="7"/>
    </row>
    <row r="1100" spans="1:4" ht="12.75">
      <c r="A1100" s="7"/>
      <c r="B1100" s="7"/>
      <c r="C1100" s="7"/>
      <c r="D1100" s="7"/>
    </row>
    <row r="1101" spans="1:4" ht="12.75">
      <c r="A1101" s="7"/>
      <c r="B1101" s="7"/>
      <c r="C1101" s="7"/>
      <c r="D1101" s="7"/>
    </row>
    <row r="1102" spans="1:4" ht="12.75">
      <c r="A1102" s="7"/>
      <c r="B1102" s="7"/>
      <c r="C1102" s="7"/>
      <c r="D1102" s="7"/>
    </row>
    <row r="1103" spans="1:4" ht="12.75">
      <c r="A1103" s="7"/>
      <c r="B1103" s="7"/>
      <c r="C1103" s="7"/>
      <c r="D1103" s="7"/>
    </row>
    <row r="1104" spans="1:4" ht="12.75">
      <c r="A1104" s="7"/>
      <c r="B1104" s="7"/>
      <c r="C1104" s="7"/>
      <c r="D1104" s="7"/>
    </row>
    <row r="1105" spans="1:4" ht="12.75">
      <c r="A1105" s="7"/>
      <c r="B1105" s="7"/>
      <c r="C1105" s="7"/>
      <c r="D1105" s="7"/>
    </row>
    <row r="1106" spans="1:4" ht="12.75">
      <c r="A1106" s="7"/>
      <c r="B1106" s="7"/>
      <c r="C1106" s="7"/>
      <c r="D1106" s="7"/>
    </row>
    <row r="1107" spans="1:4" ht="12.75">
      <c r="A1107" s="7"/>
      <c r="B1107" s="7"/>
      <c r="C1107" s="7"/>
      <c r="D1107" s="7"/>
    </row>
    <row r="1108" spans="1:4" ht="12.75">
      <c r="A1108" s="7"/>
      <c r="B1108" s="7"/>
      <c r="C1108" s="7"/>
      <c r="D1108" s="7"/>
    </row>
    <row r="1109" spans="1:4" ht="12.75">
      <c r="A1109" s="7"/>
      <c r="B1109" s="7"/>
      <c r="C1109" s="7"/>
      <c r="D1109" s="7"/>
    </row>
    <row r="1110" spans="1:4" ht="12.75">
      <c r="A1110" s="7"/>
      <c r="B1110" s="7"/>
      <c r="C1110" s="7"/>
      <c r="D1110" s="7"/>
    </row>
    <row r="1111" spans="1:4" ht="12.75">
      <c r="A1111" s="7"/>
      <c r="B1111" s="7"/>
      <c r="C1111" s="7"/>
      <c r="D1111" s="7"/>
    </row>
    <row r="1112" spans="1:4" ht="12.75">
      <c r="A1112" s="7"/>
      <c r="B1112" s="7"/>
      <c r="C1112" s="7"/>
      <c r="D1112" s="7"/>
    </row>
    <row r="1113" spans="1:4" ht="12.75">
      <c r="A1113" s="7"/>
      <c r="B1113" s="7"/>
      <c r="C1113" s="7"/>
      <c r="D1113" s="7"/>
    </row>
    <row r="1114" spans="1:4" ht="12.75">
      <c r="A1114" s="7"/>
      <c r="B1114" s="7"/>
      <c r="C1114" s="7"/>
      <c r="D1114" s="7"/>
    </row>
    <row r="1115" spans="1:4" ht="12.75">
      <c r="A1115" s="7"/>
      <c r="B1115" s="7"/>
      <c r="C1115" s="7"/>
      <c r="D1115" s="7"/>
    </row>
    <row r="1116" spans="1:4" ht="12.75">
      <c r="A1116" s="7"/>
      <c r="B1116" s="7"/>
      <c r="C1116" s="7"/>
      <c r="D1116" s="7"/>
    </row>
    <row r="1117" spans="1:4" ht="12.75">
      <c r="A1117" s="7"/>
      <c r="B1117" s="7"/>
      <c r="C1117" s="7"/>
      <c r="D1117" s="7"/>
    </row>
    <row r="1118" spans="1:4" ht="12.75">
      <c r="A1118" s="7"/>
      <c r="B1118" s="7"/>
      <c r="C1118" s="7"/>
      <c r="D1118" s="7"/>
    </row>
    <row r="1119" spans="1:4" ht="12.75">
      <c r="A1119" s="7"/>
      <c r="B1119" s="7"/>
      <c r="C1119" s="7"/>
      <c r="D1119" s="7"/>
    </row>
    <row r="1120" spans="1:4" ht="12.75">
      <c r="A1120" s="7"/>
      <c r="B1120" s="7"/>
      <c r="C1120" s="7"/>
      <c r="D1120" s="7"/>
    </row>
    <row r="1121" spans="1:4" ht="12.75">
      <c r="A1121" s="7"/>
      <c r="B1121" s="7"/>
      <c r="C1121" s="7"/>
      <c r="D1121" s="7"/>
    </row>
    <row r="1122" spans="1:4" ht="12.75">
      <c r="A1122" s="7"/>
      <c r="B1122" s="7"/>
      <c r="C1122" s="7"/>
      <c r="D1122" s="7"/>
    </row>
    <row r="1123" spans="1:4" ht="12.75">
      <c r="A1123" s="7"/>
      <c r="B1123" s="7"/>
      <c r="C1123" s="7"/>
      <c r="D1123" s="7"/>
    </row>
    <row r="1124" spans="1:4" ht="12.75">
      <c r="A1124" s="7"/>
      <c r="B1124" s="7"/>
      <c r="C1124" s="7"/>
      <c r="D1124" s="7"/>
    </row>
    <row r="1125" spans="1:4" ht="12.75">
      <c r="A1125" s="7"/>
      <c r="B1125" s="7"/>
      <c r="C1125" s="7"/>
      <c r="D1125" s="7"/>
    </row>
    <row r="1126" spans="1:4" ht="12.75">
      <c r="A1126" s="7"/>
      <c r="B1126" s="7"/>
      <c r="C1126" s="7"/>
      <c r="D1126" s="7"/>
    </row>
    <row r="1127" spans="1:4" ht="12.75">
      <c r="A1127" s="7"/>
      <c r="B1127" s="7"/>
      <c r="C1127" s="7"/>
      <c r="D1127" s="7"/>
    </row>
    <row r="1128" spans="1:4" ht="12.75">
      <c r="A1128" s="7"/>
      <c r="B1128" s="7"/>
      <c r="C1128" s="7"/>
      <c r="D1128" s="7"/>
    </row>
    <row r="1129" spans="1:4" ht="12.75">
      <c r="A1129" s="7"/>
      <c r="B1129" s="7"/>
      <c r="C1129" s="7"/>
      <c r="D1129" s="7"/>
    </row>
    <row r="1130" spans="1:4" ht="12.75">
      <c r="A1130" s="7"/>
      <c r="B1130" s="7"/>
      <c r="C1130" s="7"/>
      <c r="D1130" s="7"/>
    </row>
    <row r="1131" spans="1:4" ht="12.75">
      <c r="A1131" s="7"/>
      <c r="B1131" s="7"/>
      <c r="C1131" s="7"/>
      <c r="D1131" s="7"/>
    </row>
    <row r="1132" spans="1:4" ht="12.75">
      <c r="A1132" s="7"/>
      <c r="B1132" s="7"/>
      <c r="C1132" s="7"/>
      <c r="D1132" s="7"/>
    </row>
    <row r="1133" spans="1:4" ht="12.75">
      <c r="A1133" s="7"/>
      <c r="B1133" s="7"/>
      <c r="C1133" s="7"/>
      <c r="D1133" s="7"/>
    </row>
    <row r="1134" spans="1:4" ht="12.75">
      <c r="A1134" s="7"/>
      <c r="B1134" s="7"/>
      <c r="C1134" s="7"/>
      <c r="D1134" s="7"/>
    </row>
    <row r="1135" spans="1:4" ht="12.75">
      <c r="A1135" s="7"/>
      <c r="B1135" s="7"/>
      <c r="C1135" s="7"/>
      <c r="D1135" s="7"/>
    </row>
    <row r="1136" spans="1:4" ht="12.75">
      <c r="A1136" s="7"/>
      <c r="B1136" s="7"/>
      <c r="C1136" s="7"/>
      <c r="D1136" s="7"/>
    </row>
    <row r="1137" spans="1:4" ht="12.75">
      <c r="A1137" s="7"/>
      <c r="B1137" s="7"/>
      <c r="C1137" s="7"/>
      <c r="D1137" s="7"/>
    </row>
    <row r="1138" spans="1:4" ht="12.75">
      <c r="A1138" s="7"/>
      <c r="B1138" s="7"/>
      <c r="C1138" s="7"/>
      <c r="D1138" s="7"/>
    </row>
    <row r="1139" spans="1:4" ht="12.75">
      <c r="A1139" s="7"/>
      <c r="B1139" s="7"/>
      <c r="C1139" s="7"/>
      <c r="D1139" s="7"/>
    </row>
    <row r="1140" spans="1:4" ht="12.75">
      <c r="A1140" s="7"/>
      <c r="B1140" s="7"/>
      <c r="C1140" s="7"/>
      <c r="D1140" s="7"/>
    </row>
    <row r="1141" spans="1:4" ht="12.75">
      <c r="A1141" s="7"/>
      <c r="B1141" s="7"/>
      <c r="C1141" s="7"/>
      <c r="D1141" s="7"/>
    </row>
    <row r="1142" spans="1:4" ht="12.75">
      <c r="A1142" s="7"/>
      <c r="B1142" s="7"/>
      <c r="C1142" s="7"/>
      <c r="D1142" s="7"/>
    </row>
    <row r="1143" spans="1:4" ht="12.75">
      <c r="A1143" s="7"/>
      <c r="B1143" s="7"/>
      <c r="C1143" s="7"/>
      <c r="D1143" s="7"/>
    </row>
    <row r="1144" spans="1:4" ht="12.75">
      <c r="A1144" s="7"/>
      <c r="B1144" s="7"/>
      <c r="C1144" s="7"/>
      <c r="D1144" s="7"/>
    </row>
    <row r="1145" spans="1:4" ht="12.75">
      <c r="A1145" s="7"/>
      <c r="B1145" s="7"/>
      <c r="C1145" s="7"/>
      <c r="D1145" s="7"/>
    </row>
    <row r="1146" spans="1:4" ht="12.75">
      <c r="A1146" s="7"/>
      <c r="B1146" s="7"/>
      <c r="C1146" s="7"/>
      <c r="D1146" s="7"/>
    </row>
    <row r="1147" spans="1:4" ht="12.75">
      <c r="A1147" s="7"/>
      <c r="B1147" s="7"/>
      <c r="C1147" s="7"/>
      <c r="D1147" s="7"/>
    </row>
    <row r="1148" spans="1:4" ht="12.75">
      <c r="A1148" s="7"/>
      <c r="B1148" s="7"/>
      <c r="C1148" s="7"/>
      <c r="D1148" s="7"/>
    </row>
    <row r="1149" spans="1:4" ht="12.75">
      <c r="A1149" s="7"/>
      <c r="B1149" s="7"/>
      <c r="C1149" s="7"/>
      <c r="D1149" s="7"/>
    </row>
    <row r="1150" spans="1:4" ht="12.75">
      <c r="A1150" s="7"/>
      <c r="B1150" s="7"/>
      <c r="C1150" s="7"/>
      <c r="D1150" s="7"/>
    </row>
    <row r="1151" spans="1:4" ht="12.75">
      <c r="A1151" s="7"/>
      <c r="B1151" s="7"/>
      <c r="C1151" s="7"/>
      <c r="D1151" s="7"/>
    </row>
    <row r="1152" spans="1:4" ht="12.75">
      <c r="A1152" s="7"/>
      <c r="B1152" s="7"/>
      <c r="C1152" s="7"/>
      <c r="D1152" s="7"/>
    </row>
    <row r="1153" spans="1:4" ht="12.75">
      <c r="A1153" s="7"/>
      <c r="B1153" s="7"/>
      <c r="C1153" s="7"/>
      <c r="D1153" s="7"/>
    </row>
    <row r="1154" spans="1:4" ht="12.75">
      <c r="A1154" s="7"/>
      <c r="B1154" s="7"/>
      <c r="C1154" s="7"/>
      <c r="D1154" s="7"/>
    </row>
    <row r="1155" spans="1:4" ht="12.75">
      <c r="A1155" s="7"/>
      <c r="B1155" s="7"/>
      <c r="C1155" s="7"/>
      <c r="D1155" s="7"/>
    </row>
    <row r="1156" spans="1:4" ht="12.75">
      <c r="A1156" s="7"/>
      <c r="B1156" s="7"/>
      <c r="C1156" s="7"/>
      <c r="D1156" s="7"/>
    </row>
    <row r="1157" spans="1:4" ht="12.75">
      <c r="A1157" s="7"/>
      <c r="B1157" s="7"/>
      <c r="C1157" s="7"/>
      <c r="D1157" s="7"/>
    </row>
    <row r="1158" spans="1:4" ht="12.75">
      <c r="A1158" s="7"/>
      <c r="B1158" s="7"/>
      <c r="C1158" s="7"/>
      <c r="D1158" s="7"/>
    </row>
    <row r="1159" spans="1:4" ht="12.75">
      <c r="A1159" s="7"/>
      <c r="B1159" s="7"/>
      <c r="C1159" s="7"/>
      <c r="D1159" s="7"/>
    </row>
    <row r="1160" spans="1:4" ht="12.75">
      <c r="A1160" s="7"/>
      <c r="B1160" s="7"/>
      <c r="C1160" s="7"/>
      <c r="D1160" s="7"/>
    </row>
    <row r="1161" spans="1:4" ht="12.75">
      <c r="A1161" s="7"/>
      <c r="B1161" s="7"/>
      <c r="C1161" s="7"/>
      <c r="D1161" s="7"/>
    </row>
    <row r="1162" spans="1:4" ht="12.75">
      <c r="A1162" s="7"/>
      <c r="B1162" s="7"/>
      <c r="C1162" s="7"/>
      <c r="D1162" s="7"/>
    </row>
    <row r="1163" spans="1:4" ht="12.75">
      <c r="A1163" s="7"/>
      <c r="B1163" s="7"/>
      <c r="C1163" s="7"/>
      <c r="D1163" s="7"/>
    </row>
    <row r="1164" spans="1:4" ht="12.75">
      <c r="A1164" s="7"/>
      <c r="B1164" s="7"/>
      <c r="C1164" s="7"/>
      <c r="D1164" s="7"/>
    </row>
    <row r="1165" spans="1:4" ht="12.75">
      <c r="A1165" s="7"/>
      <c r="B1165" s="7"/>
      <c r="C1165" s="7"/>
      <c r="D1165" s="7"/>
    </row>
    <row r="1166" spans="1:4" ht="12.75">
      <c r="A1166" s="7"/>
      <c r="B1166" s="7"/>
      <c r="C1166" s="7"/>
      <c r="D1166" s="7"/>
    </row>
    <row r="1167" spans="1:4" ht="12.75">
      <c r="A1167" s="7"/>
      <c r="B1167" s="7"/>
      <c r="C1167" s="7"/>
      <c r="D1167" s="7"/>
    </row>
    <row r="1168" spans="1:4" ht="12.75">
      <c r="A1168" s="7"/>
      <c r="B1168" s="7"/>
      <c r="C1168" s="7"/>
      <c r="D1168" s="7"/>
    </row>
    <row r="1169" spans="1:4" ht="12.75">
      <c r="A1169" s="7"/>
      <c r="B1169" s="7"/>
      <c r="C1169" s="7"/>
      <c r="D1169" s="7"/>
    </row>
    <row r="1170" spans="1:4" ht="12.75">
      <c r="A1170" s="7"/>
      <c r="B1170" s="7"/>
      <c r="C1170" s="7"/>
      <c r="D1170" s="7"/>
    </row>
    <row r="1171" spans="1:4" ht="12.75">
      <c r="A1171" s="7"/>
      <c r="B1171" s="7"/>
      <c r="C1171" s="7"/>
      <c r="D1171" s="7"/>
    </row>
    <row r="1172" spans="1:4" ht="12.75">
      <c r="A1172" s="7"/>
      <c r="B1172" s="7"/>
      <c r="C1172" s="7"/>
      <c r="D1172" s="7"/>
    </row>
    <row r="1173" spans="1:4" ht="12.75">
      <c r="A1173" s="7"/>
      <c r="B1173" s="7"/>
      <c r="C1173" s="7"/>
      <c r="D1173" s="7"/>
    </row>
    <row r="1174" spans="1:4" ht="12.75">
      <c r="A1174" s="7"/>
      <c r="B1174" s="7"/>
      <c r="C1174" s="7"/>
      <c r="D1174" s="7"/>
    </row>
    <row r="1175" spans="1:4" ht="12.75">
      <c r="A1175" s="7"/>
      <c r="B1175" s="7"/>
      <c r="C1175" s="7"/>
      <c r="D1175" s="7"/>
    </row>
    <row r="1176" spans="1:4" ht="12.75">
      <c r="A1176" s="7"/>
      <c r="B1176" s="7"/>
      <c r="C1176" s="7"/>
      <c r="D1176" s="7"/>
    </row>
    <row r="1177" spans="1:4" ht="12.75">
      <c r="A1177" s="7"/>
      <c r="B1177" s="7"/>
      <c r="C1177" s="7"/>
      <c r="D1177" s="7"/>
    </row>
    <row r="1178" spans="1:4" ht="12.75">
      <c r="A1178" s="7"/>
      <c r="B1178" s="7"/>
      <c r="C1178" s="7"/>
      <c r="D1178" s="7"/>
    </row>
    <row r="1179" spans="1:4" ht="12.75">
      <c r="A1179" s="7"/>
      <c r="B1179" s="7"/>
      <c r="C1179" s="7"/>
      <c r="D1179" s="7"/>
    </row>
    <row r="1180" spans="1:4" ht="12.75">
      <c r="A1180" s="7"/>
      <c r="B1180" s="7"/>
      <c r="C1180" s="7"/>
      <c r="D1180" s="7"/>
    </row>
    <row r="1181" spans="1:4" ht="12.75">
      <c r="A1181" s="7"/>
      <c r="B1181" s="7"/>
      <c r="C1181" s="7"/>
      <c r="D1181" s="7"/>
    </row>
    <row r="1182" spans="1:4" ht="12.75">
      <c r="A1182" s="7"/>
      <c r="B1182" s="7"/>
      <c r="C1182" s="7"/>
      <c r="D1182" s="7"/>
    </row>
    <row r="1183" spans="1:4" ht="12.75">
      <c r="A1183" s="7"/>
      <c r="B1183" s="7"/>
      <c r="C1183" s="7"/>
      <c r="D1183" s="7"/>
    </row>
    <row r="1184" spans="1:4" ht="12.75">
      <c r="A1184" s="7"/>
      <c r="B1184" s="7"/>
      <c r="C1184" s="7"/>
      <c r="D1184" s="7"/>
    </row>
    <row r="1185" spans="1:4" ht="12.75">
      <c r="A1185" s="7"/>
      <c r="B1185" s="7"/>
      <c r="C1185" s="7"/>
      <c r="D1185" s="7"/>
    </row>
    <row r="1186" spans="1:4" ht="12.75">
      <c r="A1186" s="7"/>
      <c r="B1186" s="7"/>
      <c r="C1186" s="7"/>
      <c r="D1186" s="7"/>
    </row>
    <row r="1187" spans="1:4" ht="12.75">
      <c r="A1187" s="7"/>
      <c r="B1187" s="7"/>
      <c r="C1187" s="7"/>
      <c r="D1187" s="7"/>
    </row>
    <row r="1188" spans="1:4" ht="12.75">
      <c r="A1188" s="7"/>
      <c r="B1188" s="7"/>
      <c r="C1188" s="7"/>
      <c r="D1188" s="7"/>
    </row>
    <row r="1189" spans="1:4" ht="12.75">
      <c r="A1189" s="7"/>
      <c r="B1189" s="7"/>
      <c r="C1189" s="7"/>
      <c r="D1189" s="7"/>
    </row>
    <row r="1190" spans="1:4" ht="12.75">
      <c r="A1190" s="7"/>
      <c r="B1190" s="7"/>
      <c r="C1190" s="7"/>
      <c r="D1190" s="7"/>
    </row>
    <row r="1191" spans="1:4" ht="12.75">
      <c r="A1191" s="7"/>
      <c r="B1191" s="7"/>
      <c r="C1191" s="7"/>
      <c r="D1191" s="7"/>
    </row>
    <row r="1192" spans="1:4" ht="12.75">
      <c r="A1192" s="7"/>
      <c r="B1192" s="7"/>
      <c r="C1192" s="7"/>
      <c r="D1192" s="7"/>
    </row>
    <row r="1193" spans="1:4" ht="12.75">
      <c r="A1193" s="7"/>
      <c r="B1193" s="7"/>
      <c r="C1193" s="7"/>
      <c r="D1193" s="7"/>
    </row>
    <row r="1194" spans="1:4" ht="12.75">
      <c r="A1194" s="7"/>
      <c r="B1194" s="7"/>
      <c r="C1194" s="7"/>
      <c r="D1194" s="7"/>
    </row>
    <row r="1195" spans="1:4" ht="12.75">
      <c r="A1195" s="7"/>
      <c r="B1195" s="7"/>
      <c r="C1195" s="7"/>
      <c r="D1195" s="7"/>
    </row>
    <row r="1196" spans="1:4" ht="12.75">
      <c r="A1196" s="7"/>
      <c r="B1196" s="7"/>
      <c r="C1196" s="7"/>
      <c r="D1196" s="7"/>
    </row>
    <row r="1197" spans="1:4" ht="12.75">
      <c r="A1197" s="7"/>
      <c r="B1197" s="7"/>
      <c r="C1197" s="7"/>
      <c r="D1197" s="7"/>
    </row>
    <row r="1198" spans="1:4" ht="12.75">
      <c r="A1198" s="7"/>
      <c r="B1198" s="7"/>
      <c r="C1198" s="7"/>
      <c r="D1198" s="7"/>
    </row>
    <row r="1199" spans="1:4" ht="12.75">
      <c r="A1199" s="7"/>
      <c r="B1199" s="7"/>
      <c r="C1199" s="7"/>
      <c r="D1199" s="7"/>
    </row>
    <row r="1200" spans="1:4" ht="12.75">
      <c r="A1200" s="7"/>
      <c r="B1200" s="7"/>
      <c r="C1200" s="7"/>
      <c r="D1200" s="7"/>
    </row>
    <row r="1201" spans="1:4" ht="12.75">
      <c r="A1201" s="7"/>
      <c r="B1201" s="7"/>
      <c r="C1201" s="7"/>
      <c r="D1201" s="7"/>
    </row>
    <row r="1202" spans="1:4" ht="12.75">
      <c r="A1202" s="7"/>
      <c r="B1202" s="7"/>
      <c r="C1202" s="7"/>
      <c r="D1202" s="7"/>
    </row>
    <row r="1203" spans="1:4" ht="12.75">
      <c r="A1203" s="7"/>
      <c r="B1203" s="7"/>
      <c r="C1203" s="7"/>
      <c r="D1203" s="7"/>
    </row>
    <row r="1204" spans="1:4" ht="12.75">
      <c r="A1204" s="7"/>
      <c r="B1204" s="7"/>
      <c r="C1204" s="7"/>
      <c r="D1204" s="7"/>
    </row>
    <row r="1205" spans="1:4" ht="12.75">
      <c r="A1205" s="7"/>
      <c r="B1205" s="7"/>
      <c r="C1205" s="7"/>
      <c r="D1205" s="7"/>
    </row>
    <row r="1206" spans="1:4" ht="12.75">
      <c r="A1206" s="7"/>
      <c r="B1206" s="7"/>
      <c r="C1206" s="7"/>
      <c r="D1206" s="7"/>
    </row>
    <row r="1207" spans="1:4" ht="12.75">
      <c r="A1207" s="7"/>
      <c r="B1207" s="7"/>
      <c r="C1207" s="7"/>
      <c r="D1207" s="7"/>
    </row>
    <row r="1208" spans="1:4" ht="12.75">
      <c r="A1208" s="7"/>
      <c r="B1208" s="7"/>
      <c r="C1208" s="7"/>
      <c r="D1208" s="7"/>
    </row>
    <row r="1209" spans="1:4" ht="12.75">
      <c r="A1209" s="7"/>
      <c r="B1209" s="7"/>
      <c r="C1209" s="7"/>
      <c r="D1209" s="7"/>
    </row>
    <row r="1210" spans="1:4" ht="12.75">
      <c r="A1210" s="7"/>
      <c r="B1210" s="7"/>
      <c r="C1210" s="7"/>
      <c r="D1210" s="7"/>
    </row>
    <row r="1211" spans="1:4" ht="12.75">
      <c r="A1211" s="7"/>
      <c r="B1211" s="7"/>
      <c r="C1211" s="7"/>
      <c r="D1211" s="7"/>
    </row>
    <row r="1212" spans="1:4" ht="12.75">
      <c r="A1212" s="7"/>
      <c r="B1212" s="7"/>
      <c r="C1212" s="7"/>
      <c r="D1212" s="7"/>
    </row>
    <row r="1213" spans="1:4" ht="12.75">
      <c r="A1213" s="7"/>
      <c r="B1213" s="7"/>
      <c r="C1213" s="7"/>
      <c r="D1213" s="7"/>
    </row>
    <row r="1214" spans="1:4" ht="12.75">
      <c r="A1214" s="7"/>
      <c r="B1214" s="7"/>
      <c r="C1214" s="7"/>
      <c r="D1214" s="7"/>
    </row>
    <row r="1215" spans="1:4" ht="12.75">
      <c r="A1215" s="7"/>
      <c r="B1215" s="7"/>
      <c r="C1215" s="7"/>
      <c r="D1215" s="7"/>
    </row>
    <row r="1216" spans="1:4" ht="12.75">
      <c r="A1216" s="7"/>
      <c r="B1216" s="7"/>
      <c r="C1216" s="7"/>
      <c r="D1216" s="7"/>
    </row>
    <row r="1217" spans="1:4" ht="12.75">
      <c r="A1217" s="7"/>
      <c r="B1217" s="7"/>
      <c r="C1217" s="7"/>
      <c r="D1217" s="7"/>
    </row>
    <row r="1218" spans="1:4" ht="12.75">
      <c r="A1218" s="7"/>
      <c r="B1218" s="7"/>
      <c r="C1218" s="7"/>
      <c r="D1218" s="7"/>
    </row>
    <row r="1219" spans="1:4" ht="12.75">
      <c r="A1219" s="7"/>
      <c r="B1219" s="7"/>
      <c r="C1219" s="7"/>
      <c r="D1219" s="7"/>
    </row>
    <row r="1220" spans="1:4" ht="12.75">
      <c r="A1220" s="7"/>
      <c r="B1220" s="7"/>
      <c r="C1220" s="7"/>
      <c r="D1220" s="7"/>
    </row>
    <row r="1221" spans="1:4" ht="12.75">
      <c r="A1221" s="7"/>
      <c r="B1221" s="7"/>
      <c r="C1221" s="7"/>
      <c r="D1221" s="7"/>
    </row>
    <row r="1222" spans="1:4" ht="12.75">
      <c r="A1222" s="7"/>
      <c r="B1222" s="7"/>
      <c r="C1222" s="7"/>
      <c r="D1222" s="7"/>
    </row>
    <row r="1223" spans="1:4" ht="12.75">
      <c r="A1223" s="7"/>
      <c r="B1223" s="7"/>
      <c r="C1223" s="7"/>
      <c r="D1223" s="7"/>
    </row>
    <row r="1224" spans="1:4" ht="12.75">
      <c r="A1224" s="7"/>
      <c r="B1224" s="7"/>
      <c r="C1224" s="7"/>
      <c r="D1224" s="7"/>
    </row>
    <row r="1225" spans="1:4" ht="12.75">
      <c r="A1225" s="7"/>
      <c r="B1225" s="7"/>
      <c r="C1225" s="7"/>
      <c r="D1225" s="7"/>
    </row>
    <row r="1226" spans="1:4" ht="12.75">
      <c r="A1226" s="7"/>
      <c r="B1226" s="7"/>
      <c r="C1226" s="7"/>
      <c r="D1226" s="7"/>
    </row>
    <row r="1227" spans="1:4" ht="12.75">
      <c r="A1227" s="7"/>
      <c r="B1227" s="7"/>
      <c r="C1227" s="7"/>
      <c r="D1227" s="7"/>
    </row>
    <row r="1228" spans="1:4" ht="12.75">
      <c r="A1228" s="7"/>
      <c r="B1228" s="7"/>
      <c r="C1228" s="7"/>
      <c r="D1228" s="7"/>
    </row>
    <row r="1229" spans="1:4" ht="12.75">
      <c r="A1229" s="7"/>
      <c r="B1229" s="7"/>
      <c r="C1229" s="7"/>
      <c r="D1229" s="7"/>
    </row>
    <row r="1230" spans="1:4" ht="12.75">
      <c r="A1230" s="7"/>
      <c r="B1230" s="7"/>
      <c r="C1230" s="7"/>
      <c r="D1230" s="7"/>
    </row>
    <row r="1231" spans="1:4" ht="12.75">
      <c r="A1231" s="7"/>
      <c r="B1231" s="7"/>
      <c r="C1231" s="7"/>
      <c r="D1231" s="7"/>
    </row>
    <row r="1232" spans="1:4" ht="12.75">
      <c r="A1232" s="7"/>
      <c r="B1232" s="7"/>
      <c r="C1232" s="7"/>
      <c r="D1232" s="7"/>
    </row>
    <row r="1233" spans="1:4" ht="12.75">
      <c r="A1233" s="7"/>
      <c r="B1233" s="7"/>
      <c r="C1233" s="7"/>
      <c r="D1233" s="7"/>
    </row>
    <row r="1234" spans="1:4" ht="12.75">
      <c r="A1234" s="7"/>
      <c r="B1234" s="7"/>
      <c r="C1234" s="7"/>
      <c r="D1234" s="7"/>
    </row>
    <row r="1235" spans="1:4" ht="12.75">
      <c r="A1235" s="7"/>
      <c r="B1235" s="7"/>
      <c r="C1235" s="7"/>
      <c r="D1235" s="7"/>
    </row>
    <row r="1236" spans="1:4" ht="12.75">
      <c r="A1236" s="7"/>
      <c r="B1236" s="7"/>
      <c r="C1236" s="7"/>
      <c r="D1236" s="7"/>
    </row>
    <row r="1237" spans="1:4" ht="12.75">
      <c r="A1237" s="7"/>
      <c r="B1237" s="7"/>
      <c r="C1237" s="7"/>
      <c r="D1237" s="7"/>
    </row>
    <row r="1238" spans="1:4" ht="12.75">
      <c r="A1238" s="7"/>
      <c r="B1238" s="7"/>
      <c r="C1238" s="7"/>
      <c r="D1238" s="7"/>
    </row>
    <row r="1239" spans="1:4" ht="12.75">
      <c r="A1239" s="7"/>
      <c r="B1239" s="7"/>
      <c r="C1239" s="7"/>
      <c r="D1239" s="7"/>
    </row>
    <row r="1240" spans="1:4" ht="12.75">
      <c r="A1240" s="7"/>
      <c r="B1240" s="7"/>
      <c r="C1240" s="7"/>
      <c r="D1240" s="7"/>
    </row>
    <row r="1241" spans="1:4" ht="12.75">
      <c r="A1241" s="7"/>
      <c r="B1241" s="7"/>
      <c r="C1241" s="7"/>
      <c r="D1241" s="7"/>
    </row>
    <row r="1242" spans="1:4" ht="12.75">
      <c r="A1242" s="7"/>
      <c r="B1242" s="7"/>
      <c r="C1242" s="7"/>
      <c r="D1242" s="7"/>
    </row>
    <row r="1243" spans="1:4" ht="12.75">
      <c r="A1243" s="7"/>
      <c r="B1243" s="7"/>
      <c r="C1243" s="7"/>
      <c r="D1243" s="7"/>
    </row>
    <row r="1244" spans="1:4" ht="12.75">
      <c r="A1244" s="7"/>
      <c r="B1244" s="7"/>
      <c r="C1244" s="7"/>
      <c r="D1244" s="7"/>
    </row>
    <row r="1245" spans="1:4" ht="12.75">
      <c r="A1245" s="7"/>
      <c r="B1245" s="7"/>
      <c r="C1245" s="7"/>
      <c r="D1245" s="7"/>
    </row>
    <row r="1246" spans="1:4" ht="12.75">
      <c r="A1246" s="7"/>
      <c r="B1246" s="7"/>
      <c r="C1246" s="7"/>
      <c r="D1246" s="7"/>
    </row>
    <row r="1247" spans="1:4" ht="12.75">
      <c r="A1247" s="7"/>
      <c r="B1247" s="7"/>
      <c r="C1247" s="7"/>
      <c r="D1247" s="7"/>
    </row>
    <row r="1248" spans="1:4" ht="12.75">
      <c r="A1248" s="7"/>
      <c r="B1248" s="7"/>
      <c r="C1248" s="7"/>
      <c r="D1248" s="7"/>
    </row>
    <row r="1249" spans="1:4" ht="12.75">
      <c r="A1249" s="7"/>
      <c r="B1249" s="7"/>
      <c r="C1249" s="7"/>
      <c r="D1249" s="7"/>
    </row>
    <row r="1250" spans="1:4" ht="12.75">
      <c r="A1250" s="7"/>
      <c r="B1250" s="7"/>
      <c r="C1250" s="7"/>
      <c r="D1250" s="7"/>
    </row>
    <row r="1251" spans="1:4" ht="12.75">
      <c r="A1251" s="7"/>
      <c r="B1251" s="7"/>
      <c r="C1251" s="7"/>
      <c r="D1251" s="7"/>
    </row>
    <row r="1252" spans="1:4" ht="12.75">
      <c r="A1252" s="7"/>
      <c r="B1252" s="7"/>
      <c r="C1252" s="7"/>
      <c r="D1252" s="7"/>
    </row>
    <row r="1253" spans="1:4" ht="12.75">
      <c r="A1253" s="7"/>
      <c r="B1253" s="7"/>
      <c r="C1253" s="7"/>
      <c r="D1253" s="7"/>
    </row>
    <row r="1254" spans="1:4" ht="12.75">
      <c r="A1254" s="7"/>
      <c r="B1254" s="7"/>
      <c r="C1254" s="7"/>
      <c r="D1254" s="7"/>
    </row>
    <row r="1255" spans="1:4" ht="12.75">
      <c r="A1255" s="7"/>
      <c r="B1255" s="7"/>
      <c r="C1255" s="7"/>
      <c r="D1255" s="7"/>
    </row>
    <row r="1256" spans="1:4" ht="12.75">
      <c r="A1256" s="7"/>
      <c r="B1256" s="7"/>
      <c r="C1256" s="7"/>
      <c r="D1256" s="7"/>
    </row>
    <row r="1257" spans="1:4" ht="12.75">
      <c r="A1257" s="7"/>
      <c r="B1257" s="7"/>
      <c r="C1257" s="7"/>
      <c r="D1257" s="7"/>
    </row>
    <row r="1258" spans="1:4" ht="12.75">
      <c r="A1258" s="7"/>
      <c r="B1258" s="7"/>
      <c r="C1258" s="7"/>
      <c r="D1258" s="7"/>
    </row>
    <row r="1259" spans="1:4" ht="12.75">
      <c r="A1259" s="7"/>
      <c r="B1259" s="7"/>
      <c r="C1259" s="7"/>
      <c r="D1259" s="7"/>
    </row>
    <row r="1260" spans="1:4" ht="12.75">
      <c r="A1260" s="7"/>
      <c r="B1260" s="7"/>
      <c r="C1260" s="7"/>
      <c r="D1260" s="7"/>
    </row>
    <row r="1261" spans="1:4" ht="12.75">
      <c r="A1261" s="7"/>
      <c r="B1261" s="7"/>
      <c r="C1261" s="7"/>
      <c r="D1261" s="7"/>
    </row>
    <row r="1262" spans="1:4" ht="12.75">
      <c r="A1262" s="7"/>
      <c r="B1262" s="7"/>
      <c r="C1262" s="7"/>
      <c r="D1262" s="7"/>
    </row>
    <row r="1263" spans="1:4" ht="12.75">
      <c r="A1263" s="7"/>
      <c r="B1263" s="7"/>
      <c r="C1263" s="7"/>
      <c r="D1263" s="7"/>
    </row>
    <row r="1264" spans="1:4" ht="12.75">
      <c r="A1264" s="7"/>
      <c r="B1264" s="7"/>
      <c r="C1264" s="7"/>
      <c r="D1264" s="7"/>
    </row>
    <row r="1265" spans="1:4" ht="12.75">
      <c r="A1265" s="7"/>
      <c r="B1265" s="7"/>
      <c r="C1265" s="7"/>
      <c r="D1265" s="7"/>
    </row>
    <row r="1266" spans="1:4" ht="12.75">
      <c r="A1266" s="7"/>
      <c r="B1266" s="7"/>
      <c r="C1266" s="7"/>
      <c r="D1266" s="7"/>
    </row>
    <row r="1267" spans="1:4" ht="12.75">
      <c r="A1267" s="7"/>
      <c r="B1267" s="7"/>
      <c r="C1267" s="7"/>
      <c r="D1267" s="7"/>
    </row>
    <row r="1268" spans="1:4" ht="12.75">
      <c r="A1268" s="7"/>
      <c r="B1268" s="7"/>
      <c r="C1268" s="7"/>
      <c r="D1268" s="7"/>
    </row>
    <row r="1269" spans="1:4" ht="12.75">
      <c r="A1269" s="7"/>
      <c r="B1269" s="7"/>
      <c r="C1269" s="7"/>
      <c r="D1269" s="7"/>
    </row>
    <row r="1270" spans="1:4" ht="12.75">
      <c r="A1270" s="7"/>
      <c r="B1270" s="7"/>
      <c r="C1270" s="7"/>
      <c r="D1270" s="7"/>
    </row>
    <row r="1271" spans="1:4" ht="12.75">
      <c r="A1271" s="7"/>
      <c r="B1271" s="7"/>
      <c r="C1271" s="7"/>
      <c r="D1271" s="7"/>
    </row>
    <row r="1272" spans="1:4" ht="12.75">
      <c r="A1272" s="7"/>
      <c r="B1272" s="7"/>
      <c r="C1272" s="7"/>
      <c r="D1272" s="7"/>
    </row>
    <row r="1273" spans="1:4" ht="12.75">
      <c r="A1273" s="7"/>
      <c r="B1273" s="7"/>
      <c r="C1273" s="7"/>
      <c r="D1273" s="7"/>
    </row>
    <row r="1274" spans="1:4" ht="12.75">
      <c r="A1274" s="7"/>
      <c r="B1274" s="7"/>
      <c r="C1274" s="7"/>
      <c r="D1274" s="7"/>
    </row>
    <row r="1275" spans="1:4" ht="12.75">
      <c r="A1275" s="7"/>
      <c r="B1275" s="7"/>
      <c r="C1275" s="7"/>
      <c r="D1275" s="7"/>
    </row>
    <row r="1276" spans="1:4" ht="12.75">
      <c r="A1276" s="7"/>
      <c r="B1276" s="7"/>
      <c r="C1276" s="7"/>
      <c r="D1276" s="7"/>
    </row>
    <row r="1277" spans="1:4" ht="12.75">
      <c r="A1277" s="7"/>
      <c r="B1277" s="7"/>
      <c r="C1277" s="7"/>
      <c r="D1277" s="7"/>
    </row>
    <row r="1278" spans="1:4" ht="12.75">
      <c r="A1278" s="7"/>
      <c r="B1278" s="7"/>
      <c r="C1278" s="7"/>
      <c r="D1278" s="7"/>
    </row>
    <row r="1279" spans="1:4" ht="12.75">
      <c r="A1279" s="7"/>
      <c r="B1279" s="7"/>
      <c r="C1279" s="7"/>
      <c r="D1279" s="7"/>
    </row>
    <row r="1280" spans="1:4" ht="12.75">
      <c r="A1280" s="7"/>
      <c r="B1280" s="7"/>
      <c r="C1280" s="7"/>
      <c r="D1280" s="7"/>
    </row>
    <row r="1281" spans="1:4" ht="12.75">
      <c r="A1281" s="7"/>
      <c r="B1281" s="7"/>
      <c r="C1281" s="7"/>
      <c r="D1281" s="7"/>
    </row>
    <row r="1282" spans="1:4" ht="12.75">
      <c r="A1282" s="7"/>
      <c r="B1282" s="7"/>
      <c r="C1282" s="7"/>
      <c r="D1282" s="7"/>
    </row>
    <row r="1283" spans="1:4" ht="12.75">
      <c r="A1283" s="7"/>
      <c r="B1283" s="7"/>
      <c r="C1283" s="7"/>
      <c r="D1283" s="7"/>
    </row>
    <row r="1284" spans="1:4" ht="12.75">
      <c r="A1284" s="7"/>
      <c r="B1284" s="7"/>
      <c r="C1284" s="7"/>
      <c r="D1284" s="7"/>
    </row>
    <row r="1285" spans="1:4" ht="12.75">
      <c r="A1285" s="7"/>
      <c r="B1285" s="7"/>
      <c r="C1285" s="7"/>
      <c r="D1285" s="7"/>
    </row>
    <row r="1286" spans="1:4" ht="12.75">
      <c r="A1286" s="7"/>
      <c r="B1286" s="7"/>
      <c r="C1286" s="7"/>
      <c r="D1286" s="7"/>
    </row>
    <row r="1287" spans="1:4" ht="12.75">
      <c r="A1287" s="7"/>
      <c r="B1287" s="7"/>
      <c r="C1287" s="7"/>
      <c r="D1287" s="7"/>
    </row>
    <row r="1288" spans="1:4" ht="12.75">
      <c r="A1288" s="7"/>
      <c r="B1288" s="7"/>
      <c r="C1288" s="7"/>
      <c r="D1288" s="7"/>
    </row>
  </sheetData>
  <sheetProtection/>
  <printOptions/>
  <pageMargins left="0" right="0" top="0.49" bottom="0.5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85"/>
  <sheetViews>
    <sheetView tabSelected="1" zoomScalePageLayoutView="0" workbookViewId="0" topLeftCell="A1">
      <selection activeCell="M169" sqref="M169"/>
    </sheetView>
  </sheetViews>
  <sheetFormatPr defaultColWidth="9.140625" defaultRowHeight="12.75" customHeight="1"/>
  <cols>
    <col min="1" max="1" width="17.140625" style="32" customWidth="1"/>
    <col min="2" max="2" width="12.28125" style="32" customWidth="1"/>
    <col min="3" max="3" width="11.140625" style="32" customWidth="1"/>
    <col min="4" max="4" width="40.7109375" style="32" customWidth="1"/>
    <col min="5" max="5" width="10.00390625" style="0" customWidth="1"/>
    <col min="6" max="6" width="9.8515625" style="42" customWidth="1"/>
    <col min="7" max="7" width="9.8515625" style="0" customWidth="1"/>
    <col min="8" max="8" width="8.140625" style="54" customWidth="1"/>
    <col min="9" max="9" width="8.7109375" style="54" customWidth="1"/>
    <col min="10" max="10" width="8.8515625" style="138" customWidth="1"/>
  </cols>
  <sheetData>
    <row r="1" spans="1:29" s="247" customFormat="1" ht="78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531</v>
      </c>
      <c r="F1" s="132" t="s">
        <v>540</v>
      </c>
      <c r="G1" s="230" t="s">
        <v>533</v>
      </c>
      <c r="H1" s="51" t="s">
        <v>478</v>
      </c>
      <c r="I1" s="51" t="s">
        <v>405</v>
      </c>
      <c r="J1" s="51" t="s">
        <v>479</v>
      </c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</row>
    <row r="2" spans="1:10" ht="12.75" customHeight="1">
      <c r="A2" s="154" t="s">
        <v>5</v>
      </c>
      <c r="B2" s="9" t="s">
        <v>6</v>
      </c>
      <c r="C2" s="9" t="s">
        <v>7</v>
      </c>
      <c r="D2" s="9" t="s">
        <v>8</v>
      </c>
      <c r="E2" s="15">
        <v>0.88</v>
      </c>
      <c r="F2" s="15">
        <v>0.78</v>
      </c>
      <c r="G2" s="341">
        <v>0.83</v>
      </c>
      <c r="H2" s="52">
        <f aca="true" t="shared" si="0" ref="H2:H13">(-1)*(E2-G2)/E2</f>
        <v>-0.05681818181818187</v>
      </c>
      <c r="I2" s="52">
        <f aca="true" t="shared" si="1" ref="I2:I35">(-1)*(E2-F2)/E2</f>
        <v>-0.1136363636363636</v>
      </c>
      <c r="J2" s="52">
        <f aca="true" t="shared" si="2" ref="J2:J35">(-1)*(F2-G2)/F2</f>
        <v>0.06410256410256401</v>
      </c>
    </row>
    <row r="3" spans="1:10" ht="12.75" customHeight="1">
      <c r="A3" s="154" t="s">
        <v>9</v>
      </c>
      <c r="B3" s="9" t="s">
        <v>10</v>
      </c>
      <c r="C3" s="9" t="s">
        <v>11</v>
      </c>
      <c r="D3" s="9" t="s">
        <v>12</v>
      </c>
      <c r="E3" s="15">
        <v>17.96</v>
      </c>
      <c r="F3" s="11">
        <v>15.26</v>
      </c>
      <c r="G3" s="64">
        <v>15.07</v>
      </c>
      <c r="H3" s="52">
        <f t="shared" si="0"/>
        <v>-0.16091314031180404</v>
      </c>
      <c r="I3" s="52">
        <f t="shared" si="1"/>
        <v>-0.15033407572383078</v>
      </c>
      <c r="J3" s="52">
        <f t="shared" si="2"/>
        <v>-0.012450851900393153</v>
      </c>
    </row>
    <row r="4" spans="1:10" ht="12.75" customHeight="1">
      <c r="A4" s="154" t="s">
        <v>13</v>
      </c>
      <c r="B4" s="9" t="s">
        <v>14</v>
      </c>
      <c r="C4" s="9" t="s">
        <v>15</v>
      </c>
      <c r="D4" s="9" t="s">
        <v>16</v>
      </c>
      <c r="E4" s="15">
        <v>102.96</v>
      </c>
      <c r="F4" s="11">
        <v>89.43</v>
      </c>
      <c r="G4" s="64">
        <v>77.34</v>
      </c>
      <c r="H4" s="52">
        <f t="shared" si="0"/>
        <v>-0.24883449883449876</v>
      </c>
      <c r="I4" s="52">
        <f t="shared" si="1"/>
        <v>-0.1314102564102563</v>
      </c>
      <c r="J4" s="52">
        <f t="shared" si="2"/>
        <v>-0.135189533713519</v>
      </c>
    </row>
    <row r="5" spans="1:10" ht="12.75" customHeight="1">
      <c r="A5" s="155" t="s">
        <v>9</v>
      </c>
      <c r="B5" s="19" t="s">
        <v>17</v>
      </c>
      <c r="C5" s="13" t="s">
        <v>18</v>
      </c>
      <c r="D5" s="14" t="s">
        <v>19</v>
      </c>
      <c r="E5" s="17">
        <v>0.62</v>
      </c>
      <c r="F5" s="15">
        <v>0.57</v>
      </c>
      <c r="G5" s="64">
        <v>0.42</v>
      </c>
      <c r="H5" s="52">
        <f t="shared" si="0"/>
        <v>-0.32258064516129037</v>
      </c>
      <c r="I5" s="52">
        <f t="shared" si="1"/>
        <v>-0.08064516129032265</v>
      </c>
      <c r="J5" s="52">
        <f t="shared" si="2"/>
        <v>-0.2631578947368421</v>
      </c>
    </row>
    <row r="6" spans="1:10" s="40" customFormat="1" ht="12.75" customHeight="1">
      <c r="A6" s="155" t="s">
        <v>13</v>
      </c>
      <c r="B6" s="19" t="s">
        <v>20</v>
      </c>
      <c r="C6" s="13" t="s">
        <v>21</v>
      </c>
      <c r="D6" s="14" t="s">
        <v>22</v>
      </c>
      <c r="E6" s="17">
        <v>0.831667</v>
      </c>
      <c r="F6" s="15">
        <v>0.89</v>
      </c>
      <c r="G6" s="64">
        <v>1.08</v>
      </c>
      <c r="H6" s="52">
        <f t="shared" si="0"/>
        <v>0.29859667390914874</v>
      </c>
      <c r="I6" s="52">
        <f t="shared" si="1"/>
        <v>0.070139851647354</v>
      </c>
      <c r="J6" s="52">
        <f t="shared" si="2"/>
        <v>0.21348314606741578</v>
      </c>
    </row>
    <row r="7" spans="1:10" ht="12.75" customHeight="1">
      <c r="A7" s="155" t="s">
        <v>13</v>
      </c>
      <c r="B7" s="19" t="s">
        <v>23</v>
      </c>
      <c r="C7" s="13" t="s">
        <v>24</v>
      </c>
      <c r="D7" s="9" t="s">
        <v>25</v>
      </c>
      <c r="E7" s="17">
        <v>0.57</v>
      </c>
      <c r="F7" s="15">
        <v>0.52</v>
      </c>
      <c r="G7" s="64">
        <v>0.41</v>
      </c>
      <c r="H7" s="52">
        <f t="shared" si="0"/>
        <v>-0.2807017543859649</v>
      </c>
      <c r="I7" s="52">
        <f t="shared" si="1"/>
        <v>-0.08771929824561392</v>
      </c>
      <c r="J7" s="52">
        <f t="shared" si="2"/>
        <v>-0.21153846153846162</v>
      </c>
    </row>
    <row r="8" spans="1:10" ht="12.75" customHeight="1">
      <c r="A8" s="155" t="s">
        <v>5</v>
      </c>
      <c r="B8" s="9" t="s">
        <v>26</v>
      </c>
      <c r="C8" s="18" t="s">
        <v>27</v>
      </c>
      <c r="D8" s="14" t="s">
        <v>28</v>
      </c>
      <c r="E8" s="102">
        <v>0.2</v>
      </c>
      <c r="F8" s="15">
        <v>0.18</v>
      </c>
      <c r="G8" s="64">
        <v>0.13</v>
      </c>
      <c r="H8" s="52">
        <f t="shared" si="0"/>
        <v>-0.35000000000000003</v>
      </c>
      <c r="I8" s="52">
        <f t="shared" si="1"/>
        <v>-0.10000000000000009</v>
      </c>
      <c r="J8" s="52">
        <f t="shared" si="2"/>
        <v>-0.27777777777777773</v>
      </c>
    </row>
    <row r="9" spans="1:10" ht="12.75" customHeight="1">
      <c r="A9" s="154" t="s">
        <v>29</v>
      </c>
      <c r="B9" s="9" t="s">
        <v>30</v>
      </c>
      <c r="C9" s="18" t="s">
        <v>31</v>
      </c>
      <c r="D9" s="14" t="s">
        <v>32</v>
      </c>
      <c r="E9" s="17">
        <v>0.64</v>
      </c>
      <c r="F9" s="15">
        <v>0.59</v>
      </c>
      <c r="G9" s="64">
        <v>0.46</v>
      </c>
      <c r="H9" s="52">
        <f t="shared" si="0"/>
        <v>-0.28125</v>
      </c>
      <c r="I9" s="52">
        <f t="shared" si="1"/>
        <v>-0.07812500000000007</v>
      </c>
      <c r="J9" s="52">
        <f t="shared" si="2"/>
        <v>-0.22033898305084737</v>
      </c>
    </row>
    <row r="10" spans="1:10" ht="12.75" customHeight="1">
      <c r="A10" s="155" t="s">
        <v>9</v>
      </c>
      <c r="B10" s="9" t="s">
        <v>17</v>
      </c>
      <c r="C10" s="18" t="s">
        <v>33</v>
      </c>
      <c r="D10" s="14" t="s">
        <v>34</v>
      </c>
      <c r="E10" s="17">
        <v>0.76</v>
      </c>
      <c r="F10" s="15">
        <v>1.12</v>
      </c>
      <c r="G10" s="64">
        <v>0.88</v>
      </c>
      <c r="H10" s="52">
        <f t="shared" si="0"/>
        <v>0.15789473684210525</v>
      </c>
      <c r="I10" s="52">
        <f t="shared" si="1"/>
        <v>0.47368421052631593</v>
      </c>
      <c r="J10" s="52">
        <f t="shared" si="2"/>
        <v>-0.21428571428571436</v>
      </c>
    </row>
    <row r="11" spans="1:10" s="40" customFormat="1" ht="12.75" customHeight="1">
      <c r="A11" s="154" t="s">
        <v>5</v>
      </c>
      <c r="B11" s="9" t="s">
        <v>6</v>
      </c>
      <c r="C11" s="9" t="s">
        <v>35</v>
      </c>
      <c r="D11" s="9" t="s">
        <v>36</v>
      </c>
      <c r="E11" s="17">
        <v>7.65</v>
      </c>
      <c r="F11" s="11">
        <v>5.72</v>
      </c>
      <c r="G11" s="64">
        <v>7.07</v>
      </c>
      <c r="H11" s="52">
        <f t="shared" si="0"/>
        <v>-0.0758169934640523</v>
      </c>
      <c r="I11" s="52">
        <f t="shared" si="1"/>
        <v>-0.25228758169934645</v>
      </c>
      <c r="J11" s="52">
        <f t="shared" si="2"/>
        <v>0.23601398601398613</v>
      </c>
    </row>
    <row r="12" spans="1:10" ht="12.75" customHeight="1">
      <c r="A12" s="155" t="s">
        <v>5</v>
      </c>
      <c r="B12" s="9" t="s">
        <v>37</v>
      </c>
      <c r="C12" s="9" t="s">
        <v>38</v>
      </c>
      <c r="D12" s="9" t="s">
        <v>39</v>
      </c>
      <c r="E12" s="17">
        <v>0.2</v>
      </c>
      <c r="F12" s="15">
        <v>0.16</v>
      </c>
      <c r="G12" s="64">
        <v>0.17</v>
      </c>
      <c r="H12" s="52">
        <f t="shared" si="0"/>
        <v>-0.15</v>
      </c>
      <c r="I12" s="52">
        <f t="shared" si="1"/>
        <v>-0.20000000000000004</v>
      </c>
      <c r="J12" s="52">
        <f t="shared" si="2"/>
        <v>0.06250000000000006</v>
      </c>
    </row>
    <row r="13" spans="1:10" ht="12.75" customHeight="1">
      <c r="A13" s="154" t="s">
        <v>5</v>
      </c>
      <c r="B13" s="9" t="s">
        <v>40</v>
      </c>
      <c r="C13" s="18" t="s">
        <v>41</v>
      </c>
      <c r="D13" s="14" t="s">
        <v>42</v>
      </c>
      <c r="E13" s="17">
        <v>0.36</v>
      </c>
      <c r="F13" s="15">
        <v>0.25</v>
      </c>
      <c r="G13" s="64">
        <v>0.28</v>
      </c>
      <c r="H13" s="52">
        <f t="shared" si="0"/>
        <v>-0.22222222222222213</v>
      </c>
      <c r="I13" s="52">
        <f t="shared" si="1"/>
        <v>-0.3055555555555555</v>
      </c>
      <c r="J13" s="52">
        <f t="shared" si="2"/>
        <v>0.1200000000000001</v>
      </c>
    </row>
    <row r="14" spans="1:10" ht="12.75" customHeight="1">
      <c r="A14" s="154" t="s">
        <v>5</v>
      </c>
      <c r="B14" s="14" t="s">
        <v>37</v>
      </c>
      <c r="C14" s="13" t="s">
        <v>43</v>
      </c>
      <c r="D14" s="14" t="s">
        <v>44</v>
      </c>
      <c r="E14" s="17">
        <v>0.61</v>
      </c>
      <c r="F14" s="15">
        <v>0.57</v>
      </c>
      <c r="G14" s="64">
        <v>0.58</v>
      </c>
      <c r="H14" s="52">
        <f aca="true" t="shared" si="3" ref="H14:H46">(-1)*(E14-G14)/E14</f>
        <v>-0.04918032786885251</v>
      </c>
      <c r="I14" s="52">
        <f t="shared" si="1"/>
        <v>-0.06557377049180334</v>
      </c>
      <c r="J14" s="52">
        <f t="shared" si="2"/>
        <v>0.017543859649122823</v>
      </c>
    </row>
    <row r="15" spans="1:10" ht="12.75" customHeight="1">
      <c r="A15" s="154" t="s">
        <v>45</v>
      </c>
      <c r="B15" s="9" t="s">
        <v>46</v>
      </c>
      <c r="C15" s="18" t="s">
        <v>47</v>
      </c>
      <c r="D15" s="14" t="s">
        <v>48</v>
      </c>
      <c r="E15" s="17">
        <v>0.45</v>
      </c>
      <c r="F15" s="15">
        <v>0.43</v>
      </c>
      <c r="G15" s="64">
        <v>0.41</v>
      </c>
      <c r="H15" s="52">
        <f t="shared" si="3"/>
        <v>-0.08888888888888896</v>
      </c>
      <c r="I15" s="52">
        <f t="shared" si="1"/>
        <v>-0.04444444444444448</v>
      </c>
      <c r="J15" s="52">
        <f t="shared" si="2"/>
        <v>-0.046511627906976785</v>
      </c>
    </row>
    <row r="16" spans="1:10" ht="12.75" customHeight="1">
      <c r="A16" s="154" t="s">
        <v>45</v>
      </c>
      <c r="B16" s="9" t="s">
        <v>49</v>
      </c>
      <c r="C16" s="18" t="s">
        <v>50</v>
      </c>
      <c r="D16" s="14" t="s">
        <v>51</v>
      </c>
      <c r="E16" s="17">
        <v>0.86</v>
      </c>
      <c r="F16" s="15">
        <v>0.88</v>
      </c>
      <c r="G16" s="64">
        <v>0.89</v>
      </c>
      <c r="H16" s="52">
        <f t="shared" si="3"/>
        <v>0.03488372093023259</v>
      </c>
      <c r="I16" s="52">
        <f t="shared" si="1"/>
        <v>0.023255813953488393</v>
      </c>
      <c r="J16" s="52">
        <f t="shared" si="2"/>
        <v>0.011363636363636374</v>
      </c>
    </row>
    <row r="17" spans="1:10" ht="12.75" customHeight="1">
      <c r="A17" s="154" t="s">
        <v>52</v>
      </c>
      <c r="B17" s="9" t="s">
        <v>53</v>
      </c>
      <c r="C17" s="18" t="s">
        <v>54</v>
      </c>
      <c r="D17" s="14" t="s">
        <v>55</v>
      </c>
      <c r="E17" s="17">
        <v>0.61</v>
      </c>
      <c r="F17" s="15">
        <v>0.46</v>
      </c>
      <c r="G17" s="64">
        <v>0.42</v>
      </c>
      <c r="H17" s="52">
        <f t="shared" si="3"/>
        <v>-0.3114754098360656</v>
      </c>
      <c r="I17" s="52">
        <f t="shared" si="1"/>
        <v>-0.24590163934426224</v>
      </c>
      <c r="J17" s="52">
        <f t="shared" si="2"/>
        <v>-0.0869565217391305</v>
      </c>
    </row>
    <row r="18" spans="1:10" ht="12.75" customHeight="1">
      <c r="A18" s="155" t="s">
        <v>9</v>
      </c>
      <c r="B18" s="9" t="s">
        <v>56</v>
      </c>
      <c r="C18" s="18" t="s">
        <v>57</v>
      </c>
      <c r="D18" s="14" t="s">
        <v>58</v>
      </c>
      <c r="E18" s="17">
        <v>1.81</v>
      </c>
      <c r="F18" s="15">
        <v>1.36</v>
      </c>
      <c r="G18" s="64">
        <v>1.32</v>
      </c>
      <c r="H18" s="52">
        <f t="shared" si="3"/>
        <v>-0.27071823204419887</v>
      </c>
      <c r="I18" s="52">
        <f t="shared" si="1"/>
        <v>-0.24861878453038672</v>
      </c>
      <c r="J18" s="52">
        <f t="shared" si="2"/>
        <v>-0.029411764705882377</v>
      </c>
    </row>
    <row r="19" spans="1:10" ht="12.75" customHeight="1">
      <c r="A19" s="154" t="s">
        <v>52</v>
      </c>
      <c r="B19" s="9" t="s">
        <v>59</v>
      </c>
      <c r="C19" s="18" t="s">
        <v>60</v>
      </c>
      <c r="D19" s="14" t="s">
        <v>61</v>
      </c>
      <c r="E19" s="17">
        <v>0.73</v>
      </c>
      <c r="F19" s="15">
        <v>0.61</v>
      </c>
      <c r="G19" s="64">
        <v>0.65</v>
      </c>
      <c r="H19" s="52">
        <f t="shared" si="3"/>
        <v>-0.10958904109589036</v>
      </c>
      <c r="I19" s="52">
        <f t="shared" si="1"/>
        <v>-0.1643835616438356</v>
      </c>
      <c r="J19" s="52">
        <f t="shared" si="2"/>
        <v>0.06557377049180334</v>
      </c>
    </row>
    <row r="20" spans="1:10" ht="12.75" customHeight="1">
      <c r="A20" s="155" t="s">
        <v>52</v>
      </c>
      <c r="B20" s="9" t="s">
        <v>59</v>
      </c>
      <c r="C20" s="18" t="s">
        <v>62</v>
      </c>
      <c r="D20" s="14" t="s">
        <v>63</v>
      </c>
      <c r="E20" s="17">
        <v>0.09</v>
      </c>
      <c r="F20" s="15">
        <v>0.11</v>
      </c>
      <c r="G20" s="64">
        <v>0.11</v>
      </c>
      <c r="H20" s="52">
        <f>(-1)*(E20-G20)/E20</f>
        <v>0.22222222222222227</v>
      </c>
      <c r="I20" s="52">
        <f t="shared" si="1"/>
        <v>0.22222222222222227</v>
      </c>
      <c r="J20" s="52">
        <f t="shared" si="2"/>
        <v>0</v>
      </c>
    </row>
    <row r="21" spans="1:10" ht="12.75" customHeight="1">
      <c r="A21" s="154" t="s">
        <v>13</v>
      </c>
      <c r="B21" s="9" t="s">
        <v>64</v>
      </c>
      <c r="C21" s="9" t="s">
        <v>65</v>
      </c>
      <c r="D21" s="9" t="s">
        <v>66</v>
      </c>
      <c r="E21" s="17">
        <v>1.5</v>
      </c>
      <c r="F21" s="11">
        <v>1.16</v>
      </c>
      <c r="G21" s="64">
        <v>1.1</v>
      </c>
      <c r="H21" s="52">
        <f t="shared" si="3"/>
        <v>-0.2666666666666666</v>
      </c>
      <c r="I21" s="52">
        <f t="shared" si="1"/>
        <v>-0.2266666666666667</v>
      </c>
      <c r="J21" s="52">
        <f t="shared" si="2"/>
        <v>-0.05172413793103434</v>
      </c>
    </row>
    <row r="22" spans="1:10" ht="12.75" customHeight="1">
      <c r="A22" s="154" t="s">
        <v>5</v>
      </c>
      <c r="B22" s="9" t="s">
        <v>68</v>
      </c>
      <c r="C22" s="9" t="s">
        <v>69</v>
      </c>
      <c r="D22" s="9" t="s">
        <v>70</v>
      </c>
      <c r="E22" s="17">
        <v>11.59</v>
      </c>
      <c r="F22" s="11">
        <v>9.28</v>
      </c>
      <c r="G22" s="64">
        <v>8.96</v>
      </c>
      <c r="H22" s="52">
        <f t="shared" si="3"/>
        <v>-0.22691975841242443</v>
      </c>
      <c r="I22" s="52">
        <f t="shared" si="1"/>
        <v>-0.19930974978429686</v>
      </c>
      <c r="J22" s="52">
        <f t="shared" si="2"/>
        <v>-0.034482758620689495</v>
      </c>
    </row>
    <row r="23" spans="1:10" ht="12.75" customHeight="1">
      <c r="A23" s="154" t="s">
        <v>5</v>
      </c>
      <c r="B23" s="9" t="s">
        <v>26</v>
      </c>
      <c r="C23" s="9" t="s">
        <v>71</v>
      </c>
      <c r="D23" s="9" t="s">
        <v>72</v>
      </c>
      <c r="E23" s="17">
        <v>3.71</v>
      </c>
      <c r="F23" s="25">
        <v>2.66</v>
      </c>
      <c r="G23" s="64">
        <v>2.58</v>
      </c>
      <c r="H23" s="52">
        <f t="shared" si="3"/>
        <v>-0.3045822102425876</v>
      </c>
      <c r="I23" s="52">
        <f t="shared" si="1"/>
        <v>-0.28301886792452824</v>
      </c>
      <c r="J23" s="52">
        <f t="shared" si="2"/>
        <v>-0.030075187969924838</v>
      </c>
    </row>
    <row r="24" spans="1:10" ht="12.75" customHeight="1">
      <c r="A24" s="154" t="s">
        <v>13</v>
      </c>
      <c r="B24" s="137" t="s">
        <v>20</v>
      </c>
      <c r="C24" s="137" t="s">
        <v>73</v>
      </c>
      <c r="D24" s="137" t="s">
        <v>74</v>
      </c>
      <c r="E24" s="17">
        <v>0.32</v>
      </c>
      <c r="F24" s="25">
        <v>0.26</v>
      </c>
      <c r="G24" s="64">
        <v>0.2</v>
      </c>
      <c r="H24" s="52">
        <f t="shared" si="3"/>
        <v>-0.375</v>
      </c>
      <c r="I24" s="52">
        <f t="shared" si="1"/>
        <v>-0.1875</v>
      </c>
      <c r="J24" s="52">
        <f t="shared" si="2"/>
        <v>-0.23076923076923075</v>
      </c>
    </row>
    <row r="25" spans="1:10" ht="12.75" customHeight="1">
      <c r="A25" s="154" t="s">
        <v>13</v>
      </c>
      <c r="B25" s="137" t="s">
        <v>20</v>
      </c>
      <c r="C25" s="137" t="s">
        <v>75</v>
      </c>
      <c r="D25" s="137" t="s">
        <v>76</v>
      </c>
      <c r="E25" s="17">
        <v>0.09</v>
      </c>
      <c r="F25" s="11">
        <v>0.11</v>
      </c>
      <c r="G25" s="64">
        <v>0.02</v>
      </c>
      <c r="H25" s="52">
        <f t="shared" si="3"/>
        <v>-0.7777777777777777</v>
      </c>
      <c r="I25" s="52">
        <f t="shared" si="1"/>
        <v>0.22222222222222227</v>
      </c>
      <c r="J25" s="52">
        <f t="shared" si="2"/>
        <v>-0.8181818181818181</v>
      </c>
    </row>
    <row r="26" spans="1:10" s="40" customFormat="1" ht="12.75" customHeight="1">
      <c r="A26" s="154" t="s">
        <v>13</v>
      </c>
      <c r="B26" s="9" t="s">
        <v>53</v>
      </c>
      <c r="C26" s="9" t="s">
        <v>77</v>
      </c>
      <c r="D26" s="9" t="s">
        <v>78</v>
      </c>
      <c r="E26" s="17">
        <v>3.25</v>
      </c>
      <c r="F26" s="11">
        <v>3.16</v>
      </c>
      <c r="G26" s="64">
        <v>3.79</v>
      </c>
      <c r="H26" s="52">
        <f t="shared" si="3"/>
        <v>0.16615384615384615</v>
      </c>
      <c r="I26" s="52">
        <f t="shared" si="1"/>
        <v>-0.027692307692307648</v>
      </c>
      <c r="J26" s="52">
        <f t="shared" si="2"/>
        <v>0.1993670886075949</v>
      </c>
    </row>
    <row r="27" spans="1:10" ht="12.75" customHeight="1">
      <c r="A27" s="154" t="s">
        <v>52</v>
      </c>
      <c r="B27" s="9" t="s">
        <v>53</v>
      </c>
      <c r="C27" s="9" t="s">
        <v>79</v>
      </c>
      <c r="D27" s="9" t="s">
        <v>80</v>
      </c>
      <c r="E27" s="17">
        <v>5.74</v>
      </c>
      <c r="F27" s="11">
        <v>5.39</v>
      </c>
      <c r="G27" s="64">
        <v>5.04</v>
      </c>
      <c r="H27" s="52">
        <f t="shared" si="3"/>
        <v>-0.12195121951219515</v>
      </c>
      <c r="I27" s="52">
        <f t="shared" si="1"/>
        <v>-0.06097560975609765</v>
      </c>
      <c r="J27" s="52">
        <f t="shared" si="2"/>
        <v>-0.06493506493506487</v>
      </c>
    </row>
    <row r="28" spans="1:10" ht="12.75" customHeight="1">
      <c r="A28" s="154" t="s">
        <v>5</v>
      </c>
      <c r="B28" s="9" t="s">
        <v>6</v>
      </c>
      <c r="C28" s="9" t="s">
        <v>81</v>
      </c>
      <c r="D28" s="9" t="s">
        <v>82</v>
      </c>
      <c r="E28" s="17">
        <v>10.41</v>
      </c>
      <c r="F28" s="11">
        <v>6.89</v>
      </c>
      <c r="G28" s="64">
        <v>6.47</v>
      </c>
      <c r="H28" s="52">
        <f t="shared" si="3"/>
        <v>-0.37848222862632086</v>
      </c>
      <c r="I28" s="52">
        <f t="shared" si="1"/>
        <v>-0.33813640730067246</v>
      </c>
      <c r="J28" s="52">
        <f t="shared" si="2"/>
        <v>-0.06095791001451378</v>
      </c>
    </row>
    <row r="29" spans="1:10" ht="12.75" customHeight="1">
      <c r="A29" s="154" t="s">
        <v>45</v>
      </c>
      <c r="B29" s="9" t="s">
        <v>83</v>
      </c>
      <c r="C29" s="9" t="s">
        <v>84</v>
      </c>
      <c r="D29" s="9" t="s">
        <v>85</v>
      </c>
      <c r="E29" s="17">
        <v>5.5</v>
      </c>
      <c r="F29" s="15">
        <v>5.37</v>
      </c>
      <c r="G29" s="64">
        <v>4.83</v>
      </c>
      <c r="H29" s="52">
        <f t="shared" si="3"/>
        <v>-0.12181818181818181</v>
      </c>
      <c r="I29" s="52">
        <f t="shared" si="1"/>
        <v>-0.02363636363636362</v>
      </c>
      <c r="J29" s="52">
        <f t="shared" si="2"/>
        <v>-0.1005586592178771</v>
      </c>
    </row>
    <row r="30" spans="1:10" ht="12.75" customHeight="1">
      <c r="A30" s="155" t="s">
        <v>5</v>
      </c>
      <c r="B30" s="9" t="s">
        <v>40</v>
      </c>
      <c r="C30" s="18" t="s">
        <v>86</v>
      </c>
      <c r="D30" s="14" t="s">
        <v>87</v>
      </c>
      <c r="E30" s="17">
        <v>0.65</v>
      </c>
      <c r="F30" s="11">
        <v>0.55</v>
      </c>
      <c r="G30" s="64">
        <v>0.64</v>
      </c>
      <c r="H30" s="52">
        <f t="shared" si="3"/>
        <v>-0.015384615384615398</v>
      </c>
      <c r="I30" s="52">
        <f t="shared" si="1"/>
        <v>-0.1538461538461538</v>
      </c>
      <c r="J30" s="52">
        <f t="shared" si="2"/>
        <v>0.16363636363636358</v>
      </c>
    </row>
    <row r="31" spans="1:10" ht="12.75" customHeight="1">
      <c r="A31" s="154" t="s">
        <v>5</v>
      </c>
      <c r="B31" s="9" t="s">
        <v>88</v>
      </c>
      <c r="C31" s="9" t="s">
        <v>89</v>
      </c>
      <c r="D31" s="9" t="s">
        <v>90</v>
      </c>
      <c r="E31" s="17">
        <v>2.29</v>
      </c>
      <c r="F31" s="11">
        <v>2.05</v>
      </c>
      <c r="G31" s="64">
        <v>1.88</v>
      </c>
      <c r="H31" s="52">
        <f t="shared" si="3"/>
        <v>-0.17903930131004372</v>
      </c>
      <c r="I31" s="52">
        <f t="shared" si="1"/>
        <v>-0.10480349344978175</v>
      </c>
      <c r="J31" s="52">
        <f t="shared" si="2"/>
        <v>-0.08292682926829266</v>
      </c>
    </row>
    <row r="32" spans="1:10" ht="12.75" customHeight="1">
      <c r="A32" s="154" t="s">
        <v>5</v>
      </c>
      <c r="B32" s="9" t="s">
        <v>91</v>
      </c>
      <c r="C32" s="9" t="s">
        <v>92</v>
      </c>
      <c r="D32" s="9" t="s">
        <v>93</v>
      </c>
      <c r="E32" s="17">
        <v>3.25</v>
      </c>
      <c r="F32" s="15">
        <v>2.95</v>
      </c>
      <c r="G32" s="64">
        <v>2.74</v>
      </c>
      <c r="H32" s="52">
        <f t="shared" si="3"/>
        <v>-0.15692307692307686</v>
      </c>
      <c r="I32" s="52">
        <f t="shared" si="1"/>
        <v>-0.09230769230769226</v>
      </c>
      <c r="J32" s="52">
        <f t="shared" si="2"/>
        <v>-0.07118644067796609</v>
      </c>
    </row>
    <row r="33" spans="1:10" ht="12.75" customHeight="1">
      <c r="A33" s="155" t="s">
        <v>5</v>
      </c>
      <c r="B33" s="19" t="s">
        <v>94</v>
      </c>
      <c r="C33" s="13" t="s">
        <v>95</v>
      </c>
      <c r="D33" s="14" t="s">
        <v>96</v>
      </c>
      <c r="E33" s="17">
        <v>0.62</v>
      </c>
      <c r="F33" s="11">
        <v>0.55</v>
      </c>
      <c r="G33" s="64">
        <v>0.6</v>
      </c>
      <c r="H33" s="52">
        <f t="shared" si="3"/>
        <v>-0.03225806451612906</v>
      </c>
      <c r="I33" s="52">
        <f t="shared" si="1"/>
        <v>-0.11290322580645154</v>
      </c>
      <c r="J33" s="52">
        <f t="shared" si="2"/>
        <v>0.09090909090909079</v>
      </c>
    </row>
    <row r="34" spans="1:10" ht="12.75" customHeight="1">
      <c r="A34" s="154" t="s">
        <v>5</v>
      </c>
      <c r="B34" s="9" t="s">
        <v>26</v>
      </c>
      <c r="C34" s="9" t="s">
        <v>97</v>
      </c>
      <c r="D34" s="9" t="s">
        <v>98</v>
      </c>
      <c r="E34" s="17">
        <v>19.2</v>
      </c>
      <c r="F34" s="25">
        <v>15.31</v>
      </c>
      <c r="G34" s="64">
        <v>13</v>
      </c>
      <c r="H34" s="52">
        <f aca="true" t="shared" si="4" ref="H34:H45">(-1)*(E34-G34)/E34</f>
        <v>-0.32291666666666663</v>
      </c>
      <c r="I34" s="52">
        <f t="shared" si="1"/>
        <v>-0.2026041666666666</v>
      </c>
      <c r="J34" s="52">
        <f t="shared" si="2"/>
        <v>-0.1508817766165905</v>
      </c>
    </row>
    <row r="35" spans="1:10" ht="12.75" customHeight="1">
      <c r="A35" s="154" t="s">
        <v>13</v>
      </c>
      <c r="B35" s="9" t="s">
        <v>14</v>
      </c>
      <c r="C35" s="137" t="s">
        <v>99</v>
      </c>
      <c r="D35" s="22" t="s">
        <v>100</v>
      </c>
      <c r="E35" s="17">
        <v>0.43</v>
      </c>
      <c r="F35" s="11">
        <v>0.43</v>
      </c>
      <c r="G35" s="64">
        <v>0.05</v>
      </c>
      <c r="H35" s="52">
        <f t="shared" si="4"/>
        <v>-0.8837209302325582</v>
      </c>
      <c r="I35" s="52">
        <f t="shared" si="1"/>
        <v>0</v>
      </c>
      <c r="J35" s="52">
        <f t="shared" si="2"/>
        <v>-0.8837209302325582</v>
      </c>
    </row>
    <row r="36" spans="1:10" ht="12.75" customHeight="1">
      <c r="A36" s="156" t="s">
        <v>45</v>
      </c>
      <c r="B36" s="23" t="s">
        <v>101</v>
      </c>
      <c r="C36" s="23" t="s">
        <v>102</v>
      </c>
      <c r="D36" s="23" t="s">
        <v>103</v>
      </c>
      <c r="E36" s="17">
        <v>1.26</v>
      </c>
      <c r="F36" s="15">
        <v>0.95</v>
      </c>
      <c r="G36" s="64">
        <v>0.86</v>
      </c>
      <c r="H36" s="52">
        <f t="shared" si="4"/>
        <v>-0.3174603174603175</v>
      </c>
      <c r="I36" s="52">
        <f aca="true" t="shared" si="5" ref="I36:I41">(-1)*(E36-F36)/E36</f>
        <v>-0.24603174603174607</v>
      </c>
      <c r="J36" s="52">
        <f aca="true" t="shared" si="6" ref="J36:J79">(-1)*(F36-G36)/F36</f>
        <v>-0.09473684210526313</v>
      </c>
    </row>
    <row r="37" spans="1:10" ht="12.75" customHeight="1">
      <c r="A37" s="154" t="s">
        <v>13</v>
      </c>
      <c r="B37" s="9" t="s">
        <v>23</v>
      </c>
      <c r="C37" s="18" t="s">
        <v>104</v>
      </c>
      <c r="D37" s="14" t="s">
        <v>105</v>
      </c>
      <c r="E37" s="17">
        <v>0.51</v>
      </c>
      <c r="F37" s="11">
        <v>0.59</v>
      </c>
      <c r="G37" s="64">
        <v>0.57</v>
      </c>
      <c r="H37" s="52">
        <f t="shared" si="4"/>
        <v>0.1176470588235293</v>
      </c>
      <c r="I37" s="52">
        <f t="shared" si="5"/>
        <v>0.15686274509803913</v>
      </c>
      <c r="J37" s="52">
        <f t="shared" si="6"/>
        <v>-0.0338983050847458</v>
      </c>
    </row>
    <row r="38" spans="1:10" ht="12.75" customHeight="1">
      <c r="A38" s="155" t="s">
        <v>67</v>
      </c>
      <c r="B38" s="9" t="s">
        <v>107</v>
      </c>
      <c r="C38" s="9" t="s">
        <v>108</v>
      </c>
      <c r="D38" s="9" t="s">
        <v>400</v>
      </c>
      <c r="E38" s="17">
        <v>27.88</v>
      </c>
      <c r="F38" s="11">
        <v>25.68</v>
      </c>
      <c r="G38" s="64">
        <v>24.65</v>
      </c>
      <c r="H38" s="52">
        <f t="shared" si="4"/>
        <v>-0.11585365853658539</v>
      </c>
      <c r="I38" s="52">
        <f t="shared" si="5"/>
        <v>-0.078909612625538</v>
      </c>
      <c r="J38" s="52">
        <f t="shared" si="6"/>
        <v>-0.04010903426791282</v>
      </c>
    </row>
    <row r="39" spans="1:10" ht="12.75" customHeight="1">
      <c r="A39" s="154" t="s">
        <v>29</v>
      </c>
      <c r="B39" s="9" t="s">
        <v>109</v>
      </c>
      <c r="C39" s="9" t="s">
        <v>110</v>
      </c>
      <c r="D39" s="9" t="s">
        <v>111</v>
      </c>
      <c r="E39" s="17">
        <v>1.35</v>
      </c>
      <c r="F39" s="15">
        <v>1.2</v>
      </c>
      <c r="G39" s="64">
        <v>1.23</v>
      </c>
      <c r="H39" s="52">
        <f t="shared" si="4"/>
        <v>-0.08888888888888896</v>
      </c>
      <c r="I39" s="52">
        <f t="shared" si="5"/>
        <v>-0.1111111111111112</v>
      </c>
      <c r="J39" s="52">
        <f t="shared" si="6"/>
        <v>0.025000000000000022</v>
      </c>
    </row>
    <row r="40" spans="1:10" ht="12.75" customHeight="1">
      <c r="A40" s="155" t="s">
        <v>13</v>
      </c>
      <c r="B40" s="9" t="s">
        <v>112</v>
      </c>
      <c r="C40" s="18" t="s">
        <v>113</v>
      </c>
      <c r="D40" s="14" t="s">
        <v>114</v>
      </c>
      <c r="E40" s="17">
        <v>0.65</v>
      </c>
      <c r="F40" s="15">
        <v>0.49</v>
      </c>
      <c r="G40" s="64">
        <v>0.51</v>
      </c>
      <c r="H40" s="52">
        <f t="shared" si="4"/>
        <v>-0.2153846153846154</v>
      </c>
      <c r="I40" s="52">
        <f t="shared" si="5"/>
        <v>-0.2461538461538462</v>
      </c>
      <c r="J40" s="52">
        <f t="shared" si="6"/>
        <v>0.04081632653061228</v>
      </c>
    </row>
    <row r="41" spans="1:10" ht="12.75" customHeight="1">
      <c r="A41" s="154" t="s">
        <v>13</v>
      </c>
      <c r="B41" s="9" t="s">
        <v>20</v>
      </c>
      <c r="C41" s="9" t="s">
        <v>115</v>
      </c>
      <c r="D41" s="9" t="s">
        <v>116</v>
      </c>
      <c r="E41" s="17">
        <v>1</v>
      </c>
      <c r="F41" s="11">
        <v>0.83</v>
      </c>
      <c r="G41" s="64">
        <v>0.76</v>
      </c>
      <c r="H41" s="52">
        <f t="shared" si="4"/>
        <v>-0.24</v>
      </c>
      <c r="I41" s="52">
        <f t="shared" si="5"/>
        <v>-0.17000000000000004</v>
      </c>
      <c r="J41" s="52">
        <f t="shared" si="6"/>
        <v>-0.0843373493975903</v>
      </c>
    </row>
    <row r="42" spans="1:10" ht="12.75" customHeight="1">
      <c r="A42" s="154" t="s">
        <v>13</v>
      </c>
      <c r="B42" s="9" t="s">
        <v>20</v>
      </c>
      <c r="C42" s="9" t="s">
        <v>117</v>
      </c>
      <c r="D42" s="9" t="s">
        <v>118</v>
      </c>
      <c r="E42" s="17">
        <v>76</v>
      </c>
      <c r="F42" s="11">
        <v>58.16</v>
      </c>
      <c r="G42" s="64">
        <v>56.6</v>
      </c>
      <c r="H42" s="52">
        <f t="shared" si="4"/>
        <v>-0.2552631578947368</v>
      </c>
      <c r="I42" s="52">
        <f aca="true" t="shared" si="7" ref="I42:I66">(-1)*(E42-F42)/E42</f>
        <v>-0.23473684210526322</v>
      </c>
      <c r="J42" s="52">
        <f t="shared" si="6"/>
        <v>-0.0268225584594222</v>
      </c>
    </row>
    <row r="43" spans="1:10" ht="12.75" customHeight="1">
      <c r="A43" s="154" t="s">
        <v>13</v>
      </c>
      <c r="B43" s="9" t="s">
        <v>14</v>
      </c>
      <c r="C43" s="9" t="s">
        <v>119</v>
      </c>
      <c r="D43" s="9" t="s">
        <v>120</v>
      </c>
      <c r="E43" s="17">
        <v>3.33</v>
      </c>
      <c r="F43" s="15">
        <v>3.22</v>
      </c>
      <c r="G43" s="64">
        <v>3.52</v>
      </c>
      <c r="H43" s="52">
        <f t="shared" si="4"/>
        <v>0.05705705705705704</v>
      </c>
      <c r="I43" s="52">
        <f t="shared" si="7"/>
        <v>-0.033033033033032996</v>
      </c>
      <c r="J43" s="52">
        <f t="shared" si="6"/>
        <v>0.09316770186335398</v>
      </c>
    </row>
    <row r="44" spans="1:10" ht="12.75" customHeight="1">
      <c r="A44" s="154" t="s">
        <v>9</v>
      </c>
      <c r="B44" s="9" t="s">
        <v>121</v>
      </c>
      <c r="C44" s="9" t="s">
        <v>122</v>
      </c>
      <c r="D44" s="9" t="s">
        <v>123</v>
      </c>
      <c r="E44" s="17">
        <v>0.106</v>
      </c>
      <c r="F44" s="160">
        <v>0.11257</v>
      </c>
      <c r="G44" s="64">
        <v>0.13</v>
      </c>
      <c r="H44" s="52">
        <f t="shared" si="4"/>
        <v>0.22641509433962273</v>
      </c>
      <c r="I44" s="52">
        <f t="shared" si="7"/>
        <v>0.06198113207547176</v>
      </c>
      <c r="J44" s="52">
        <f t="shared" si="6"/>
        <v>0.15483699031713602</v>
      </c>
    </row>
    <row r="45" spans="1:10" ht="12.75" customHeight="1">
      <c r="A45" s="154" t="s">
        <v>29</v>
      </c>
      <c r="B45" s="9" t="s">
        <v>56</v>
      </c>
      <c r="C45" s="9" t="s">
        <v>124</v>
      </c>
      <c r="D45" s="9" t="s">
        <v>125</v>
      </c>
      <c r="E45" s="17">
        <v>1.34</v>
      </c>
      <c r="F45" s="15">
        <v>1.18</v>
      </c>
      <c r="G45" s="64">
        <v>1.16</v>
      </c>
      <c r="H45" s="52">
        <f t="shared" si="4"/>
        <v>-0.13432835820895533</v>
      </c>
      <c r="I45" s="52">
        <f t="shared" si="7"/>
        <v>-0.11940298507462696</v>
      </c>
      <c r="J45" s="52">
        <f t="shared" si="6"/>
        <v>-0.0169491525423729</v>
      </c>
    </row>
    <row r="46" spans="1:10" ht="12.75" customHeight="1">
      <c r="A46" s="155" t="s">
        <v>45</v>
      </c>
      <c r="B46" s="19" t="s">
        <v>46</v>
      </c>
      <c r="C46" s="13" t="s">
        <v>126</v>
      </c>
      <c r="D46" s="14" t="s">
        <v>127</v>
      </c>
      <c r="E46" s="17">
        <v>0.36</v>
      </c>
      <c r="F46" s="15">
        <v>0.35</v>
      </c>
      <c r="G46" s="64">
        <v>0.3</v>
      </c>
      <c r="H46" s="52">
        <f t="shared" si="3"/>
        <v>-0.16666666666666666</v>
      </c>
      <c r="I46" s="52">
        <f t="shared" si="7"/>
        <v>-0.027777777777777804</v>
      </c>
      <c r="J46" s="52">
        <f t="shared" si="6"/>
        <v>-0.14285714285714282</v>
      </c>
    </row>
    <row r="47" spans="1:10" ht="12.75" customHeight="1">
      <c r="A47" s="154" t="s">
        <v>13</v>
      </c>
      <c r="B47" s="9" t="s">
        <v>23</v>
      </c>
      <c r="C47" s="9" t="s">
        <v>128</v>
      </c>
      <c r="D47" s="9" t="s">
        <v>129</v>
      </c>
      <c r="E47" s="17">
        <v>1.93</v>
      </c>
      <c r="F47" s="11">
        <v>1.69</v>
      </c>
      <c r="G47" s="64">
        <v>1.76</v>
      </c>
      <c r="H47" s="52">
        <f aca="true" t="shared" si="8" ref="H47:H78">(-1)*(E47-G47)/E47</f>
        <v>-0.08808290155440411</v>
      </c>
      <c r="I47" s="52">
        <f t="shared" si="7"/>
        <v>-0.12435233160621761</v>
      </c>
      <c r="J47" s="52">
        <f t="shared" si="6"/>
        <v>0.041420118343195304</v>
      </c>
    </row>
    <row r="48" spans="1:10" ht="12.75" customHeight="1">
      <c r="A48" s="154" t="s">
        <v>67</v>
      </c>
      <c r="B48" s="9" t="s">
        <v>130</v>
      </c>
      <c r="C48" s="9" t="s">
        <v>131</v>
      </c>
      <c r="D48" s="9" t="s">
        <v>132</v>
      </c>
      <c r="E48" s="17">
        <v>3.2</v>
      </c>
      <c r="F48" s="11">
        <v>2.91</v>
      </c>
      <c r="G48" s="64">
        <v>3.16</v>
      </c>
      <c r="H48" s="52">
        <f t="shared" si="8"/>
        <v>-0.012500000000000011</v>
      </c>
      <c r="I48" s="52">
        <f t="shared" si="7"/>
        <v>-0.09062500000000001</v>
      </c>
      <c r="J48" s="52">
        <f t="shared" si="6"/>
        <v>0.0859106529209622</v>
      </c>
    </row>
    <row r="49" spans="1:10" ht="12.75" customHeight="1">
      <c r="A49" s="154" t="s">
        <v>13</v>
      </c>
      <c r="B49" s="9" t="s">
        <v>133</v>
      </c>
      <c r="C49" s="9" t="s">
        <v>134</v>
      </c>
      <c r="D49" s="9" t="s">
        <v>135</v>
      </c>
      <c r="E49" s="17">
        <v>8.83</v>
      </c>
      <c r="F49" s="11">
        <v>6.39</v>
      </c>
      <c r="G49" s="64">
        <v>5.39</v>
      </c>
      <c r="H49" s="52">
        <f t="shared" si="8"/>
        <v>-0.3895809739524349</v>
      </c>
      <c r="I49" s="52">
        <f t="shared" si="7"/>
        <v>-0.2763306908267271</v>
      </c>
      <c r="J49" s="52">
        <f t="shared" si="6"/>
        <v>-0.1564945226917058</v>
      </c>
    </row>
    <row r="50" spans="1:10" ht="12.75" customHeight="1">
      <c r="A50" s="154" t="s">
        <v>29</v>
      </c>
      <c r="B50" s="9" t="s">
        <v>136</v>
      </c>
      <c r="C50" s="18" t="s">
        <v>137</v>
      </c>
      <c r="D50" s="14" t="s">
        <v>138</v>
      </c>
      <c r="E50" s="17">
        <v>0.17</v>
      </c>
      <c r="F50" s="25">
        <v>0.142</v>
      </c>
      <c r="G50" s="64">
        <v>0.12</v>
      </c>
      <c r="H50" s="52">
        <f t="shared" si="8"/>
        <v>-0.2941176470588236</v>
      </c>
      <c r="I50" s="52">
        <f t="shared" si="7"/>
        <v>-0.1647058823529413</v>
      </c>
      <c r="J50" s="52">
        <f t="shared" si="6"/>
        <v>-0.1549295774647887</v>
      </c>
    </row>
    <row r="51" spans="1:10" ht="12.75" customHeight="1">
      <c r="A51" s="154" t="s">
        <v>45</v>
      </c>
      <c r="B51" s="137" t="s">
        <v>101</v>
      </c>
      <c r="C51" s="137" t="s">
        <v>139</v>
      </c>
      <c r="D51" s="22" t="s">
        <v>140</v>
      </c>
      <c r="E51" s="17">
        <v>0.56</v>
      </c>
      <c r="F51" s="11">
        <v>0.77</v>
      </c>
      <c r="G51" s="64">
        <v>0.67</v>
      </c>
      <c r="H51" s="52">
        <f t="shared" si="8"/>
        <v>0.1964285714285714</v>
      </c>
      <c r="I51" s="52">
        <f t="shared" si="7"/>
        <v>0.3749999999999999</v>
      </c>
      <c r="J51" s="52">
        <f t="shared" si="6"/>
        <v>-0.12987012987012983</v>
      </c>
    </row>
    <row r="52" spans="1:10" ht="12.75" customHeight="1">
      <c r="A52" s="154" t="s">
        <v>13</v>
      </c>
      <c r="B52" s="9" t="s">
        <v>141</v>
      </c>
      <c r="C52" s="9" t="s">
        <v>142</v>
      </c>
      <c r="D52" s="9" t="s">
        <v>143</v>
      </c>
      <c r="E52" s="17">
        <v>7.14</v>
      </c>
      <c r="F52" s="11">
        <v>5.03</v>
      </c>
      <c r="G52" s="64">
        <v>6.3</v>
      </c>
      <c r="H52" s="52">
        <f t="shared" si="8"/>
        <v>-0.1176470588235294</v>
      </c>
      <c r="I52" s="52">
        <f t="shared" si="7"/>
        <v>-0.2955182072829131</v>
      </c>
      <c r="J52" s="52">
        <f t="shared" si="6"/>
        <v>0.25248508946322057</v>
      </c>
    </row>
    <row r="53" spans="1:10" ht="12.75" customHeight="1">
      <c r="A53" s="154" t="s">
        <v>45</v>
      </c>
      <c r="B53" s="9" t="s">
        <v>144</v>
      </c>
      <c r="C53" s="9" t="s">
        <v>145</v>
      </c>
      <c r="D53" s="9" t="s">
        <v>146</v>
      </c>
      <c r="E53" s="17">
        <v>2.12</v>
      </c>
      <c r="F53" s="15">
        <v>2.09</v>
      </c>
      <c r="G53" s="68">
        <v>1.71</v>
      </c>
      <c r="H53" s="52">
        <f t="shared" si="8"/>
        <v>-0.1933962264150944</v>
      </c>
      <c r="I53" s="52">
        <f t="shared" si="7"/>
        <v>-0.014150943396226532</v>
      </c>
      <c r="J53" s="52">
        <f t="shared" si="6"/>
        <v>-0.18181818181818177</v>
      </c>
    </row>
    <row r="54" spans="1:10" ht="12.75" customHeight="1">
      <c r="A54" s="154" t="s">
        <v>13</v>
      </c>
      <c r="B54" s="9" t="s">
        <v>147</v>
      </c>
      <c r="C54" s="18" t="s">
        <v>148</v>
      </c>
      <c r="D54" s="14" t="s">
        <v>149</v>
      </c>
      <c r="E54" s="17">
        <v>1.28</v>
      </c>
      <c r="F54" s="15">
        <v>0.88</v>
      </c>
      <c r="G54" s="64">
        <v>0.87</v>
      </c>
      <c r="H54" s="52">
        <f t="shared" si="8"/>
        <v>-0.3203125</v>
      </c>
      <c r="I54" s="52">
        <f t="shared" si="7"/>
        <v>-0.3125</v>
      </c>
      <c r="J54" s="52">
        <f t="shared" si="6"/>
        <v>-0.011363636363636374</v>
      </c>
    </row>
    <row r="55" spans="1:10" ht="12.75" customHeight="1">
      <c r="A55" s="154" t="s">
        <v>5</v>
      </c>
      <c r="B55" s="9" t="s">
        <v>150</v>
      </c>
      <c r="C55" s="18" t="s">
        <v>151</v>
      </c>
      <c r="D55" s="9" t="s">
        <v>152</v>
      </c>
      <c r="E55" s="17">
        <v>1.1</v>
      </c>
      <c r="F55" s="11">
        <v>0.67</v>
      </c>
      <c r="G55" s="64">
        <v>0.53</v>
      </c>
      <c r="H55" s="52">
        <f t="shared" si="8"/>
        <v>-0.5181818181818182</v>
      </c>
      <c r="I55" s="52">
        <f t="shared" si="7"/>
        <v>-0.39090909090909093</v>
      </c>
      <c r="J55" s="52">
        <f t="shared" si="6"/>
        <v>-0.20895522388059704</v>
      </c>
    </row>
    <row r="56" spans="1:10" ht="12.75" customHeight="1">
      <c r="A56" s="154" t="s">
        <v>5</v>
      </c>
      <c r="B56" s="9" t="s">
        <v>153</v>
      </c>
      <c r="C56" s="9" t="s">
        <v>154</v>
      </c>
      <c r="D56" s="9" t="s">
        <v>155</v>
      </c>
      <c r="E56" s="17">
        <v>31.9</v>
      </c>
      <c r="F56" s="15">
        <v>24.8</v>
      </c>
      <c r="G56" s="64">
        <v>21.27</v>
      </c>
      <c r="H56" s="52">
        <f t="shared" si="8"/>
        <v>-0.33322884012539183</v>
      </c>
      <c r="I56" s="52">
        <f t="shared" si="7"/>
        <v>-0.22257053291536044</v>
      </c>
      <c r="J56" s="52">
        <f t="shared" si="6"/>
        <v>-0.1423387096774194</v>
      </c>
    </row>
    <row r="57" spans="1:10" ht="12.75" customHeight="1">
      <c r="A57" s="155" t="s">
        <v>9</v>
      </c>
      <c r="B57" s="9" t="s">
        <v>121</v>
      </c>
      <c r="C57" s="18" t="s">
        <v>156</v>
      </c>
      <c r="D57" s="14" t="s">
        <v>157</v>
      </c>
      <c r="E57" s="15">
        <v>0.129233</v>
      </c>
      <c r="F57" s="15">
        <v>0.1253</v>
      </c>
      <c r="G57" s="64">
        <v>0.12</v>
      </c>
      <c r="H57" s="52">
        <f t="shared" si="8"/>
        <v>-0.07144460006345123</v>
      </c>
      <c r="I57" s="52">
        <f t="shared" si="7"/>
        <v>-0.030433403232920327</v>
      </c>
      <c r="J57" s="52">
        <f t="shared" si="6"/>
        <v>-0.042298483639265756</v>
      </c>
    </row>
    <row r="58" spans="1:10" ht="12.75" customHeight="1">
      <c r="A58" s="154" t="s">
        <v>5</v>
      </c>
      <c r="B58" s="9" t="s">
        <v>158</v>
      </c>
      <c r="C58" s="9" t="s">
        <v>159</v>
      </c>
      <c r="D58" s="9" t="s">
        <v>160</v>
      </c>
      <c r="E58" s="17">
        <v>0.65</v>
      </c>
      <c r="F58" s="11">
        <v>0.58</v>
      </c>
      <c r="G58" s="64">
        <v>0.41</v>
      </c>
      <c r="H58" s="52">
        <f t="shared" si="8"/>
        <v>-0.3692307692307693</v>
      </c>
      <c r="I58" s="52">
        <f t="shared" si="7"/>
        <v>-0.10769230769230778</v>
      </c>
      <c r="J58" s="52">
        <f t="shared" si="6"/>
        <v>-0.29310344827586204</v>
      </c>
    </row>
    <row r="59" spans="1:10" ht="12.75" customHeight="1">
      <c r="A59" s="154" t="s">
        <v>13</v>
      </c>
      <c r="B59" s="9" t="s">
        <v>161</v>
      </c>
      <c r="C59" s="9" t="s">
        <v>162</v>
      </c>
      <c r="D59" s="9" t="s">
        <v>163</v>
      </c>
      <c r="E59" s="17">
        <v>84.79</v>
      </c>
      <c r="F59" s="11">
        <v>67.97</v>
      </c>
      <c r="G59" s="64">
        <v>74.19</v>
      </c>
      <c r="H59" s="52">
        <f t="shared" si="8"/>
        <v>-0.12501474230451715</v>
      </c>
      <c r="I59" s="52">
        <f t="shared" si="7"/>
        <v>-0.1983724495813186</v>
      </c>
      <c r="J59" s="52">
        <f t="shared" si="6"/>
        <v>0.09151096071796379</v>
      </c>
    </row>
    <row r="60" spans="1:10" ht="12.75" customHeight="1">
      <c r="A60" s="154" t="s">
        <v>13</v>
      </c>
      <c r="B60" s="9" t="s">
        <v>23</v>
      </c>
      <c r="C60" s="9" t="s">
        <v>164</v>
      </c>
      <c r="D60" s="9" t="s">
        <v>165</v>
      </c>
      <c r="E60" s="17">
        <v>1.78</v>
      </c>
      <c r="F60" s="11">
        <v>1.61</v>
      </c>
      <c r="G60" s="64">
        <v>1.41</v>
      </c>
      <c r="H60" s="52">
        <f t="shared" si="8"/>
        <v>-0.2078651685393259</v>
      </c>
      <c r="I60" s="52">
        <f t="shared" si="7"/>
        <v>-0.09550561797752805</v>
      </c>
      <c r="J60" s="52">
        <f t="shared" si="6"/>
        <v>-0.12422360248447216</v>
      </c>
    </row>
    <row r="61" spans="1:10" ht="12.75" customHeight="1">
      <c r="A61" s="154" t="s">
        <v>13</v>
      </c>
      <c r="B61" s="23" t="s">
        <v>166</v>
      </c>
      <c r="C61" s="23" t="s">
        <v>167</v>
      </c>
      <c r="D61" s="23" t="s">
        <v>168</v>
      </c>
      <c r="E61" s="17">
        <v>11.92</v>
      </c>
      <c r="F61" s="11">
        <v>11.8</v>
      </c>
      <c r="G61" s="64">
        <v>11.82</v>
      </c>
      <c r="H61" s="52">
        <f t="shared" si="8"/>
        <v>-0.008389261744966413</v>
      </c>
      <c r="I61" s="52">
        <f t="shared" si="7"/>
        <v>-0.010067114093959667</v>
      </c>
      <c r="J61" s="52">
        <f t="shared" si="6"/>
        <v>0.0016949152542372519</v>
      </c>
    </row>
    <row r="62" spans="1:10" ht="12.75" customHeight="1">
      <c r="A62" s="154" t="s">
        <v>13</v>
      </c>
      <c r="B62" s="23" t="s">
        <v>14</v>
      </c>
      <c r="C62" s="23" t="s">
        <v>169</v>
      </c>
      <c r="D62" s="23" t="s">
        <v>170</v>
      </c>
      <c r="E62" s="17">
        <v>6.02</v>
      </c>
      <c r="F62" s="11">
        <v>4.92</v>
      </c>
      <c r="G62" s="64">
        <v>4.14</v>
      </c>
      <c r="H62" s="52">
        <f t="shared" si="8"/>
        <v>-0.3122923588039867</v>
      </c>
      <c r="I62" s="52">
        <f t="shared" si="7"/>
        <v>-0.1827242524916943</v>
      </c>
      <c r="J62" s="52">
        <f t="shared" si="6"/>
        <v>-0.15853658536585372</v>
      </c>
    </row>
    <row r="63" spans="1:10" ht="12.75" customHeight="1">
      <c r="A63" s="154" t="s">
        <v>29</v>
      </c>
      <c r="B63" s="23" t="s">
        <v>171</v>
      </c>
      <c r="C63" s="23" t="s">
        <v>172</v>
      </c>
      <c r="D63" s="23" t="s">
        <v>173</v>
      </c>
      <c r="E63" s="17">
        <v>1.84</v>
      </c>
      <c r="F63" s="11">
        <v>1.57</v>
      </c>
      <c r="G63" s="64">
        <v>1.42</v>
      </c>
      <c r="H63" s="52">
        <f t="shared" si="8"/>
        <v>-0.22826086956521746</v>
      </c>
      <c r="I63" s="52">
        <f t="shared" si="7"/>
        <v>-0.14673913043478262</v>
      </c>
      <c r="J63" s="52">
        <f t="shared" si="6"/>
        <v>-0.09554140127388543</v>
      </c>
    </row>
    <row r="64" spans="1:10" ht="12.75" customHeight="1">
      <c r="A64" s="154" t="s">
        <v>5</v>
      </c>
      <c r="B64" s="23" t="s">
        <v>174</v>
      </c>
      <c r="C64" s="23" t="s">
        <v>175</v>
      </c>
      <c r="D64" s="23" t="s">
        <v>176</v>
      </c>
      <c r="E64" s="17">
        <v>3.38</v>
      </c>
      <c r="F64" s="15">
        <v>2.8</v>
      </c>
      <c r="G64" s="64">
        <v>2.4</v>
      </c>
      <c r="H64" s="52">
        <f t="shared" si="8"/>
        <v>-0.28994082840236685</v>
      </c>
      <c r="I64" s="52">
        <f t="shared" si="7"/>
        <v>-0.1715976331360947</v>
      </c>
      <c r="J64" s="52">
        <f t="shared" si="6"/>
        <v>-0.14285714285714282</v>
      </c>
    </row>
    <row r="65" spans="1:10" ht="12.75" customHeight="1">
      <c r="A65" s="154" t="s">
        <v>5</v>
      </c>
      <c r="B65" s="23" t="s">
        <v>6</v>
      </c>
      <c r="C65" s="23" t="s">
        <v>177</v>
      </c>
      <c r="D65" s="23" t="s">
        <v>178</v>
      </c>
      <c r="E65" s="17">
        <v>0.26449</v>
      </c>
      <c r="F65" s="15">
        <v>0.3</v>
      </c>
      <c r="G65" s="64">
        <v>0.34</v>
      </c>
      <c r="H65" s="52">
        <f t="shared" si="8"/>
        <v>0.2854928352678741</v>
      </c>
      <c r="I65" s="52">
        <f t="shared" si="7"/>
        <v>0.1342583840598888</v>
      </c>
      <c r="J65" s="52">
        <f t="shared" si="6"/>
        <v>0.13333333333333347</v>
      </c>
    </row>
    <row r="66" spans="1:10" ht="12.75" customHeight="1">
      <c r="A66" s="154" t="s">
        <v>13</v>
      </c>
      <c r="B66" s="23" t="s">
        <v>179</v>
      </c>
      <c r="C66" s="23" t="s">
        <v>180</v>
      </c>
      <c r="D66" s="23" t="s">
        <v>181</v>
      </c>
      <c r="E66" s="17">
        <v>0.169</v>
      </c>
      <c r="F66" s="15">
        <v>0.14</v>
      </c>
      <c r="G66" s="64">
        <v>0.18</v>
      </c>
      <c r="H66" s="52">
        <f t="shared" si="8"/>
        <v>0.06508875739644959</v>
      </c>
      <c r="I66" s="52">
        <f t="shared" si="7"/>
        <v>-0.17159763313609466</v>
      </c>
      <c r="J66" s="52">
        <f t="shared" si="6"/>
        <v>0.28571428571428553</v>
      </c>
    </row>
    <row r="67" spans="1:10" ht="12.75" customHeight="1">
      <c r="A67" s="154" t="s">
        <v>5</v>
      </c>
      <c r="B67" s="23" t="s">
        <v>158</v>
      </c>
      <c r="C67" s="23" t="s">
        <v>182</v>
      </c>
      <c r="D67" s="23" t="s">
        <v>183</v>
      </c>
      <c r="E67" s="17">
        <v>1.58</v>
      </c>
      <c r="F67" s="15">
        <v>1.16</v>
      </c>
      <c r="G67" s="64">
        <v>1.22</v>
      </c>
      <c r="H67" s="52">
        <f t="shared" si="8"/>
        <v>-0.22784810126582283</v>
      </c>
      <c r="I67" s="52">
        <f aca="true" t="shared" si="9" ref="I67:I98">(-1)*(E67-F67)/E67</f>
        <v>-0.26582278481012667</v>
      </c>
      <c r="J67" s="52">
        <f t="shared" si="6"/>
        <v>0.05172413793103453</v>
      </c>
    </row>
    <row r="68" spans="1:10" ht="12.75" customHeight="1">
      <c r="A68" s="154" t="s">
        <v>13</v>
      </c>
      <c r="B68" s="23" t="s">
        <v>14</v>
      </c>
      <c r="C68" s="23" t="s">
        <v>184</v>
      </c>
      <c r="D68" s="23" t="s">
        <v>185</v>
      </c>
      <c r="E68" s="17">
        <v>0.929</v>
      </c>
      <c r="F68" s="11">
        <v>0.81</v>
      </c>
      <c r="G68" s="64">
        <v>0.88</v>
      </c>
      <c r="H68" s="52">
        <f t="shared" si="8"/>
        <v>-0.05274488697524224</v>
      </c>
      <c r="I68" s="52">
        <f t="shared" si="9"/>
        <v>-0.12809472551130247</v>
      </c>
      <c r="J68" s="52">
        <f t="shared" si="6"/>
        <v>0.08641975308641969</v>
      </c>
    </row>
    <row r="69" spans="1:10" ht="12.75" customHeight="1">
      <c r="A69" s="154" t="s">
        <v>106</v>
      </c>
      <c r="B69" s="23" t="s">
        <v>186</v>
      </c>
      <c r="C69" s="23" t="s">
        <v>187</v>
      </c>
      <c r="D69" s="23" t="s">
        <v>188</v>
      </c>
      <c r="E69" s="17">
        <v>11.14</v>
      </c>
      <c r="F69" s="11">
        <v>9.1</v>
      </c>
      <c r="G69" s="64">
        <v>7.79</v>
      </c>
      <c r="H69" s="52">
        <f t="shared" si="8"/>
        <v>-0.3007181328545781</v>
      </c>
      <c r="I69" s="52">
        <f t="shared" si="9"/>
        <v>-0.1831238779174148</v>
      </c>
      <c r="J69" s="52">
        <f t="shared" si="6"/>
        <v>-0.14395604395604392</v>
      </c>
    </row>
    <row r="70" spans="1:10" ht="12.75" customHeight="1">
      <c r="A70" s="154" t="s">
        <v>106</v>
      </c>
      <c r="B70" s="23" t="s">
        <v>186</v>
      </c>
      <c r="C70" s="23" t="s">
        <v>189</v>
      </c>
      <c r="D70" s="23" t="s">
        <v>190</v>
      </c>
      <c r="E70" s="17">
        <v>1.71</v>
      </c>
      <c r="F70" s="15">
        <v>1.36</v>
      </c>
      <c r="G70" s="64">
        <v>1.56</v>
      </c>
      <c r="H70" s="52">
        <f t="shared" si="8"/>
        <v>-0.08771929824561399</v>
      </c>
      <c r="I70" s="52">
        <f t="shared" si="9"/>
        <v>-0.20467836257309935</v>
      </c>
      <c r="J70" s="52">
        <f t="shared" si="6"/>
        <v>0.14705882352941171</v>
      </c>
    </row>
    <row r="71" spans="1:10" ht="12.75" customHeight="1">
      <c r="A71" s="155" t="s">
        <v>13</v>
      </c>
      <c r="B71" s="23" t="s">
        <v>191</v>
      </c>
      <c r="C71" s="24" t="s">
        <v>192</v>
      </c>
      <c r="D71" s="14" t="s">
        <v>193</v>
      </c>
      <c r="E71" s="17">
        <v>0.23</v>
      </c>
      <c r="F71" s="11">
        <v>0.22</v>
      </c>
      <c r="G71" s="64">
        <v>0.23</v>
      </c>
      <c r="H71" s="52">
        <f t="shared" si="8"/>
        <v>0</v>
      </c>
      <c r="I71" s="52">
        <f t="shared" si="9"/>
        <v>-0.04347826086956525</v>
      </c>
      <c r="J71" s="52">
        <f t="shared" si="6"/>
        <v>0.0454545454545455</v>
      </c>
    </row>
    <row r="72" spans="1:10" ht="12.75" customHeight="1">
      <c r="A72" s="154" t="s">
        <v>5</v>
      </c>
      <c r="B72" s="23" t="s">
        <v>40</v>
      </c>
      <c r="C72" s="23" t="s">
        <v>194</v>
      </c>
      <c r="D72" s="23" t="s">
        <v>195</v>
      </c>
      <c r="E72" s="17">
        <v>5.34</v>
      </c>
      <c r="F72" s="11">
        <v>4.97</v>
      </c>
      <c r="G72" s="64">
        <v>4.38</v>
      </c>
      <c r="H72" s="52">
        <f t="shared" si="8"/>
        <v>-0.1797752808988764</v>
      </c>
      <c r="I72" s="52">
        <f t="shared" si="9"/>
        <v>-0.06928838951310863</v>
      </c>
      <c r="J72" s="52">
        <f t="shared" si="6"/>
        <v>-0.11871227364185108</v>
      </c>
    </row>
    <row r="73" spans="1:10" ht="12.75" customHeight="1">
      <c r="A73" s="154" t="s">
        <v>13</v>
      </c>
      <c r="B73" s="23" t="s">
        <v>141</v>
      </c>
      <c r="C73" s="23" t="s">
        <v>196</v>
      </c>
      <c r="D73" s="23" t="s">
        <v>197</v>
      </c>
      <c r="E73" s="17">
        <v>16.53</v>
      </c>
      <c r="F73" s="15">
        <v>10.39</v>
      </c>
      <c r="G73" s="64">
        <v>10.5</v>
      </c>
      <c r="H73" s="52">
        <f t="shared" si="8"/>
        <v>-0.3647912885662432</v>
      </c>
      <c r="I73" s="52">
        <f t="shared" si="9"/>
        <v>-0.37144585601935876</v>
      </c>
      <c r="J73" s="52">
        <f t="shared" si="6"/>
        <v>0.010587102983638057</v>
      </c>
    </row>
    <row r="74" spans="1:10" s="40" customFormat="1" ht="12.75" customHeight="1">
      <c r="A74" s="155" t="s">
        <v>45</v>
      </c>
      <c r="B74" s="23" t="s">
        <v>83</v>
      </c>
      <c r="C74" s="24" t="s">
        <v>198</v>
      </c>
      <c r="D74" s="14" t="s">
        <v>199</v>
      </c>
      <c r="E74" s="17">
        <v>1.16</v>
      </c>
      <c r="F74" s="15">
        <v>1.1</v>
      </c>
      <c r="G74" s="64">
        <v>0.93</v>
      </c>
      <c r="H74" s="52">
        <f t="shared" si="8"/>
        <v>-0.1982758620689654</v>
      </c>
      <c r="I74" s="52">
        <f t="shared" si="9"/>
        <v>-0.05172413793103434</v>
      </c>
      <c r="J74" s="52">
        <f t="shared" si="6"/>
        <v>-0.15454545454545457</v>
      </c>
    </row>
    <row r="75" spans="1:10" ht="12.75" customHeight="1">
      <c r="A75" s="155" t="s">
        <v>29</v>
      </c>
      <c r="B75" s="23" t="s">
        <v>200</v>
      </c>
      <c r="C75" s="24" t="s">
        <v>201</v>
      </c>
      <c r="D75" s="14" t="s">
        <v>202</v>
      </c>
      <c r="E75" s="17">
        <v>0.579593</v>
      </c>
      <c r="F75" s="160">
        <v>0.5523</v>
      </c>
      <c r="G75" s="64">
        <v>0.55</v>
      </c>
      <c r="H75" s="52">
        <f t="shared" si="8"/>
        <v>-0.05105824259437222</v>
      </c>
      <c r="I75" s="52">
        <f t="shared" si="9"/>
        <v>-0.04708994069976692</v>
      </c>
      <c r="J75" s="52">
        <f t="shared" si="6"/>
        <v>-0.004164403403947073</v>
      </c>
    </row>
    <row r="76" spans="1:10" ht="12.75" customHeight="1">
      <c r="A76" s="155" t="s">
        <v>29</v>
      </c>
      <c r="B76" s="23" t="s">
        <v>200</v>
      </c>
      <c r="C76" s="24" t="s">
        <v>203</v>
      </c>
      <c r="D76" s="14" t="s">
        <v>204</v>
      </c>
      <c r="E76" s="17">
        <v>0.148</v>
      </c>
      <c r="F76" s="11">
        <v>0.16</v>
      </c>
      <c r="G76" s="64">
        <v>0.08</v>
      </c>
      <c r="H76" s="52">
        <f t="shared" si="8"/>
        <v>-0.45945945945945943</v>
      </c>
      <c r="I76" s="52">
        <f t="shared" si="9"/>
        <v>0.08108108108108115</v>
      </c>
      <c r="J76" s="52">
        <f t="shared" si="6"/>
        <v>-0.5</v>
      </c>
    </row>
    <row r="77" spans="1:10" ht="12.75" customHeight="1">
      <c r="A77" s="154" t="s">
        <v>13</v>
      </c>
      <c r="B77" s="23" t="s">
        <v>191</v>
      </c>
      <c r="C77" s="23" t="s">
        <v>205</v>
      </c>
      <c r="D77" s="23" t="s">
        <v>206</v>
      </c>
      <c r="E77" s="17">
        <v>21.84</v>
      </c>
      <c r="F77" s="25">
        <v>17.2</v>
      </c>
      <c r="G77" s="64">
        <v>17.49</v>
      </c>
      <c r="H77" s="52">
        <f t="shared" si="8"/>
        <v>-0.19917582417582425</v>
      </c>
      <c r="I77" s="52">
        <f t="shared" si="9"/>
        <v>-0.21245421245421248</v>
      </c>
      <c r="J77" s="52">
        <f t="shared" si="6"/>
        <v>0.01686046511627902</v>
      </c>
    </row>
    <row r="78" spans="1:10" ht="12.75" customHeight="1">
      <c r="A78" s="154" t="s">
        <v>13</v>
      </c>
      <c r="B78" s="9" t="s">
        <v>14</v>
      </c>
      <c r="C78" s="137" t="s">
        <v>207</v>
      </c>
      <c r="D78" s="22" t="s">
        <v>208</v>
      </c>
      <c r="E78" s="17">
        <v>0.37</v>
      </c>
      <c r="F78" s="25">
        <v>0.39</v>
      </c>
      <c r="G78" s="64">
        <v>0.16</v>
      </c>
      <c r="H78" s="52">
        <f t="shared" si="8"/>
        <v>-0.5675675675675675</v>
      </c>
      <c r="I78" s="52">
        <f t="shared" si="9"/>
        <v>0.054054054054054106</v>
      </c>
      <c r="J78" s="52">
        <f t="shared" si="6"/>
        <v>-0.5897435897435898</v>
      </c>
    </row>
    <row r="79" spans="1:10" ht="12.75" customHeight="1">
      <c r="A79" s="154" t="s">
        <v>5</v>
      </c>
      <c r="B79" s="137" t="s">
        <v>6</v>
      </c>
      <c r="C79" s="137" t="s">
        <v>209</v>
      </c>
      <c r="D79" s="22" t="s">
        <v>210</v>
      </c>
      <c r="E79" s="17">
        <v>0.13</v>
      </c>
      <c r="F79" s="15">
        <v>0</v>
      </c>
      <c r="G79" s="64">
        <v>0.01</v>
      </c>
      <c r="H79" s="52">
        <f aca="true" t="shared" si="10" ref="H79:H102">(-1)*(E79-G79)/E79</f>
        <v>-0.9230769230769231</v>
      </c>
      <c r="I79" s="52">
        <f t="shared" si="9"/>
        <v>-1</v>
      </c>
      <c r="J79" s="52" t="e">
        <f t="shared" si="6"/>
        <v>#DIV/0!</v>
      </c>
    </row>
    <row r="80" spans="1:10" ht="12.75" customHeight="1">
      <c r="A80" s="155" t="s">
        <v>106</v>
      </c>
      <c r="B80" s="23" t="s">
        <v>211</v>
      </c>
      <c r="C80" s="24" t="s">
        <v>212</v>
      </c>
      <c r="D80" s="14" t="s">
        <v>213</v>
      </c>
      <c r="E80" s="17">
        <v>0.171</v>
      </c>
      <c r="F80" s="11">
        <v>0.17</v>
      </c>
      <c r="G80" s="64">
        <v>0.18</v>
      </c>
      <c r="H80" s="52">
        <f t="shared" si="10"/>
        <v>0.0526315789473683</v>
      </c>
      <c r="I80" s="52">
        <f t="shared" si="9"/>
        <v>-0.005847953216374274</v>
      </c>
      <c r="J80" s="52">
        <f aca="true" t="shared" si="11" ref="J80:J102">(-1)*(F80-G80)/F80</f>
        <v>0.058823529411764594</v>
      </c>
    </row>
    <row r="81" spans="1:10" ht="12.75" customHeight="1">
      <c r="A81" s="154" t="s">
        <v>13</v>
      </c>
      <c r="B81" s="23" t="s">
        <v>64</v>
      </c>
      <c r="C81" s="23" t="s">
        <v>214</v>
      </c>
      <c r="D81" s="23" t="s">
        <v>215</v>
      </c>
      <c r="E81" s="17">
        <v>95.65</v>
      </c>
      <c r="F81" s="15">
        <v>72.35</v>
      </c>
      <c r="G81" s="64">
        <v>70.03</v>
      </c>
      <c r="H81" s="52">
        <f t="shared" si="10"/>
        <v>-0.2678515420805019</v>
      </c>
      <c r="I81" s="52">
        <f t="shared" si="9"/>
        <v>-0.2435964453737586</v>
      </c>
      <c r="J81" s="52">
        <f t="shared" si="11"/>
        <v>-0.03206634416033163</v>
      </c>
    </row>
    <row r="82" spans="1:10" ht="12.75" customHeight="1">
      <c r="A82" s="155" t="s">
        <v>13</v>
      </c>
      <c r="B82" s="23" t="s">
        <v>23</v>
      </c>
      <c r="C82" s="24" t="s">
        <v>216</v>
      </c>
      <c r="D82" s="14" t="s">
        <v>217</v>
      </c>
      <c r="E82" s="17">
        <v>0.16</v>
      </c>
      <c r="F82" s="15">
        <v>0.45</v>
      </c>
      <c r="G82" s="64">
        <v>0.08</v>
      </c>
      <c r="H82" s="52">
        <f t="shared" si="10"/>
        <v>-0.5</v>
      </c>
      <c r="I82" s="52">
        <f t="shared" si="9"/>
        <v>1.8125000000000002</v>
      </c>
      <c r="J82" s="52">
        <f t="shared" si="11"/>
        <v>-0.8222222222222222</v>
      </c>
    </row>
    <row r="83" spans="1:10" ht="12.75" customHeight="1">
      <c r="A83" s="155" t="s">
        <v>67</v>
      </c>
      <c r="B83" s="23" t="s">
        <v>218</v>
      </c>
      <c r="C83" s="24" t="s">
        <v>219</v>
      </c>
      <c r="D83" s="14" t="s">
        <v>220</v>
      </c>
      <c r="E83" s="17">
        <v>0.5</v>
      </c>
      <c r="F83" s="15">
        <v>0.29</v>
      </c>
      <c r="G83" s="64">
        <v>0.45</v>
      </c>
      <c r="H83" s="52">
        <f t="shared" si="10"/>
        <v>-0.09999999999999998</v>
      </c>
      <c r="I83" s="52">
        <f t="shared" si="9"/>
        <v>-0.42000000000000004</v>
      </c>
      <c r="J83" s="52">
        <f t="shared" si="11"/>
        <v>0.5517241379310346</v>
      </c>
    </row>
    <row r="84" spans="1:10" ht="12.75" customHeight="1">
      <c r="A84" s="154" t="s">
        <v>52</v>
      </c>
      <c r="B84" s="23" t="s">
        <v>59</v>
      </c>
      <c r="C84" s="24" t="s">
        <v>221</v>
      </c>
      <c r="D84" s="14" t="s">
        <v>222</v>
      </c>
      <c r="E84" s="17">
        <v>0.81</v>
      </c>
      <c r="F84" s="15">
        <v>1.17</v>
      </c>
      <c r="G84" s="64">
        <v>0.83</v>
      </c>
      <c r="H84" s="52">
        <f t="shared" si="10"/>
        <v>0.024691358024691242</v>
      </c>
      <c r="I84" s="52">
        <f t="shared" si="9"/>
        <v>0.44444444444444425</v>
      </c>
      <c r="J84" s="52">
        <f t="shared" si="11"/>
        <v>-0.29059829059829057</v>
      </c>
    </row>
    <row r="85" spans="1:10" ht="12.75" customHeight="1">
      <c r="A85" s="155" t="s">
        <v>29</v>
      </c>
      <c r="B85" s="23" t="s">
        <v>223</v>
      </c>
      <c r="C85" s="24" t="s">
        <v>224</v>
      </c>
      <c r="D85" s="14" t="s">
        <v>225</v>
      </c>
      <c r="E85" s="17">
        <v>0.47</v>
      </c>
      <c r="F85" s="15">
        <v>0.34</v>
      </c>
      <c r="G85" s="64">
        <v>0.32</v>
      </c>
      <c r="H85" s="52">
        <f t="shared" si="10"/>
        <v>-0.3191489361702127</v>
      </c>
      <c r="I85" s="52">
        <f t="shared" si="9"/>
        <v>-0.27659574468085096</v>
      </c>
      <c r="J85" s="52">
        <f t="shared" si="11"/>
        <v>-0.058823529411764754</v>
      </c>
    </row>
    <row r="86" spans="1:10" ht="12.75" customHeight="1">
      <c r="A86" s="154" t="s">
        <v>29</v>
      </c>
      <c r="B86" s="23" t="s">
        <v>223</v>
      </c>
      <c r="C86" s="24" t="s">
        <v>226</v>
      </c>
      <c r="D86" s="14" t="s">
        <v>227</v>
      </c>
      <c r="E86" s="17">
        <v>1.08</v>
      </c>
      <c r="F86" s="15">
        <v>0.88</v>
      </c>
      <c r="G86" s="64">
        <v>0.87</v>
      </c>
      <c r="H86" s="52">
        <f t="shared" si="10"/>
        <v>-0.1944444444444445</v>
      </c>
      <c r="I86" s="52">
        <f t="shared" si="9"/>
        <v>-0.18518518518518523</v>
      </c>
      <c r="J86" s="52">
        <f t="shared" si="11"/>
        <v>-0.011363636363636374</v>
      </c>
    </row>
    <row r="87" spans="1:10" ht="12.75" customHeight="1">
      <c r="A87" s="154" t="s">
        <v>13</v>
      </c>
      <c r="B87" s="23" t="s">
        <v>179</v>
      </c>
      <c r="C87" s="24" t="s">
        <v>228</v>
      </c>
      <c r="D87" s="14" t="s">
        <v>229</v>
      </c>
      <c r="E87" s="17">
        <v>1.25</v>
      </c>
      <c r="F87" s="15">
        <v>0.96</v>
      </c>
      <c r="G87" s="64">
        <v>0.97</v>
      </c>
      <c r="H87" s="52">
        <f t="shared" si="10"/>
        <v>-0.22400000000000003</v>
      </c>
      <c r="I87" s="52">
        <f t="shared" si="9"/>
        <v>-0.23200000000000004</v>
      </c>
      <c r="J87" s="52">
        <f t="shared" si="11"/>
        <v>0.010416666666666676</v>
      </c>
    </row>
    <row r="88" spans="1:10" ht="12.75" customHeight="1">
      <c r="A88" s="154" t="s">
        <v>13</v>
      </c>
      <c r="B88" s="23" t="s">
        <v>112</v>
      </c>
      <c r="C88" s="24" t="s">
        <v>230</v>
      </c>
      <c r="D88" s="14" t="s">
        <v>231</v>
      </c>
      <c r="E88" s="17">
        <v>0.293</v>
      </c>
      <c r="F88" s="11">
        <v>0.28</v>
      </c>
      <c r="G88" s="64">
        <v>0.28</v>
      </c>
      <c r="H88" s="52">
        <f t="shared" si="10"/>
        <v>-0.04436860068259371</v>
      </c>
      <c r="I88" s="52">
        <f t="shared" si="9"/>
        <v>-0.04436860068259371</v>
      </c>
      <c r="J88" s="52">
        <f t="shared" si="11"/>
        <v>0</v>
      </c>
    </row>
    <row r="89" spans="1:10" s="40" customFormat="1" ht="12.75" customHeight="1">
      <c r="A89" s="154" t="s">
        <v>67</v>
      </c>
      <c r="B89" s="23" t="s">
        <v>218</v>
      </c>
      <c r="C89" s="23" t="s">
        <v>232</v>
      </c>
      <c r="D89" s="23" t="s">
        <v>233</v>
      </c>
      <c r="E89" s="17">
        <v>17.276</v>
      </c>
      <c r="F89" s="15">
        <v>18.05</v>
      </c>
      <c r="G89" s="64">
        <v>15.51</v>
      </c>
      <c r="H89" s="52">
        <f t="shared" si="10"/>
        <v>-0.10222273674461681</v>
      </c>
      <c r="I89" s="52">
        <f t="shared" si="9"/>
        <v>0.04480203750868262</v>
      </c>
      <c r="J89" s="52">
        <f t="shared" si="11"/>
        <v>-0.14072022160664824</v>
      </c>
    </row>
    <row r="90" spans="1:10" ht="12.75" customHeight="1">
      <c r="A90" s="154" t="s">
        <v>45</v>
      </c>
      <c r="B90" s="23" t="s">
        <v>234</v>
      </c>
      <c r="C90" s="24" t="s">
        <v>235</v>
      </c>
      <c r="D90" s="14" t="s">
        <v>236</v>
      </c>
      <c r="E90" s="17">
        <v>0.42</v>
      </c>
      <c r="F90" s="15">
        <v>0.43</v>
      </c>
      <c r="G90" s="64">
        <v>0.42</v>
      </c>
      <c r="H90" s="52">
        <f t="shared" si="10"/>
        <v>0</v>
      </c>
      <c r="I90" s="52">
        <f t="shared" si="9"/>
        <v>0.023809523809523832</v>
      </c>
      <c r="J90" s="52">
        <f t="shared" si="11"/>
        <v>-0.023255813953488393</v>
      </c>
    </row>
    <row r="91" spans="1:10" ht="12.75" customHeight="1">
      <c r="A91" s="154" t="s">
        <v>13</v>
      </c>
      <c r="B91" s="23" t="s">
        <v>237</v>
      </c>
      <c r="C91" s="24" t="s">
        <v>238</v>
      </c>
      <c r="D91" s="14" t="s">
        <v>239</v>
      </c>
      <c r="E91" s="17">
        <v>0.4</v>
      </c>
      <c r="F91" s="15">
        <v>0.37</v>
      </c>
      <c r="G91" s="64">
        <v>0.31</v>
      </c>
      <c r="H91" s="52">
        <f t="shared" si="10"/>
        <v>-0.22500000000000006</v>
      </c>
      <c r="I91" s="52">
        <f t="shared" si="9"/>
        <v>-0.07500000000000007</v>
      </c>
      <c r="J91" s="52">
        <f t="shared" si="11"/>
        <v>-0.16216216216216217</v>
      </c>
    </row>
    <row r="92" spans="1:10" ht="12.75" customHeight="1">
      <c r="A92" s="155" t="s">
        <v>9</v>
      </c>
      <c r="B92" s="23" t="s">
        <v>56</v>
      </c>
      <c r="C92" s="24" t="s">
        <v>240</v>
      </c>
      <c r="D92" s="14" t="s">
        <v>241</v>
      </c>
      <c r="E92" s="17">
        <v>0.149</v>
      </c>
      <c r="F92" s="11">
        <v>0.11</v>
      </c>
      <c r="G92" s="64">
        <v>0.08</v>
      </c>
      <c r="H92" s="52">
        <f t="shared" si="10"/>
        <v>-0.4630872483221476</v>
      </c>
      <c r="I92" s="52">
        <f t="shared" si="9"/>
        <v>-0.261744966442953</v>
      </c>
      <c r="J92" s="52">
        <f t="shared" si="11"/>
        <v>-0.2727272727272727</v>
      </c>
    </row>
    <row r="93" spans="1:10" ht="12.75" customHeight="1">
      <c r="A93" s="154" t="s">
        <v>9</v>
      </c>
      <c r="B93" s="23" t="s">
        <v>56</v>
      </c>
      <c r="C93" s="23" t="s">
        <v>242</v>
      </c>
      <c r="D93" s="23" t="s">
        <v>243</v>
      </c>
      <c r="E93" s="17">
        <v>2.75</v>
      </c>
      <c r="F93" s="11">
        <v>2.05</v>
      </c>
      <c r="G93" s="64">
        <v>1.69</v>
      </c>
      <c r="H93" s="52">
        <f t="shared" si="10"/>
        <v>-0.3854545454545455</v>
      </c>
      <c r="I93" s="52">
        <f t="shared" si="9"/>
        <v>-0.25454545454545463</v>
      </c>
      <c r="J93" s="52">
        <f t="shared" si="11"/>
        <v>-0.17560975609756094</v>
      </c>
    </row>
    <row r="94" spans="1:10" ht="12.75" customHeight="1">
      <c r="A94" s="154" t="s">
        <v>5</v>
      </c>
      <c r="B94" s="23" t="s">
        <v>37</v>
      </c>
      <c r="C94" s="23" t="s">
        <v>244</v>
      </c>
      <c r="D94" s="23" t="s">
        <v>245</v>
      </c>
      <c r="E94" s="17">
        <v>1.43</v>
      </c>
      <c r="F94" s="11">
        <v>1.54</v>
      </c>
      <c r="G94" s="64">
        <v>1.44</v>
      </c>
      <c r="H94" s="52">
        <f t="shared" si="10"/>
        <v>0.006993006993007</v>
      </c>
      <c r="I94" s="52">
        <f t="shared" si="9"/>
        <v>0.076923076923077</v>
      </c>
      <c r="J94" s="52">
        <f t="shared" si="11"/>
        <v>-0.06493506493506498</v>
      </c>
    </row>
    <row r="95" spans="1:10" s="40" customFormat="1" ht="12.75" customHeight="1">
      <c r="A95" s="154" t="s">
        <v>9</v>
      </c>
      <c r="B95" s="23" t="s">
        <v>56</v>
      </c>
      <c r="C95" s="23" t="s">
        <v>246</v>
      </c>
      <c r="D95" s="23" t="s">
        <v>247</v>
      </c>
      <c r="E95" s="17">
        <v>1.32</v>
      </c>
      <c r="F95" s="11">
        <v>1.27</v>
      </c>
      <c r="G95" s="64">
        <v>1.02</v>
      </c>
      <c r="H95" s="52">
        <f t="shared" si="10"/>
        <v>-0.2272727272727273</v>
      </c>
      <c r="I95" s="52">
        <f t="shared" si="9"/>
        <v>-0.03787878787878791</v>
      </c>
      <c r="J95" s="52">
        <f t="shared" si="11"/>
        <v>-0.19685039370078738</v>
      </c>
    </row>
    <row r="96" spans="1:10" ht="12.75" customHeight="1">
      <c r="A96" s="154" t="s">
        <v>5</v>
      </c>
      <c r="B96" s="23" t="s">
        <v>101</v>
      </c>
      <c r="C96" s="23" t="s">
        <v>248</v>
      </c>
      <c r="D96" s="23" t="s">
        <v>249</v>
      </c>
      <c r="E96" s="17">
        <v>2.83</v>
      </c>
      <c r="F96" s="11">
        <v>2.59</v>
      </c>
      <c r="G96" s="64">
        <v>2.52</v>
      </c>
      <c r="H96" s="52">
        <f t="shared" si="10"/>
        <v>-0.10954063604240284</v>
      </c>
      <c r="I96" s="52">
        <f t="shared" si="9"/>
        <v>-0.08480565371024743</v>
      </c>
      <c r="J96" s="52">
        <f t="shared" si="11"/>
        <v>-0.027027027027026966</v>
      </c>
    </row>
    <row r="97" spans="1:10" ht="12.75" customHeight="1">
      <c r="A97" s="154" t="s">
        <v>13</v>
      </c>
      <c r="B97" s="23" t="s">
        <v>237</v>
      </c>
      <c r="C97" s="23" t="s">
        <v>250</v>
      </c>
      <c r="D97" s="23" t="s">
        <v>251</v>
      </c>
      <c r="E97" s="17">
        <v>8.72</v>
      </c>
      <c r="F97" s="15">
        <v>7.29</v>
      </c>
      <c r="G97" s="64">
        <v>6.42</v>
      </c>
      <c r="H97" s="52">
        <f t="shared" si="10"/>
        <v>-0.26376146788990834</v>
      </c>
      <c r="I97" s="52">
        <f t="shared" si="9"/>
        <v>-0.16399082568807344</v>
      </c>
      <c r="J97" s="52">
        <f t="shared" si="11"/>
        <v>-0.11934156378600824</v>
      </c>
    </row>
    <row r="98" spans="1:10" ht="12.75" customHeight="1">
      <c r="A98" s="154" t="s">
        <v>29</v>
      </c>
      <c r="B98" s="23" t="s">
        <v>200</v>
      </c>
      <c r="C98" s="24" t="s">
        <v>252</v>
      </c>
      <c r="D98" s="14" t="s">
        <v>253</v>
      </c>
      <c r="E98" s="17">
        <v>1.15</v>
      </c>
      <c r="F98" s="15">
        <v>1.09</v>
      </c>
      <c r="G98" s="64">
        <v>1.04</v>
      </c>
      <c r="H98" s="52">
        <f t="shared" si="10"/>
        <v>-0.09565217391304338</v>
      </c>
      <c r="I98" s="52">
        <f t="shared" si="9"/>
        <v>-0.05217391304347812</v>
      </c>
      <c r="J98" s="52">
        <f t="shared" si="11"/>
        <v>-0.04587155963302756</v>
      </c>
    </row>
    <row r="99" spans="1:10" s="40" customFormat="1" ht="12.75" customHeight="1">
      <c r="A99" s="154" t="s">
        <v>13</v>
      </c>
      <c r="B99" s="23" t="s">
        <v>64</v>
      </c>
      <c r="C99" s="24" t="s">
        <v>254</v>
      </c>
      <c r="D99" s="23" t="s">
        <v>255</v>
      </c>
      <c r="E99" s="17">
        <v>2.34</v>
      </c>
      <c r="F99" s="15">
        <v>2.28</v>
      </c>
      <c r="G99" s="64">
        <v>2.42</v>
      </c>
      <c r="H99" s="52">
        <f t="shared" si="10"/>
        <v>0.03418803418803422</v>
      </c>
      <c r="I99" s="52">
        <f aca="true" t="shared" si="12" ref="I99:I118">(-1)*(E99-F99)/E99</f>
        <v>-0.025641025641025664</v>
      </c>
      <c r="J99" s="52">
        <f t="shared" si="11"/>
        <v>0.061403508771929884</v>
      </c>
    </row>
    <row r="100" spans="1:10" ht="12.75" customHeight="1">
      <c r="A100" s="155" t="s">
        <v>29</v>
      </c>
      <c r="B100" s="23" t="s">
        <v>256</v>
      </c>
      <c r="C100" s="24" t="s">
        <v>257</v>
      </c>
      <c r="D100" s="14" t="s">
        <v>258</v>
      </c>
      <c r="E100" s="17">
        <v>0.25107</v>
      </c>
      <c r="F100" s="15">
        <v>0.255</v>
      </c>
      <c r="G100" s="64">
        <v>0.26</v>
      </c>
      <c r="H100" s="52">
        <f t="shared" si="10"/>
        <v>0.03556776994463692</v>
      </c>
      <c r="I100" s="52">
        <f t="shared" si="12"/>
        <v>0.015653005138009275</v>
      </c>
      <c r="J100" s="52">
        <f t="shared" si="11"/>
        <v>0.01960784313725492</v>
      </c>
    </row>
    <row r="101" spans="1:10" ht="12.75" customHeight="1">
      <c r="A101" s="154" t="s">
        <v>29</v>
      </c>
      <c r="B101" s="23" t="s">
        <v>256</v>
      </c>
      <c r="C101" s="24" t="s">
        <v>259</v>
      </c>
      <c r="D101" s="14" t="s">
        <v>260</v>
      </c>
      <c r="E101" s="17">
        <v>0.49</v>
      </c>
      <c r="F101" s="25">
        <v>0.42</v>
      </c>
      <c r="G101" s="64">
        <v>0.43</v>
      </c>
      <c r="H101" s="52">
        <f t="shared" si="10"/>
        <v>-0.12244897959183673</v>
      </c>
      <c r="I101" s="52">
        <f t="shared" si="12"/>
        <v>-0.14285714285714288</v>
      </c>
      <c r="J101" s="52">
        <f t="shared" si="11"/>
        <v>0.023809523809523832</v>
      </c>
    </row>
    <row r="102" spans="1:10" ht="12.75" customHeight="1">
      <c r="A102" s="154" t="s">
        <v>13</v>
      </c>
      <c r="B102" s="137" t="s">
        <v>191</v>
      </c>
      <c r="C102" s="137" t="s">
        <v>261</v>
      </c>
      <c r="D102" s="22" t="s">
        <v>262</v>
      </c>
      <c r="E102" s="17">
        <v>0.14</v>
      </c>
      <c r="F102" s="15">
        <v>0.17</v>
      </c>
      <c r="G102" s="64">
        <v>0</v>
      </c>
      <c r="H102" s="52">
        <f t="shared" si="10"/>
        <v>-1</v>
      </c>
      <c r="I102" s="52">
        <f t="shared" si="12"/>
        <v>0.21428571428571425</v>
      </c>
      <c r="J102" s="52">
        <f t="shared" si="11"/>
        <v>-1</v>
      </c>
    </row>
    <row r="103" spans="1:10" ht="12.75" customHeight="1">
      <c r="A103" s="154" t="s">
        <v>67</v>
      </c>
      <c r="B103" s="23" t="s">
        <v>218</v>
      </c>
      <c r="C103" s="24" t="s">
        <v>263</v>
      </c>
      <c r="D103" s="14" t="s">
        <v>264</v>
      </c>
      <c r="E103" s="17">
        <v>0.583</v>
      </c>
      <c r="F103" s="15">
        <v>0.46</v>
      </c>
      <c r="G103" s="64"/>
      <c r="H103" s="52">
        <f aca="true" t="shared" si="13" ref="H103:H143">(-1)*(E103-G103)/E103</f>
        <v>-1</v>
      </c>
      <c r="I103" s="52">
        <f t="shared" si="12"/>
        <v>-0.21097770154373918</v>
      </c>
      <c r="J103" s="52">
        <f aca="true" t="shared" si="14" ref="J103:J143">(-1)*(F103-G103)/F103</f>
        <v>-1</v>
      </c>
    </row>
    <row r="104" spans="1:10" ht="12.75" customHeight="1">
      <c r="A104" s="155" t="s">
        <v>67</v>
      </c>
      <c r="B104" s="23" t="s">
        <v>265</v>
      </c>
      <c r="C104" s="24" t="s">
        <v>266</v>
      </c>
      <c r="D104" s="14" t="s">
        <v>267</v>
      </c>
      <c r="E104" s="160">
        <v>1.016</v>
      </c>
      <c r="F104" s="15">
        <v>0.99</v>
      </c>
      <c r="G104" s="64">
        <v>0.94</v>
      </c>
      <c r="H104" s="52">
        <f t="shared" si="13"/>
        <v>-0.07480314960629927</v>
      </c>
      <c r="I104" s="52">
        <f t="shared" si="12"/>
        <v>-0.025590551181102386</v>
      </c>
      <c r="J104" s="52">
        <f t="shared" si="14"/>
        <v>-0.05050505050505055</v>
      </c>
    </row>
    <row r="105" spans="1:10" ht="12.75" customHeight="1">
      <c r="A105" s="155" t="s">
        <v>13</v>
      </c>
      <c r="B105" s="23" t="s">
        <v>191</v>
      </c>
      <c r="C105" s="24" t="s">
        <v>268</v>
      </c>
      <c r="D105" s="14" t="s">
        <v>269</v>
      </c>
      <c r="E105" s="17">
        <v>0.208224</v>
      </c>
      <c r="F105" s="160">
        <v>0.176903</v>
      </c>
      <c r="G105" s="64">
        <v>0.14</v>
      </c>
      <c r="H105" s="52">
        <f t="shared" si="13"/>
        <v>-0.32764714922391264</v>
      </c>
      <c r="I105" s="52">
        <f t="shared" si="12"/>
        <v>-0.15041974027969873</v>
      </c>
      <c r="J105" s="52">
        <f t="shared" si="14"/>
        <v>-0.2086058461416708</v>
      </c>
    </row>
    <row r="106" spans="1:10" ht="12.75" customHeight="1">
      <c r="A106" s="155" t="s">
        <v>13</v>
      </c>
      <c r="B106" s="23" t="s">
        <v>147</v>
      </c>
      <c r="C106" s="24" t="s">
        <v>270</v>
      </c>
      <c r="D106" s="14" t="s">
        <v>271</v>
      </c>
      <c r="E106" s="17">
        <v>0.14324</v>
      </c>
      <c r="F106" s="15">
        <v>0.13</v>
      </c>
      <c r="G106" s="64">
        <v>0.1</v>
      </c>
      <c r="H106" s="52">
        <f t="shared" si="13"/>
        <v>-0.3018709857581681</v>
      </c>
      <c r="I106" s="52">
        <f t="shared" si="12"/>
        <v>-0.09243228148561855</v>
      </c>
      <c r="J106" s="52">
        <f t="shared" si="14"/>
        <v>-0.23076923076923075</v>
      </c>
    </row>
    <row r="107" spans="1:10" ht="12.75" customHeight="1">
      <c r="A107" s="155" t="s">
        <v>5</v>
      </c>
      <c r="B107" s="23" t="s">
        <v>94</v>
      </c>
      <c r="C107" s="24" t="s">
        <v>272</v>
      </c>
      <c r="D107" s="14" t="s">
        <v>273</v>
      </c>
      <c r="E107" s="17">
        <v>0.227593</v>
      </c>
      <c r="F107" s="11">
        <v>0.3</v>
      </c>
      <c r="G107" s="64">
        <v>0.17</v>
      </c>
      <c r="H107" s="52">
        <f t="shared" si="13"/>
        <v>-0.25305259827850585</v>
      </c>
      <c r="I107" s="52">
        <f t="shared" si="12"/>
        <v>0.31814247362616604</v>
      </c>
      <c r="J107" s="52">
        <f t="shared" si="14"/>
        <v>-0.4333333333333333</v>
      </c>
    </row>
    <row r="108" spans="1:10" s="40" customFormat="1" ht="12.75" customHeight="1">
      <c r="A108" s="154" t="s">
        <v>9</v>
      </c>
      <c r="B108" s="23" t="s">
        <v>274</v>
      </c>
      <c r="C108" s="23" t="s">
        <v>275</v>
      </c>
      <c r="D108" s="23" t="s">
        <v>121</v>
      </c>
      <c r="E108" s="17">
        <v>1.46</v>
      </c>
      <c r="F108" s="15">
        <v>1.28</v>
      </c>
      <c r="G108" s="64">
        <v>1.22</v>
      </c>
      <c r="H108" s="52">
        <f t="shared" si="13"/>
        <v>-0.1643835616438356</v>
      </c>
      <c r="I108" s="52">
        <f t="shared" si="12"/>
        <v>-0.12328767123287668</v>
      </c>
      <c r="J108" s="52">
        <f t="shared" si="14"/>
        <v>-0.04687500000000004</v>
      </c>
    </row>
    <row r="109" spans="1:10" ht="12.75" customHeight="1">
      <c r="A109" s="154" t="s">
        <v>106</v>
      </c>
      <c r="B109" s="23" t="s">
        <v>211</v>
      </c>
      <c r="C109" s="24" t="s">
        <v>276</v>
      </c>
      <c r="D109" s="14" t="s">
        <v>277</v>
      </c>
      <c r="E109" s="17">
        <v>0.61</v>
      </c>
      <c r="F109" s="17">
        <v>0.6</v>
      </c>
      <c r="G109" s="64">
        <v>0.55</v>
      </c>
      <c r="H109" s="52">
        <f t="shared" si="13"/>
        <v>-0.09836065573770482</v>
      </c>
      <c r="I109" s="52">
        <f t="shared" si="12"/>
        <v>-0.016393442622950834</v>
      </c>
      <c r="J109" s="52">
        <f t="shared" si="14"/>
        <v>-0.08333333333333323</v>
      </c>
    </row>
    <row r="110" spans="1:10" s="40" customFormat="1" ht="12.75" customHeight="1">
      <c r="A110" s="154" t="s">
        <v>13</v>
      </c>
      <c r="B110" s="23" t="s">
        <v>20</v>
      </c>
      <c r="C110" s="23" t="s">
        <v>278</v>
      </c>
      <c r="D110" s="23" t="s">
        <v>279</v>
      </c>
      <c r="E110" s="17">
        <v>10.21</v>
      </c>
      <c r="F110" s="15">
        <v>7.89</v>
      </c>
      <c r="G110" s="64">
        <v>8.26</v>
      </c>
      <c r="H110" s="52">
        <f t="shared" si="13"/>
        <v>-0.1909892262487758</v>
      </c>
      <c r="I110" s="52">
        <f t="shared" si="12"/>
        <v>-0.22722820763956914</v>
      </c>
      <c r="J110" s="52">
        <f t="shared" si="14"/>
        <v>0.04689480354879596</v>
      </c>
    </row>
    <row r="111" spans="1:10" ht="12.75" customHeight="1">
      <c r="A111" s="154" t="s">
        <v>29</v>
      </c>
      <c r="B111" s="23" t="s">
        <v>280</v>
      </c>
      <c r="C111" s="23" t="s">
        <v>281</v>
      </c>
      <c r="D111" s="23" t="s">
        <v>282</v>
      </c>
      <c r="E111" s="17">
        <v>0.196</v>
      </c>
      <c r="F111" s="15">
        <v>0.18</v>
      </c>
      <c r="G111" s="64">
        <v>0.17</v>
      </c>
      <c r="H111" s="52">
        <f t="shared" si="13"/>
        <v>-0.13265306122448978</v>
      </c>
      <c r="I111" s="52">
        <f t="shared" si="12"/>
        <v>-0.08163265306122455</v>
      </c>
      <c r="J111" s="52">
        <f t="shared" si="14"/>
        <v>-0.055555555555555455</v>
      </c>
    </row>
    <row r="112" spans="1:10" ht="12.75" customHeight="1">
      <c r="A112" s="154" t="s">
        <v>45</v>
      </c>
      <c r="B112" s="23" t="s">
        <v>49</v>
      </c>
      <c r="C112" s="24" t="s">
        <v>283</v>
      </c>
      <c r="D112" s="14" t="s">
        <v>284</v>
      </c>
      <c r="E112" s="17">
        <v>0.59</v>
      </c>
      <c r="F112" s="11">
        <v>0.64</v>
      </c>
      <c r="G112" s="64">
        <v>0.64</v>
      </c>
      <c r="H112" s="52">
        <f t="shared" si="13"/>
        <v>0.08474576271186449</v>
      </c>
      <c r="I112" s="52">
        <f t="shared" si="12"/>
        <v>0.08474576271186449</v>
      </c>
      <c r="J112" s="52">
        <f t="shared" si="14"/>
        <v>0</v>
      </c>
    </row>
    <row r="113" spans="1:10" ht="12.75" customHeight="1">
      <c r="A113" s="154" t="s">
        <v>67</v>
      </c>
      <c r="B113" s="23" t="s">
        <v>218</v>
      </c>
      <c r="C113" s="24" t="s">
        <v>285</v>
      </c>
      <c r="D113" s="14" t="s">
        <v>286</v>
      </c>
      <c r="E113" s="17">
        <v>1.34</v>
      </c>
      <c r="F113" s="15">
        <v>1.21</v>
      </c>
      <c r="G113" s="64">
        <v>1.05</v>
      </c>
      <c r="H113" s="52">
        <f t="shared" si="13"/>
        <v>-0.2164179104477612</v>
      </c>
      <c r="I113" s="52">
        <f t="shared" si="12"/>
        <v>-0.09701492537313441</v>
      </c>
      <c r="J113" s="52">
        <f t="shared" si="14"/>
        <v>-0.13223140495867763</v>
      </c>
    </row>
    <row r="114" spans="1:10" ht="12.75" customHeight="1">
      <c r="A114" s="155" t="s">
        <v>5</v>
      </c>
      <c r="B114" s="23" t="s">
        <v>94</v>
      </c>
      <c r="C114" s="24" t="s">
        <v>287</v>
      </c>
      <c r="D114" s="14" t="s">
        <v>288</v>
      </c>
      <c r="E114" s="17">
        <v>0.12</v>
      </c>
      <c r="F114" s="25">
        <v>0.11</v>
      </c>
      <c r="G114" s="64">
        <v>0.11</v>
      </c>
      <c r="H114" s="52">
        <f t="shared" si="13"/>
        <v>-0.0833333333333333</v>
      </c>
      <c r="I114" s="52">
        <f t="shared" si="12"/>
        <v>-0.0833333333333333</v>
      </c>
      <c r="J114" s="52">
        <f t="shared" si="14"/>
        <v>0</v>
      </c>
    </row>
    <row r="115" spans="1:10" ht="12.75" customHeight="1">
      <c r="A115" s="154" t="s">
        <v>5</v>
      </c>
      <c r="B115" s="137" t="s">
        <v>94</v>
      </c>
      <c r="C115" s="137" t="s">
        <v>289</v>
      </c>
      <c r="D115" s="22" t="s">
        <v>290</v>
      </c>
      <c r="E115" s="17">
        <v>1.94</v>
      </c>
      <c r="F115" s="11">
        <v>0.84</v>
      </c>
      <c r="G115" s="64">
        <v>1.19</v>
      </c>
      <c r="H115" s="52">
        <f t="shared" si="13"/>
        <v>-0.3865979381443299</v>
      </c>
      <c r="I115" s="52">
        <f t="shared" si="12"/>
        <v>-0.5670103092783506</v>
      </c>
      <c r="J115" s="52">
        <f t="shared" si="14"/>
        <v>0.41666666666666663</v>
      </c>
    </row>
    <row r="116" spans="1:10" ht="12.75" customHeight="1">
      <c r="A116" s="154" t="s">
        <v>67</v>
      </c>
      <c r="B116" s="23" t="s">
        <v>265</v>
      </c>
      <c r="C116" s="23" t="s">
        <v>291</v>
      </c>
      <c r="D116" s="23" t="s">
        <v>292</v>
      </c>
      <c r="E116" s="17">
        <v>2</v>
      </c>
      <c r="F116" s="11">
        <v>2.05</v>
      </c>
      <c r="G116" s="64">
        <v>1.61</v>
      </c>
      <c r="H116" s="52">
        <f t="shared" si="13"/>
        <v>-0.19499999999999995</v>
      </c>
      <c r="I116" s="52">
        <f t="shared" si="12"/>
        <v>0.02499999999999991</v>
      </c>
      <c r="J116" s="52">
        <f t="shared" si="14"/>
        <v>-0.2146341463414633</v>
      </c>
    </row>
    <row r="117" spans="1:10" ht="12.75" customHeight="1">
      <c r="A117" s="154" t="s">
        <v>5</v>
      </c>
      <c r="B117" s="23" t="s">
        <v>94</v>
      </c>
      <c r="C117" s="23" t="s">
        <v>293</v>
      </c>
      <c r="D117" s="23" t="s">
        <v>294</v>
      </c>
      <c r="E117" s="17">
        <v>4.3</v>
      </c>
      <c r="F117" s="15">
        <v>3.73</v>
      </c>
      <c r="G117" s="64">
        <v>3.44</v>
      </c>
      <c r="H117" s="52">
        <f t="shared" si="13"/>
        <v>-0.19999999999999998</v>
      </c>
      <c r="I117" s="52">
        <f t="shared" si="12"/>
        <v>-0.13255813953488368</v>
      </c>
      <c r="J117" s="52">
        <f t="shared" si="14"/>
        <v>-0.07774798927613942</v>
      </c>
    </row>
    <row r="118" spans="1:10" ht="12.75" customHeight="1">
      <c r="A118" s="154" t="s">
        <v>52</v>
      </c>
      <c r="B118" s="23" t="s">
        <v>53</v>
      </c>
      <c r="C118" s="23" t="s">
        <v>295</v>
      </c>
      <c r="D118" s="23" t="s">
        <v>296</v>
      </c>
      <c r="E118" s="17">
        <v>0.1019</v>
      </c>
      <c r="F118" s="11">
        <v>0.09</v>
      </c>
      <c r="G118" s="64">
        <v>0.09</v>
      </c>
      <c r="H118" s="52">
        <f t="shared" si="13"/>
        <v>-0.11678115799803736</v>
      </c>
      <c r="I118" s="52">
        <f t="shared" si="12"/>
        <v>-0.11678115799803736</v>
      </c>
      <c r="J118" s="52">
        <f t="shared" si="14"/>
        <v>0</v>
      </c>
    </row>
    <row r="119" spans="1:10" ht="12.75" customHeight="1">
      <c r="A119" s="154" t="s">
        <v>13</v>
      </c>
      <c r="B119" s="23" t="s">
        <v>133</v>
      </c>
      <c r="C119" s="23" t="s">
        <v>297</v>
      </c>
      <c r="D119" s="23" t="s">
        <v>298</v>
      </c>
      <c r="E119" s="17">
        <v>3.86</v>
      </c>
      <c r="F119" s="11">
        <v>3.58</v>
      </c>
      <c r="G119" s="64">
        <v>3.13</v>
      </c>
      <c r="H119" s="52">
        <f t="shared" si="13"/>
        <v>-0.18911917098445596</v>
      </c>
      <c r="I119" s="52">
        <f aca="true" t="shared" si="15" ref="I119:I140">(-1)*(E119-F119)/E119</f>
        <v>-0.0725388601036269</v>
      </c>
      <c r="J119" s="52">
        <f t="shared" si="14"/>
        <v>-0.1256983240223464</v>
      </c>
    </row>
    <row r="120" spans="1:10" s="40" customFormat="1" ht="12.75" customHeight="1">
      <c r="A120" s="154" t="s">
        <v>67</v>
      </c>
      <c r="B120" s="23" t="s">
        <v>130</v>
      </c>
      <c r="C120" s="23" t="s">
        <v>299</v>
      </c>
      <c r="D120" s="23" t="s">
        <v>300</v>
      </c>
      <c r="E120" s="17">
        <v>5.62</v>
      </c>
      <c r="F120" s="15">
        <v>4.31</v>
      </c>
      <c r="G120" s="64">
        <v>4.4</v>
      </c>
      <c r="H120" s="52">
        <f t="shared" si="13"/>
        <v>-0.21708185053380777</v>
      </c>
      <c r="I120" s="52">
        <f t="shared" si="15"/>
        <v>-0.23309608540925275</v>
      </c>
      <c r="J120" s="52">
        <f t="shared" si="14"/>
        <v>0.020881670533642867</v>
      </c>
    </row>
    <row r="121" spans="1:10" ht="12.75" customHeight="1">
      <c r="A121" s="154" t="s">
        <v>9</v>
      </c>
      <c r="B121" s="23" t="s">
        <v>56</v>
      </c>
      <c r="C121" s="23" t="s">
        <v>301</v>
      </c>
      <c r="D121" s="23" t="s">
        <v>302</v>
      </c>
      <c r="E121" s="17">
        <v>0.274</v>
      </c>
      <c r="F121" s="11">
        <v>0.19</v>
      </c>
      <c r="G121" s="64">
        <v>0.19</v>
      </c>
      <c r="H121" s="52">
        <f t="shared" si="13"/>
        <v>-0.3065693430656935</v>
      </c>
      <c r="I121" s="52">
        <f t="shared" si="15"/>
        <v>-0.3065693430656935</v>
      </c>
      <c r="J121" s="52">
        <f t="shared" si="14"/>
        <v>0</v>
      </c>
    </row>
    <row r="122" spans="1:10" ht="12.75" customHeight="1">
      <c r="A122" s="154" t="s">
        <v>13</v>
      </c>
      <c r="B122" s="23" t="s">
        <v>14</v>
      </c>
      <c r="C122" s="23" t="s">
        <v>303</v>
      </c>
      <c r="D122" s="23" t="s">
        <v>304</v>
      </c>
      <c r="E122" s="17">
        <v>34.26</v>
      </c>
      <c r="F122" s="15">
        <v>24.37</v>
      </c>
      <c r="G122" s="64">
        <v>24.86</v>
      </c>
      <c r="H122" s="52">
        <f t="shared" si="13"/>
        <v>-0.2743724460011675</v>
      </c>
      <c r="I122" s="52">
        <f t="shared" si="15"/>
        <v>-0.2886748394629305</v>
      </c>
      <c r="J122" s="52">
        <f t="shared" si="14"/>
        <v>0.02010668855149768</v>
      </c>
    </row>
    <row r="123" spans="1:10" ht="12.75" customHeight="1">
      <c r="A123" s="154" t="s">
        <v>45</v>
      </c>
      <c r="B123" s="23" t="s">
        <v>46</v>
      </c>
      <c r="C123" s="24" t="s">
        <v>305</v>
      </c>
      <c r="D123" s="14" t="s">
        <v>306</v>
      </c>
      <c r="E123" s="17">
        <v>0.9</v>
      </c>
      <c r="F123" s="11">
        <v>0.86</v>
      </c>
      <c r="G123" s="64">
        <v>0.98</v>
      </c>
      <c r="H123" s="52">
        <f t="shared" si="13"/>
        <v>0.08888888888888884</v>
      </c>
      <c r="I123" s="52">
        <f t="shared" si="15"/>
        <v>-0.04444444444444448</v>
      </c>
      <c r="J123" s="52">
        <f t="shared" si="14"/>
        <v>0.13953488372093023</v>
      </c>
    </row>
    <row r="124" spans="1:10" s="40" customFormat="1" ht="12.75" customHeight="1">
      <c r="A124" s="154" t="s">
        <v>9</v>
      </c>
      <c r="B124" s="23" t="s">
        <v>9</v>
      </c>
      <c r="C124" s="24" t="s">
        <v>307</v>
      </c>
      <c r="D124" s="14" t="s">
        <v>308</v>
      </c>
      <c r="E124" s="17">
        <v>2.61</v>
      </c>
      <c r="F124" s="15">
        <v>2.41</v>
      </c>
      <c r="G124" s="64">
        <v>2.24</v>
      </c>
      <c r="H124" s="52">
        <f t="shared" si="13"/>
        <v>-0.14176245210727956</v>
      </c>
      <c r="I124" s="52">
        <f t="shared" si="15"/>
        <v>-0.07662835249042135</v>
      </c>
      <c r="J124" s="52">
        <f t="shared" si="14"/>
        <v>-0.0705394190871369</v>
      </c>
    </row>
    <row r="125" spans="1:10" ht="12.75" customHeight="1">
      <c r="A125" s="155" t="s">
        <v>67</v>
      </c>
      <c r="B125" s="23" t="s">
        <v>130</v>
      </c>
      <c r="C125" s="24" t="s">
        <v>309</v>
      </c>
      <c r="D125" s="14" t="s">
        <v>310</v>
      </c>
      <c r="E125" s="17">
        <v>0.3</v>
      </c>
      <c r="F125" s="15">
        <v>0.13</v>
      </c>
      <c r="G125" s="64">
        <v>0.22</v>
      </c>
      <c r="H125" s="52">
        <f t="shared" si="13"/>
        <v>-0.26666666666666666</v>
      </c>
      <c r="I125" s="52">
        <f t="shared" si="15"/>
        <v>-0.5666666666666667</v>
      </c>
      <c r="J125" s="52">
        <f t="shared" si="14"/>
        <v>0.6923076923076923</v>
      </c>
    </row>
    <row r="126" spans="1:10" ht="12.75" customHeight="1">
      <c r="A126" s="154" t="s">
        <v>13</v>
      </c>
      <c r="B126" s="23" t="s">
        <v>14</v>
      </c>
      <c r="C126" s="24" t="s">
        <v>311</v>
      </c>
      <c r="D126" s="14" t="s">
        <v>312</v>
      </c>
      <c r="E126" s="17">
        <v>0.35</v>
      </c>
      <c r="F126" s="11">
        <v>0.35</v>
      </c>
      <c r="G126" s="64">
        <v>0.33</v>
      </c>
      <c r="H126" s="52">
        <f t="shared" si="13"/>
        <v>-0.05714285714285704</v>
      </c>
      <c r="I126" s="52">
        <f t="shared" si="15"/>
        <v>0</v>
      </c>
      <c r="J126" s="52">
        <f t="shared" si="14"/>
        <v>-0.05714285714285704</v>
      </c>
    </row>
    <row r="127" spans="1:10" ht="12.75" customHeight="1">
      <c r="A127" s="154" t="s">
        <v>5</v>
      </c>
      <c r="B127" s="23" t="s">
        <v>150</v>
      </c>
      <c r="C127" s="24" t="s">
        <v>313</v>
      </c>
      <c r="D127" s="14" t="s">
        <v>314</v>
      </c>
      <c r="E127" s="17">
        <v>11.5</v>
      </c>
      <c r="F127" s="15">
        <v>10.23</v>
      </c>
      <c r="G127" s="64">
        <v>9.42</v>
      </c>
      <c r="H127" s="52">
        <f t="shared" si="13"/>
        <v>-0.1808695652173913</v>
      </c>
      <c r="I127" s="52">
        <f t="shared" si="15"/>
        <v>-0.11043478260869562</v>
      </c>
      <c r="J127" s="52">
        <f t="shared" si="14"/>
        <v>-0.07917888563049857</v>
      </c>
    </row>
    <row r="128" spans="1:10" ht="12.75" customHeight="1">
      <c r="A128" s="155" t="s">
        <v>5</v>
      </c>
      <c r="B128" s="23" t="s">
        <v>37</v>
      </c>
      <c r="C128" s="24" t="s">
        <v>315</v>
      </c>
      <c r="D128" s="14" t="s">
        <v>316</v>
      </c>
      <c r="E128" s="25">
        <v>0.704</v>
      </c>
      <c r="F128" s="11">
        <v>0.66</v>
      </c>
      <c r="G128" s="64">
        <v>0.52</v>
      </c>
      <c r="H128" s="52">
        <f t="shared" si="13"/>
        <v>-0.2613636363636363</v>
      </c>
      <c r="I128" s="52">
        <f t="shared" si="15"/>
        <v>-0.0624999999999999</v>
      </c>
      <c r="J128" s="52">
        <f t="shared" si="14"/>
        <v>-0.21212121212121213</v>
      </c>
    </row>
    <row r="129" spans="1:10" ht="12.75" customHeight="1">
      <c r="A129" s="154" t="s">
        <v>5</v>
      </c>
      <c r="B129" s="23" t="s">
        <v>88</v>
      </c>
      <c r="C129" s="23" t="s">
        <v>317</v>
      </c>
      <c r="D129" s="23" t="s">
        <v>318</v>
      </c>
      <c r="E129" s="17">
        <v>2.43</v>
      </c>
      <c r="F129" s="15">
        <v>2.13</v>
      </c>
      <c r="G129" s="64">
        <v>2.06</v>
      </c>
      <c r="H129" s="52">
        <f t="shared" si="13"/>
        <v>-0.15226337448559674</v>
      </c>
      <c r="I129" s="52">
        <f t="shared" si="15"/>
        <v>-0.1234567901234569</v>
      </c>
      <c r="J129" s="52">
        <f t="shared" si="14"/>
        <v>-0.03286384976525814</v>
      </c>
    </row>
    <row r="130" spans="1:10" ht="12.75" customHeight="1">
      <c r="A130" s="155" t="s">
        <v>67</v>
      </c>
      <c r="B130" s="23" t="s">
        <v>130</v>
      </c>
      <c r="C130" s="24" t="s">
        <v>319</v>
      </c>
      <c r="D130" s="14" t="s">
        <v>320</v>
      </c>
      <c r="E130" s="17">
        <v>0.18</v>
      </c>
      <c r="F130" s="11">
        <v>0.13</v>
      </c>
      <c r="G130" s="64">
        <v>0.12</v>
      </c>
      <c r="H130" s="52">
        <f t="shared" si="13"/>
        <v>-0.3333333333333333</v>
      </c>
      <c r="I130" s="52">
        <f t="shared" si="15"/>
        <v>-0.27777777777777773</v>
      </c>
      <c r="J130" s="52">
        <f t="shared" si="14"/>
        <v>-0.07692307692307698</v>
      </c>
    </row>
    <row r="131" spans="1:10" ht="12.75" customHeight="1">
      <c r="A131" s="154" t="s">
        <v>13</v>
      </c>
      <c r="B131" s="23" t="s">
        <v>20</v>
      </c>
      <c r="C131" s="23" t="s">
        <v>321</v>
      </c>
      <c r="D131" s="23" t="s">
        <v>322</v>
      </c>
      <c r="E131" s="17">
        <v>1.29</v>
      </c>
      <c r="F131" s="15">
        <v>1.1</v>
      </c>
      <c r="G131" s="64">
        <v>0.94</v>
      </c>
      <c r="H131" s="52">
        <f t="shared" si="13"/>
        <v>-0.2713178294573644</v>
      </c>
      <c r="I131" s="52">
        <f t="shared" si="15"/>
        <v>-0.1472868217054263</v>
      </c>
      <c r="J131" s="52">
        <f t="shared" si="14"/>
        <v>-0.14545454545454556</v>
      </c>
    </row>
    <row r="132" spans="1:10" ht="12.75" customHeight="1">
      <c r="A132" s="154" t="s">
        <v>45</v>
      </c>
      <c r="B132" s="14" t="s">
        <v>83</v>
      </c>
      <c r="C132" s="13" t="s">
        <v>323</v>
      </c>
      <c r="D132" s="14" t="s">
        <v>324</v>
      </c>
      <c r="E132" s="17">
        <v>0.6</v>
      </c>
      <c r="F132" s="11">
        <v>0.61</v>
      </c>
      <c r="G132" s="64">
        <v>0.47</v>
      </c>
      <c r="H132" s="52">
        <f t="shared" si="13"/>
        <v>-0.21666666666666667</v>
      </c>
      <c r="I132" s="52">
        <f t="shared" si="15"/>
        <v>0.016666666666666684</v>
      </c>
      <c r="J132" s="52">
        <f t="shared" si="14"/>
        <v>-0.2295081967213115</v>
      </c>
    </row>
    <row r="133" spans="1:10" ht="12.75" customHeight="1">
      <c r="A133" s="154" t="s">
        <v>67</v>
      </c>
      <c r="B133" s="23" t="s">
        <v>325</v>
      </c>
      <c r="C133" s="23" t="s">
        <v>326</v>
      </c>
      <c r="D133" s="23" t="s">
        <v>327</v>
      </c>
      <c r="E133" s="17">
        <v>11.81</v>
      </c>
      <c r="F133" s="11">
        <v>11.2</v>
      </c>
      <c r="G133" s="64">
        <v>10.8</v>
      </c>
      <c r="H133" s="52">
        <f t="shared" si="13"/>
        <v>-0.08552074513124469</v>
      </c>
      <c r="I133" s="52">
        <f t="shared" si="15"/>
        <v>-0.05165114309906869</v>
      </c>
      <c r="J133" s="52">
        <f t="shared" si="14"/>
        <v>-0.03571428571428559</v>
      </c>
    </row>
    <row r="134" spans="1:10" ht="12.75" customHeight="1">
      <c r="A134" s="154" t="s">
        <v>5</v>
      </c>
      <c r="B134" s="23" t="s">
        <v>88</v>
      </c>
      <c r="C134" s="23" t="s">
        <v>328</v>
      </c>
      <c r="D134" s="23" t="s">
        <v>329</v>
      </c>
      <c r="E134" s="17">
        <v>1.52</v>
      </c>
      <c r="F134" s="11">
        <v>1.19</v>
      </c>
      <c r="G134" s="64">
        <v>1.24</v>
      </c>
      <c r="H134" s="52">
        <f t="shared" si="13"/>
        <v>-0.1842105263157895</v>
      </c>
      <c r="I134" s="52">
        <f t="shared" si="15"/>
        <v>-0.21710526315789477</v>
      </c>
      <c r="J134" s="52">
        <f t="shared" si="14"/>
        <v>0.042016806722689114</v>
      </c>
    </row>
    <row r="135" spans="1:10" ht="12.75" customHeight="1">
      <c r="A135" s="154" t="s">
        <v>5</v>
      </c>
      <c r="B135" s="23" t="s">
        <v>40</v>
      </c>
      <c r="C135" s="23" t="s">
        <v>330</v>
      </c>
      <c r="D135" s="23" t="s">
        <v>331</v>
      </c>
      <c r="E135" s="17">
        <v>8.66</v>
      </c>
      <c r="F135" s="15">
        <v>7.2</v>
      </c>
      <c r="G135" s="64">
        <v>6.82</v>
      </c>
      <c r="H135" s="52">
        <f t="shared" si="13"/>
        <v>-0.21247113163972284</v>
      </c>
      <c r="I135" s="52">
        <f t="shared" si="15"/>
        <v>-0.16859122401847573</v>
      </c>
      <c r="J135" s="52">
        <f t="shared" si="14"/>
        <v>-0.052777777777777764</v>
      </c>
    </row>
    <row r="136" spans="1:10" ht="12.75" customHeight="1">
      <c r="A136" s="154" t="s">
        <v>106</v>
      </c>
      <c r="B136" s="23" t="s">
        <v>211</v>
      </c>
      <c r="C136" s="23" t="s">
        <v>332</v>
      </c>
      <c r="D136" s="23" t="s">
        <v>333</v>
      </c>
      <c r="E136" s="17">
        <v>0.245</v>
      </c>
      <c r="F136" s="11">
        <v>0.2</v>
      </c>
      <c r="G136" s="64">
        <v>0.41</v>
      </c>
      <c r="H136" s="52">
        <f t="shared" si="13"/>
        <v>0.673469387755102</v>
      </c>
      <c r="I136" s="52">
        <f t="shared" si="15"/>
        <v>-0.18367346938775503</v>
      </c>
      <c r="J136" s="52">
        <f t="shared" si="14"/>
        <v>1.0499999999999998</v>
      </c>
    </row>
    <row r="137" spans="1:10" ht="12.75" customHeight="1">
      <c r="A137" s="154" t="s">
        <v>13</v>
      </c>
      <c r="B137" s="23" t="s">
        <v>14</v>
      </c>
      <c r="C137" s="23" t="s">
        <v>334</v>
      </c>
      <c r="D137" s="23" t="s">
        <v>335</v>
      </c>
      <c r="E137" s="17">
        <v>2.93</v>
      </c>
      <c r="F137" s="15">
        <v>1.66</v>
      </c>
      <c r="G137" s="64">
        <v>1.77</v>
      </c>
      <c r="H137" s="52">
        <f t="shared" si="13"/>
        <v>-0.39590443686006827</v>
      </c>
      <c r="I137" s="52">
        <f t="shared" si="15"/>
        <v>-0.4334470989761093</v>
      </c>
      <c r="J137" s="52">
        <f t="shared" si="14"/>
        <v>0.06626506024096392</v>
      </c>
    </row>
    <row r="138" spans="1:10" ht="12.75" customHeight="1">
      <c r="A138" s="154" t="s">
        <v>29</v>
      </c>
      <c r="B138" s="23" t="s">
        <v>200</v>
      </c>
      <c r="C138" s="24" t="s">
        <v>336</v>
      </c>
      <c r="D138" s="14" t="s">
        <v>337</v>
      </c>
      <c r="E138" s="17">
        <v>0.37</v>
      </c>
      <c r="F138" s="15">
        <v>0.3</v>
      </c>
      <c r="G138" s="64">
        <v>0.23</v>
      </c>
      <c r="H138" s="52">
        <f t="shared" si="13"/>
        <v>-0.37837837837837834</v>
      </c>
      <c r="I138" s="52">
        <f t="shared" si="15"/>
        <v>-0.1891891891891892</v>
      </c>
      <c r="J138" s="52">
        <f t="shared" si="14"/>
        <v>-0.23333333333333328</v>
      </c>
    </row>
    <row r="139" spans="1:10" ht="12.75" customHeight="1">
      <c r="A139" s="154" t="s">
        <v>106</v>
      </c>
      <c r="B139" s="23" t="s">
        <v>133</v>
      </c>
      <c r="C139" s="24" t="s">
        <v>338</v>
      </c>
      <c r="D139" s="23" t="s">
        <v>339</v>
      </c>
      <c r="E139" s="17">
        <v>0.35</v>
      </c>
      <c r="F139" s="25">
        <v>0.25</v>
      </c>
      <c r="G139" s="64">
        <v>0.35</v>
      </c>
      <c r="H139" s="52">
        <f t="shared" si="13"/>
        <v>0</v>
      </c>
      <c r="I139" s="52">
        <f t="shared" si="15"/>
        <v>-0.28571428571428564</v>
      </c>
      <c r="J139" s="52">
        <f t="shared" si="14"/>
        <v>0.3999999999999999</v>
      </c>
    </row>
    <row r="140" spans="1:10" ht="12.75" customHeight="1">
      <c r="A140" s="154" t="s">
        <v>45</v>
      </c>
      <c r="B140" s="137" t="s">
        <v>109</v>
      </c>
      <c r="C140" s="137" t="s">
        <v>340</v>
      </c>
      <c r="D140" s="22" t="s">
        <v>341</v>
      </c>
      <c r="E140" s="17">
        <v>0.25</v>
      </c>
      <c r="F140" s="11">
        <v>0.1</v>
      </c>
      <c r="G140" s="64">
        <v>0.04</v>
      </c>
      <c r="H140" s="52">
        <f t="shared" si="13"/>
        <v>-0.84</v>
      </c>
      <c r="I140" s="52">
        <f t="shared" si="15"/>
        <v>-0.6</v>
      </c>
      <c r="J140" s="52">
        <f t="shared" si="14"/>
        <v>-0.6</v>
      </c>
    </row>
    <row r="141" spans="1:10" ht="12.75" customHeight="1">
      <c r="A141" s="154" t="s">
        <v>13</v>
      </c>
      <c r="B141" s="23" t="s">
        <v>20</v>
      </c>
      <c r="C141" s="23" t="s">
        <v>342</v>
      </c>
      <c r="D141" s="23" t="s">
        <v>343</v>
      </c>
      <c r="E141" s="17">
        <v>4.3</v>
      </c>
      <c r="F141" s="15">
        <v>3.99</v>
      </c>
      <c r="G141" s="64">
        <v>3.66</v>
      </c>
      <c r="H141" s="52">
        <f t="shared" si="13"/>
        <v>-0.14883720930232552</v>
      </c>
      <c r="I141" s="52">
        <f>(-1)*(E141-F141)/E141</f>
        <v>-0.07209302325581386</v>
      </c>
      <c r="J141" s="52">
        <f t="shared" si="14"/>
        <v>-0.08270676691729324</v>
      </c>
    </row>
    <row r="142" spans="1:10" ht="12.75" customHeight="1">
      <c r="A142" s="154" t="s">
        <v>67</v>
      </c>
      <c r="B142" s="23" t="s">
        <v>265</v>
      </c>
      <c r="C142" s="24" t="s">
        <v>344</v>
      </c>
      <c r="D142" s="14" t="s">
        <v>345</v>
      </c>
      <c r="E142" s="17">
        <v>0.58</v>
      </c>
      <c r="F142" s="25">
        <v>0.51</v>
      </c>
      <c r="G142" s="64">
        <v>0.58</v>
      </c>
      <c r="H142" s="52">
        <f t="shared" si="13"/>
        <v>0</v>
      </c>
      <c r="I142" s="52">
        <f>(-1)*(E142-F142)/E142</f>
        <v>-0.12068965517241372</v>
      </c>
      <c r="J142" s="52">
        <f t="shared" si="14"/>
        <v>0.13725490196078421</v>
      </c>
    </row>
    <row r="143" spans="1:10" ht="12.75" customHeight="1">
      <c r="A143" s="154" t="s">
        <v>52</v>
      </c>
      <c r="B143" s="23" t="s">
        <v>53</v>
      </c>
      <c r="C143" s="137" t="s">
        <v>346</v>
      </c>
      <c r="D143" s="22" t="s">
        <v>347</v>
      </c>
      <c r="E143" s="17">
        <v>0.08</v>
      </c>
      <c r="F143" s="25">
        <v>0.07</v>
      </c>
      <c r="G143" s="64">
        <v>0.03</v>
      </c>
      <c r="H143" s="52">
        <f t="shared" si="13"/>
        <v>-0.625</v>
      </c>
      <c r="I143" s="52">
        <f>(-1)*(E143-F143)/E143</f>
        <v>-0.12499999999999993</v>
      </c>
      <c r="J143" s="52">
        <f t="shared" si="14"/>
        <v>-0.5714285714285715</v>
      </c>
    </row>
    <row r="144" spans="1:10" ht="12.75" customHeight="1">
      <c r="A144" s="154" t="s">
        <v>13</v>
      </c>
      <c r="B144" s="9" t="s">
        <v>14</v>
      </c>
      <c r="C144" s="137" t="s">
        <v>348</v>
      </c>
      <c r="D144" s="22" t="s">
        <v>349</v>
      </c>
      <c r="E144" s="17">
        <v>0</v>
      </c>
      <c r="F144" s="15">
        <v>0</v>
      </c>
      <c r="G144" s="64">
        <v>0</v>
      </c>
      <c r="H144" s="52">
        <v>0</v>
      </c>
      <c r="I144" s="52">
        <v>0</v>
      </c>
      <c r="J144" s="52">
        <v>0</v>
      </c>
    </row>
    <row r="145" spans="1:10" ht="12.75" customHeight="1">
      <c r="A145" s="154" t="s">
        <v>9</v>
      </c>
      <c r="B145" s="23" t="s">
        <v>17</v>
      </c>
      <c r="C145" s="24" t="s">
        <v>350</v>
      </c>
      <c r="D145" s="14" t="s">
        <v>351</v>
      </c>
      <c r="E145" s="17">
        <v>0.32</v>
      </c>
      <c r="F145" s="15">
        <v>0.27</v>
      </c>
      <c r="G145" s="64">
        <v>0.26</v>
      </c>
      <c r="H145" s="52">
        <f aca="true" t="shared" si="16" ref="H145:H170">(-1)*(E145-G145)/E145</f>
        <v>-0.1875</v>
      </c>
      <c r="I145" s="52">
        <f>(-1)*(E145-F145)/E145</f>
        <v>-0.15624999999999997</v>
      </c>
      <c r="J145" s="52">
        <f aca="true" t="shared" si="17" ref="J145:J170">(-1)*(F145-G145)/F145</f>
        <v>-0.03703703703703707</v>
      </c>
    </row>
    <row r="146" spans="1:10" ht="12.75" customHeight="1">
      <c r="A146" s="154" t="s">
        <v>67</v>
      </c>
      <c r="B146" s="23" t="s">
        <v>218</v>
      </c>
      <c r="C146" s="24" t="s">
        <v>352</v>
      </c>
      <c r="D146" s="14" t="s">
        <v>353</v>
      </c>
      <c r="E146" s="17">
        <v>1.13</v>
      </c>
      <c r="F146" s="11">
        <v>0.81</v>
      </c>
      <c r="G146" s="64">
        <v>0.79</v>
      </c>
      <c r="H146" s="52">
        <f t="shared" si="16"/>
        <v>-0.3008849557522123</v>
      </c>
      <c r="I146" s="52">
        <f>(-1)*(E146-F146)/E146</f>
        <v>-0.2831858407079645</v>
      </c>
      <c r="J146" s="52">
        <f t="shared" si="17"/>
        <v>-0.024691358024691377</v>
      </c>
    </row>
    <row r="147" spans="1:10" ht="12.75" customHeight="1">
      <c r="A147" s="154" t="s">
        <v>5</v>
      </c>
      <c r="B147" s="23" t="s">
        <v>94</v>
      </c>
      <c r="C147" s="23" t="s">
        <v>354</v>
      </c>
      <c r="D147" s="23" t="s">
        <v>355</v>
      </c>
      <c r="E147" s="17">
        <v>2.45</v>
      </c>
      <c r="F147" s="15">
        <v>2.07</v>
      </c>
      <c r="G147" s="64">
        <v>2.15</v>
      </c>
      <c r="H147" s="52">
        <f t="shared" si="16"/>
        <v>-0.12244897959183683</v>
      </c>
      <c r="I147" s="52">
        <f aca="true" t="shared" si="18" ref="I147:I170">(-1)*(E147-F147)/E147</f>
        <v>-0.15510204081632667</v>
      </c>
      <c r="J147" s="52">
        <f t="shared" si="17"/>
        <v>0.03864734299516912</v>
      </c>
    </row>
    <row r="148" spans="1:10" ht="12.75" customHeight="1">
      <c r="A148" s="155" t="s">
        <v>52</v>
      </c>
      <c r="B148" s="19" t="s">
        <v>59</v>
      </c>
      <c r="C148" s="13" t="s">
        <v>356</v>
      </c>
      <c r="D148" s="14" t="s">
        <v>52</v>
      </c>
      <c r="E148" s="17">
        <v>0.66</v>
      </c>
      <c r="F148" s="25">
        <v>0.58</v>
      </c>
      <c r="G148" s="64">
        <v>0.53</v>
      </c>
      <c r="H148" s="52">
        <f t="shared" si="16"/>
        <v>-0.19696969696969696</v>
      </c>
      <c r="I148" s="52">
        <f t="shared" si="18"/>
        <v>-0.12121212121212131</v>
      </c>
      <c r="J148" s="52">
        <f t="shared" si="17"/>
        <v>-0.08620689655172403</v>
      </c>
    </row>
    <row r="149" spans="1:10" ht="12.75" customHeight="1">
      <c r="A149" s="154" t="s">
        <v>13</v>
      </c>
      <c r="B149" s="9" t="s">
        <v>14</v>
      </c>
      <c r="C149" s="137" t="s">
        <v>357</v>
      </c>
      <c r="D149" s="137" t="s">
        <v>358</v>
      </c>
      <c r="E149" s="17">
        <v>0.16</v>
      </c>
      <c r="F149" s="15">
        <v>0.1</v>
      </c>
      <c r="G149" s="64">
        <v>0.08</v>
      </c>
      <c r="H149" s="52">
        <f t="shared" si="16"/>
        <v>-0.5</v>
      </c>
      <c r="I149" s="52">
        <f t="shared" si="18"/>
        <v>-0.375</v>
      </c>
      <c r="J149" s="52">
        <f t="shared" si="17"/>
        <v>-0.20000000000000004</v>
      </c>
    </row>
    <row r="150" spans="1:10" ht="12.75" customHeight="1">
      <c r="A150" s="155" t="s">
        <v>52</v>
      </c>
      <c r="B150" s="19" t="s">
        <v>53</v>
      </c>
      <c r="C150" s="13" t="s">
        <v>359</v>
      </c>
      <c r="D150" s="14" t="s">
        <v>360</v>
      </c>
      <c r="E150" s="17">
        <v>0.271</v>
      </c>
      <c r="F150" s="11">
        <v>0.29</v>
      </c>
      <c r="G150" s="64">
        <v>0.32</v>
      </c>
      <c r="H150" s="52">
        <f t="shared" si="16"/>
        <v>0.18081180811808112</v>
      </c>
      <c r="I150" s="52">
        <f t="shared" si="18"/>
        <v>0.07011070110701093</v>
      </c>
      <c r="J150" s="52">
        <f t="shared" si="17"/>
        <v>0.10344827586206906</v>
      </c>
    </row>
    <row r="151" spans="1:10" ht="12.75" customHeight="1">
      <c r="A151" s="154" t="s">
        <v>29</v>
      </c>
      <c r="B151" s="23" t="s">
        <v>280</v>
      </c>
      <c r="C151" s="23" t="s">
        <v>361</v>
      </c>
      <c r="D151" s="23" t="s">
        <v>362</v>
      </c>
      <c r="E151" s="17">
        <v>3.56</v>
      </c>
      <c r="F151" s="15">
        <v>2.92</v>
      </c>
      <c r="G151" s="64">
        <v>3.58</v>
      </c>
      <c r="H151" s="52">
        <f t="shared" si="16"/>
        <v>0.005617977528089893</v>
      </c>
      <c r="I151" s="52">
        <f t="shared" si="18"/>
        <v>-0.17977528089887643</v>
      </c>
      <c r="J151" s="52">
        <f t="shared" si="17"/>
        <v>0.22602739726027402</v>
      </c>
    </row>
    <row r="152" spans="1:10" ht="12.75" customHeight="1">
      <c r="A152" s="154" t="s">
        <v>45</v>
      </c>
      <c r="B152" s="23" t="s">
        <v>234</v>
      </c>
      <c r="C152" s="23" t="s">
        <v>363</v>
      </c>
      <c r="D152" s="23" t="s">
        <v>364</v>
      </c>
      <c r="E152" s="17">
        <v>0.6096</v>
      </c>
      <c r="F152" s="15">
        <v>0.58</v>
      </c>
      <c r="G152" s="64">
        <v>0.54</v>
      </c>
      <c r="H152" s="52">
        <f t="shared" si="16"/>
        <v>-0.11417322834645668</v>
      </c>
      <c r="I152" s="52">
        <f t="shared" si="18"/>
        <v>-0.048556430446194336</v>
      </c>
      <c r="J152" s="52">
        <f t="shared" si="17"/>
        <v>-0.06896551724137918</v>
      </c>
    </row>
    <row r="153" spans="1:10" ht="12.75" customHeight="1">
      <c r="A153" s="155" t="s">
        <v>5</v>
      </c>
      <c r="B153" s="23" t="s">
        <v>94</v>
      </c>
      <c r="C153" s="24" t="s">
        <v>365</v>
      </c>
      <c r="D153" s="14" t="s">
        <v>366</v>
      </c>
      <c r="E153" s="17">
        <v>0.47</v>
      </c>
      <c r="F153" s="11">
        <v>0.47</v>
      </c>
      <c r="G153" s="64">
        <v>0.45</v>
      </c>
      <c r="H153" s="52">
        <f t="shared" si="16"/>
        <v>-0.042553191489361625</v>
      </c>
      <c r="I153" s="52">
        <f t="shared" si="18"/>
        <v>0</v>
      </c>
      <c r="J153" s="52">
        <f t="shared" si="17"/>
        <v>-0.042553191489361625</v>
      </c>
    </row>
    <row r="154" spans="1:10" ht="12.75" customHeight="1">
      <c r="A154" s="154" t="s">
        <v>13</v>
      </c>
      <c r="B154" s="23" t="s">
        <v>14</v>
      </c>
      <c r="C154" s="23" t="s">
        <v>367</v>
      </c>
      <c r="D154" s="23" t="s">
        <v>368</v>
      </c>
      <c r="E154" s="17">
        <v>0.91</v>
      </c>
      <c r="F154" s="11">
        <v>1.16</v>
      </c>
      <c r="G154" s="64">
        <v>1.35</v>
      </c>
      <c r="H154" s="52">
        <f t="shared" si="16"/>
        <v>0.4835164835164836</v>
      </c>
      <c r="I154" s="52">
        <f t="shared" si="18"/>
        <v>0.2747252747252746</v>
      </c>
      <c r="J154" s="52">
        <f t="shared" si="17"/>
        <v>0.16379310344827602</v>
      </c>
    </row>
    <row r="155" spans="1:10" ht="12.75" customHeight="1">
      <c r="A155" s="154" t="s">
        <v>52</v>
      </c>
      <c r="B155" s="23" t="s">
        <v>53</v>
      </c>
      <c r="C155" s="23" t="s">
        <v>369</v>
      </c>
      <c r="D155" s="23" t="s">
        <v>370</v>
      </c>
      <c r="E155" s="17">
        <v>1.49</v>
      </c>
      <c r="F155" s="25">
        <v>1.48</v>
      </c>
      <c r="G155" s="64">
        <v>1.33</v>
      </c>
      <c r="H155" s="52">
        <f t="shared" si="16"/>
        <v>-0.10738255033557041</v>
      </c>
      <c r="I155" s="52">
        <f t="shared" si="18"/>
        <v>-0.00671140939597316</v>
      </c>
      <c r="J155" s="52">
        <f t="shared" si="17"/>
        <v>-0.10135135135135129</v>
      </c>
    </row>
    <row r="156" spans="1:10" ht="12.75" customHeight="1">
      <c r="A156" s="154" t="s">
        <v>5</v>
      </c>
      <c r="B156" s="137" t="s">
        <v>88</v>
      </c>
      <c r="C156" s="137" t="s">
        <v>371</v>
      </c>
      <c r="D156" s="22" t="s">
        <v>372</v>
      </c>
      <c r="E156" s="17">
        <v>0.09</v>
      </c>
      <c r="F156" s="15">
        <v>0.07</v>
      </c>
      <c r="G156" s="64">
        <v>0</v>
      </c>
      <c r="H156" s="52">
        <f t="shared" si="16"/>
        <v>-1</v>
      </c>
      <c r="I156" s="52">
        <f t="shared" si="18"/>
        <v>-0.22222222222222213</v>
      </c>
      <c r="J156" s="52">
        <f t="shared" si="17"/>
        <v>-1</v>
      </c>
    </row>
    <row r="157" spans="1:10" ht="12.75" customHeight="1">
      <c r="A157" s="154" t="s">
        <v>5</v>
      </c>
      <c r="B157" s="23" t="s">
        <v>26</v>
      </c>
      <c r="C157" s="23" t="s">
        <v>373</v>
      </c>
      <c r="D157" s="23" t="s">
        <v>374</v>
      </c>
      <c r="E157" s="17">
        <v>0.392033</v>
      </c>
      <c r="F157" s="15">
        <v>0.366</v>
      </c>
      <c r="G157" s="64">
        <v>0.59</v>
      </c>
      <c r="H157" s="52">
        <f t="shared" si="16"/>
        <v>0.5049753464631802</v>
      </c>
      <c r="I157" s="52">
        <f t="shared" si="18"/>
        <v>-0.06640512405843392</v>
      </c>
      <c r="J157" s="52">
        <f t="shared" si="17"/>
        <v>0.6120218579234972</v>
      </c>
    </row>
    <row r="158" spans="1:10" ht="12.75" customHeight="1">
      <c r="A158" s="155" t="s">
        <v>45</v>
      </c>
      <c r="B158" s="19" t="s">
        <v>101</v>
      </c>
      <c r="C158" s="13" t="s">
        <v>375</v>
      </c>
      <c r="D158" s="14" t="s">
        <v>376</v>
      </c>
      <c r="E158" s="17">
        <v>0.26</v>
      </c>
      <c r="F158" s="11">
        <v>0.26</v>
      </c>
      <c r="G158" s="64">
        <v>0.35</v>
      </c>
      <c r="H158" s="52">
        <f t="shared" si="16"/>
        <v>0.34615384615384603</v>
      </c>
      <c r="I158" s="52">
        <f t="shared" si="18"/>
        <v>0</v>
      </c>
      <c r="J158" s="52">
        <f t="shared" si="17"/>
        <v>0.34615384615384603</v>
      </c>
    </row>
    <row r="159" spans="1:10" ht="12.75" customHeight="1">
      <c r="A159" s="154" t="s">
        <v>45</v>
      </c>
      <c r="B159" s="23" t="s">
        <v>101</v>
      </c>
      <c r="C159" s="23" t="s">
        <v>377</v>
      </c>
      <c r="D159" s="23" t="s">
        <v>378</v>
      </c>
      <c r="E159" s="17">
        <v>5.11</v>
      </c>
      <c r="F159" s="11">
        <v>2.71</v>
      </c>
      <c r="G159" s="64">
        <v>3.16</v>
      </c>
      <c r="H159" s="52">
        <f t="shared" si="16"/>
        <v>-0.38160469667318986</v>
      </c>
      <c r="I159" s="52">
        <f t="shared" si="18"/>
        <v>-0.4696673189823875</v>
      </c>
      <c r="J159" s="52">
        <f t="shared" si="17"/>
        <v>0.16605166051660522</v>
      </c>
    </row>
    <row r="160" spans="1:10" ht="12.75" customHeight="1">
      <c r="A160" s="154" t="s">
        <v>67</v>
      </c>
      <c r="B160" s="23" t="s">
        <v>265</v>
      </c>
      <c r="C160" s="23" t="s">
        <v>379</v>
      </c>
      <c r="D160" s="23" t="s">
        <v>380</v>
      </c>
      <c r="E160" s="17">
        <v>4.65</v>
      </c>
      <c r="F160" s="15">
        <v>3.97</v>
      </c>
      <c r="G160" s="64">
        <v>3.41</v>
      </c>
      <c r="H160" s="52">
        <f t="shared" si="16"/>
        <v>-0.2666666666666667</v>
      </c>
      <c r="I160" s="52">
        <f t="shared" si="18"/>
        <v>-0.14623655913978498</v>
      </c>
      <c r="J160" s="52">
        <f t="shared" si="17"/>
        <v>-0.14105793450881612</v>
      </c>
    </row>
    <row r="161" spans="1:10" ht="12.75" customHeight="1">
      <c r="A161" s="155" t="s">
        <v>106</v>
      </c>
      <c r="B161" s="23" t="s">
        <v>211</v>
      </c>
      <c r="C161" s="24" t="s">
        <v>381</v>
      </c>
      <c r="D161" s="14" t="s">
        <v>382</v>
      </c>
      <c r="E161" s="17">
        <v>0.13</v>
      </c>
      <c r="F161" s="15">
        <v>0.1</v>
      </c>
      <c r="G161" s="64">
        <v>0.1</v>
      </c>
      <c r="H161" s="52">
        <f t="shared" si="16"/>
        <v>-0.23076923076923075</v>
      </c>
      <c r="I161" s="52">
        <f t="shared" si="18"/>
        <v>-0.23076923076923075</v>
      </c>
      <c r="J161" s="52">
        <f t="shared" si="17"/>
        <v>0</v>
      </c>
    </row>
    <row r="162" spans="1:10" ht="12.75" customHeight="1">
      <c r="A162" s="154" t="s">
        <v>29</v>
      </c>
      <c r="B162" s="23" t="s">
        <v>383</v>
      </c>
      <c r="C162" s="24" t="s">
        <v>384</v>
      </c>
      <c r="D162" s="14" t="s">
        <v>385</v>
      </c>
      <c r="E162" s="17">
        <v>0.9</v>
      </c>
      <c r="F162" s="15">
        <v>0.78</v>
      </c>
      <c r="G162" s="64">
        <v>0.86</v>
      </c>
      <c r="H162" s="52">
        <f t="shared" si="16"/>
        <v>-0.04444444444444448</v>
      </c>
      <c r="I162" s="52">
        <f t="shared" si="18"/>
        <v>-0.13333333333333333</v>
      </c>
      <c r="J162" s="52">
        <f t="shared" si="17"/>
        <v>0.1025641025641025</v>
      </c>
    </row>
    <row r="163" spans="1:10" ht="12.75" customHeight="1">
      <c r="A163" s="154" t="s">
        <v>13</v>
      </c>
      <c r="B163" s="23" t="s">
        <v>237</v>
      </c>
      <c r="C163" s="24" t="s">
        <v>386</v>
      </c>
      <c r="D163" s="14" t="s">
        <v>387</v>
      </c>
      <c r="E163" s="17">
        <v>0.56</v>
      </c>
      <c r="F163" s="15">
        <v>0.76</v>
      </c>
      <c r="G163" s="64">
        <v>0.62</v>
      </c>
      <c r="H163" s="52">
        <f t="shared" si="16"/>
        <v>0.10714285714285703</v>
      </c>
      <c r="I163" s="52">
        <f t="shared" si="18"/>
        <v>0.35714285714285704</v>
      </c>
      <c r="J163" s="52">
        <f t="shared" si="17"/>
        <v>-0.1842105263157895</v>
      </c>
    </row>
    <row r="164" spans="1:10" ht="12.75" customHeight="1">
      <c r="A164" s="154" t="s">
        <v>13</v>
      </c>
      <c r="B164" s="14" t="s">
        <v>112</v>
      </c>
      <c r="C164" s="13" t="s">
        <v>388</v>
      </c>
      <c r="D164" s="14" t="s">
        <v>389</v>
      </c>
      <c r="E164" s="17">
        <v>0.48</v>
      </c>
      <c r="F164" s="11">
        <v>0.47</v>
      </c>
      <c r="G164" s="64">
        <v>0.38</v>
      </c>
      <c r="H164" s="52">
        <f t="shared" si="16"/>
        <v>-0.2083333333333333</v>
      </c>
      <c r="I164" s="52">
        <f t="shared" si="18"/>
        <v>-0.020833333333333353</v>
      </c>
      <c r="J164" s="52">
        <f t="shared" si="17"/>
        <v>-0.1914893617021276</v>
      </c>
    </row>
    <row r="165" spans="1:10" ht="12.75" customHeight="1">
      <c r="A165" s="154" t="s">
        <v>9</v>
      </c>
      <c r="B165" s="23" t="s">
        <v>17</v>
      </c>
      <c r="C165" s="23" t="s">
        <v>390</v>
      </c>
      <c r="D165" s="23" t="s">
        <v>391</v>
      </c>
      <c r="E165" s="17">
        <v>4.3</v>
      </c>
      <c r="F165" s="15">
        <v>4.21</v>
      </c>
      <c r="G165" s="64">
        <v>3.91</v>
      </c>
      <c r="H165" s="52">
        <f t="shared" si="16"/>
        <v>-0.09069767441860459</v>
      </c>
      <c r="I165" s="52">
        <f t="shared" si="18"/>
        <v>-0.020930232558139503</v>
      </c>
      <c r="J165" s="52">
        <f t="shared" si="17"/>
        <v>-0.07125890736342039</v>
      </c>
    </row>
    <row r="166" spans="1:10" ht="12.75" customHeight="1">
      <c r="A166" s="154" t="s">
        <v>106</v>
      </c>
      <c r="B166" s="23" t="s">
        <v>211</v>
      </c>
      <c r="C166" s="24" t="s">
        <v>392</v>
      </c>
      <c r="D166" s="14" t="s">
        <v>393</v>
      </c>
      <c r="E166" s="17">
        <v>0.15</v>
      </c>
      <c r="F166" s="11">
        <v>0.13</v>
      </c>
      <c r="G166" s="64">
        <v>0.13</v>
      </c>
      <c r="H166" s="52">
        <f t="shared" si="16"/>
        <v>-0.13333333333333328</v>
      </c>
      <c r="I166" s="52">
        <f t="shared" si="18"/>
        <v>-0.13333333333333328</v>
      </c>
      <c r="J166" s="52">
        <f t="shared" si="17"/>
        <v>0</v>
      </c>
    </row>
    <row r="167" spans="1:10" s="40" customFormat="1" ht="12.75" customHeight="1">
      <c r="A167" s="154" t="s">
        <v>5</v>
      </c>
      <c r="B167" s="23" t="s">
        <v>26</v>
      </c>
      <c r="C167" s="23" t="s">
        <v>394</v>
      </c>
      <c r="D167" s="23" t="s">
        <v>395</v>
      </c>
      <c r="E167" s="17">
        <v>1.28</v>
      </c>
      <c r="F167" s="15">
        <v>1.36</v>
      </c>
      <c r="G167" s="64">
        <v>1.52</v>
      </c>
      <c r="H167" s="52">
        <f t="shared" si="16"/>
        <v>0.1875</v>
      </c>
      <c r="I167" s="52">
        <f t="shared" si="18"/>
        <v>0.06250000000000006</v>
      </c>
      <c r="J167" s="52">
        <f t="shared" si="17"/>
        <v>0.11764705882352934</v>
      </c>
    </row>
    <row r="168" spans="1:10" ht="12.75" customHeight="1">
      <c r="A168" s="155" t="s">
        <v>45</v>
      </c>
      <c r="B168" s="23" t="s">
        <v>101</v>
      </c>
      <c r="C168" s="24" t="s">
        <v>439</v>
      </c>
      <c r="D168" s="14" t="s">
        <v>397</v>
      </c>
      <c r="E168" s="17">
        <v>0.11</v>
      </c>
      <c r="F168" s="15">
        <v>0.28</v>
      </c>
      <c r="G168" s="64">
        <v>0.11</v>
      </c>
      <c r="H168" s="52">
        <f t="shared" si="16"/>
        <v>0</v>
      </c>
      <c r="I168" s="52">
        <f t="shared" si="18"/>
        <v>1.5454545454545459</v>
      </c>
      <c r="J168" s="52">
        <f t="shared" si="17"/>
        <v>-0.6071428571428572</v>
      </c>
    </row>
    <row r="169" spans="1:10" ht="12.75" customHeight="1">
      <c r="A169" s="157" t="s">
        <v>45</v>
      </c>
      <c r="B169" s="29" t="s">
        <v>234</v>
      </c>
      <c r="C169" s="109" t="s">
        <v>398</v>
      </c>
      <c r="D169" s="29" t="s">
        <v>399</v>
      </c>
      <c r="E169" s="70">
        <v>0.175443</v>
      </c>
      <c r="F169" s="70">
        <v>0.16</v>
      </c>
      <c r="G169" s="81">
        <v>0.18</v>
      </c>
      <c r="H169" s="52">
        <f t="shared" si="16"/>
        <v>0.02597424804637407</v>
      </c>
      <c r="I169" s="52">
        <f t="shared" si="18"/>
        <v>-0.08802289062544522</v>
      </c>
      <c r="J169" s="52">
        <f t="shared" si="17"/>
        <v>0.12499999999999993</v>
      </c>
    </row>
    <row r="170" spans="5:10" ht="12.75" customHeight="1">
      <c r="E170" s="245">
        <f>SUM(E2:E169)</f>
        <v>843.6740859999994</v>
      </c>
      <c r="F170" s="245">
        <f>SUM(F2:F169)</f>
        <v>692.9400730000002</v>
      </c>
      <c r="G170" s="245">
        <f>SUM(G2:G169)</f>
        <v>664.46</v>
      </c>
      <c r="H170" s="136">
        <f t="shared" si="16"/>
        <v>-0.21242099167663603</v>
      </c>
      <c r="I170" s="136">
        <f t="shared" si="18"/>
        <v>-0.17866379387644166</v>
      </c>
      <c r="J170" s="136">
        <f t="shared" si="17"/>
        <v>-0.04110034057735923</v>
      </c>
    </row>
    <row r="175" ht="12.75" customHeight="1">
      <c r="D175" s="41"/>
    </row>
    <row r="178" ht="12.75" customHeight="1">
      <c r="D178" s="204"/>
    </row>
    <row r="179" ht="12.75" customHeight="1">
      <c r="D179" s="204"/>
    </row>
    <row r="180" ht="12.75" customHeight="1">
      <c r="D180" s="204"/>
    </row>
    <row r="181" ht="12.75" customHeight="1">
      <c r="D181" s="204"/>
    </row>
    <row r="183" ht="12.75" customHeight="1">
      <c r="D183" s="204"/>
    </row>
    <row r="184" ht="12.75" customHeight="1">
      <c r="D184" s="204"/>
    </row>
    <row r="185" ht="12.75" customHeight="1">
      <c r="D185" s="204"/>
    </row>
  </sheetData>
  <sheetProtection/>
  <printOptions/>
  <pageMargins left="0.2" right="0.2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0"/>
  <sheetViews>
    <sheetView zoomScalePageLayoutView="0" workbookViewId="0" topLeftCell="D1">
      <selection activeCell="I43" sqref="I43"/>
    </sheetView>
  </sheetViews>
  <sheetFormatPr defaultColWidth="9.140625" defaultRowHeight="12.75"/>
  <cols>
    <col min="1" max="1" width="19.140625" style="0" customWidth="1"/>
    <col min="2" max="2" width="15.7109375" style="0" customWidth="1"/>
    <col min="3" max="3" width="11.7109375" style="0" customWidth="1"/>
    <col min="4" max="4" width="43.8515625" style="0" customWidth="1"/>
    <col min="5" max="5" width="10.57421875" style="0" bestFit="1" customWidth="1"/>
    <col min="6" max="6" width="9.7109375" style="42" customWidth="1"/>
    <col min="7" max="7" width="9.8515625" style="0" customWidth="1"/>
  </cols>
  <sheetData>
    <row r="1" spans="1:7" ht="77.25" customHeight="1">
      <c r="A1" s="6" t="s">
        <v>0</v>
      </c>
      <c r="B1" s="6" t="s">
        <v>1</v>
      </c>
      <c r="C1" s="6" t="s">
        <v>2</v>
      </c>
      <c r="D1" s="6" t="s">
        <v>3</v>
      </c>
      <c r="E1" s="362" t="s">
        <v>531</v>
      </c>
      <c r="F1" s="362" t="s">
        <v>532</v>
      </c>
      <c r="G1" s="362" t="s">
        <v>533</v>
      </c>
    </row>
    <row r="2" spans="1:11" ht="12.75">
      <c r="A2" s="8" t="s">
        <v>5</v>
      </c>
      <c r="B2" s="8" t="s">
        <v>6</v>
      </c>
      <c r="C2" s="8" t="s">
        <v>7</v>
      </c>
      <c r="D2" s="8" t="s">
        <v>8</v>
      </c>
      <c r="E2" s="15">
        <v>0.88</v>
      </c>
      <c r="F2" s="15">
        <v>0.78</v>
      </c>
      <c r="G2" s="341">
        <v>0.83</v>
      </c>
      <c r="I2" s="62"/>
      <c r="J2" s="31"/>
      <c r="K2" s="31"/>
    </row>
    <row r="3" spans="1:7" ht="12.75">
      <c r="A3" s="8" t="s">
        <v>9</v>
      </c>
      <c r="B3" s="8" t="s">
        <v>10</v>
      </c>
      <c r="C3" s="8" t="s">
        <v>11</v>
      </c>
      <c r="D3" s="8" t="s">
        <v>12</v>
      </c>
      <c r="E3" s="15">
        <v>17.96</v>
      </c>
      <c r="F3" s="11">
        <v>15.26</v>
      </c>
      <c r="G3" s="64">
        <v>15.07</v>
      </c>
    </row>
    <row r="4" spans="1:15" ht="12.75">
      <c r="A4" s="8" t="s">
        <v>13</v>
      </c>
      <c r="B4" s="8" t="s">
        <v>14</v>
      </c>
      <c r="C4" s="8" t="s">
        <v>15</v>
      </c>
      <c r="D4" s="8" t="s">
        <v>16</v>
      </c>
      <c r="E4" s="15">
        <v>102.96</v>
      </c>
      <c r="F4" s="11">
        <v>89.43</v>
      </c>
      <c r="G4" s="64">
        <v>77.34</v>
      </c>
      <c r="I4" s="225">
        <v>39326</v>
      </c>
      <c r="J4" s="225">
        <v>39692</v>
      </c>
      <c r="K4" s="225">
        <v>40057</v>
      </c>
      <c r="M4" t="s">
        <v>481</v>
      </c>
      <c r="N4" t="s">
        <v>470</v>
      </c>
      <c r="O4" t="s">
        <v>482</v>
      </c>
    </row>
    <row r="5" spans="1:15" ht="12.75">
      <c r="A5" s="8" t="s">
        <v>9</v>
      </c>
      <c r="B5" s="8" t="s">
        <v>17</v>
      </c>
      <c r="C5" s="8" t="s">
        <v>18</v>
      </c>
      <c r="D5" s="8" t="s">
        <v>19</v>
      </c>
      <c r="E5" s="17">
        <v>0.62</v>
      </c>
      <c r="F5" s="15">
        <v>0.57</v>
      </c>
      <c r="G5" s="64">
        <v>0.42</v>
      </c>
      <c r="I5" s="331">
        <v>843.6740859999994</v>
      </c>
      <c r="J5" s="332">
        <v>692.9400730000002</v>
      </c>
      <c r="K5" s="332">
        <v>664.46</v>
      </c>
      <c r="M5" s="106">
        <f>SUM(I5-K5)</f>
        <v>179.21408599999938</v>
      </c>
      <c r="N5" s="106">
        <f>SUM(I5-J5)</f>
        <v>150.7340129999992</v>
      </c>
      <c r="O5" s="106">
        <f>SUM(J5-K5)</f>
        <v>28.480073000000175</v>
      </c>
    </row>
    <row r="6" spans="1:15" ht="12.75">
      <c r="A6" s="8" t="s">
        <v>13</v>
      </c>
      <c r="B6" s="8" t="s">
        <v>20</v>
      </c>
      <c r="C6" s="8" t="s">
        <v>21</v>
      </c>
      <c r="D6" s="8" t="s">
        <v>22</v>
      </c>
      <c r="E6" s="17">
        <v>0.831667</v>
      </c>
      <c r="F6" s="15">
        <v>0.89</v>
      </c>
      <c r="G6" s="64">
        <v>1.08</v>
      </c>
      <c r="M6" s="279">
        <f>-1*(I5-K5)/I5</f>
        <v>-0.21242099167663603</v>
      </c>
      <c r="N6" s="279">
        <f>-1*(I5-J5)/I5</f>
        <v>-0.17866379387644166</v>
      </c>
      <c r="O6" s="279">
        <f>-1*(J5-K5)/J5</f>
        <v>-0.04110034057735923</v>
      </c>
    </row>
    <row r="7" spans="1:7" ht="12.75">
      <c r="A7" s="8" t="s">
        <v>13</v>
      </c>
      <c r="B7" s="8" t="s">
        <v>23</v>
      </c>
      <c r="C7" s="8" t="s">
        <v>24</v>
      </c>
      <c r="D7" s="8" t="s">
        <v>25</v>
      </c>
      <c r="E7" s="17">
        <v>0.57</v>
      </c>
      <c r="F7" s="15">
        <v>0.52</v>
      </c>
      <c r="G7" s="64">
        <v>0.41</v>
      </c>
    </row>
    <row r="8" spans="1:7" ht="12.75">
      <c r="A8" s="8" t="s">
        <v>5</v>
      </c>
      <c r="B8" s="8" t="s">
        <v>26</v>
      </c>
      <c r="C8" s="8" t="s">
        <v>27</v>
      </c>
      <c r="D8" s="8" t="s">
        <v>28</v>
      </c>
      <c r="E8" s="102">
        <v>0.2</v>
      </c>
      <c r="F8" s="15">
        <v>0.18</v>
      </c>
      <c r="G8" s="64">
        <v>0.13</v>
      </c>
    </row>
    <row r="9" spans="1:7" ht="12.75">
      <c r="A9" s="8" t="s">
        <v>29</v>
      </c>
      <c r="B9" s="8" t="s">
        <v>30</v>
      </c>
      <c r="C9" s="8" t="s">
        <v>31</v>
      </c>
      <c r="D9" s="8" t="s">
        <v>32</v>
      </c>
      <c r="E9" s="17">
        <v>0.64</v>
      </c>
      <c r="F9" s="15">
        <v>0.59</v>
      </c>
      <c r="G9" s="64">
        <v>0.46</v>
      </c>
    </row>
    <row r="10" spans="1:7" ht="12.75">
      <c r="A10" s="8" t="s">
        <v>9</v>
      </c>
      <c r="B10" s="8" t="s">
        <v>17</v>
      </c>
      <c r="C10" s="8" t="s">
        <v>33</v>
      </c>
      <c r="D10" s="8" t="s">
        <v>34</v>
      </c>
      <c r="E10" s="17">
        <v>0.76</v>
      </c>
      <c r="F10" s="15">
        <v>1.12</v>
      </c>
      <c r="G10" s="64">
        <v>0.88</v>
      </c>
    </row>
    <row r="11" spans="1:7" ht="12.75">
      <c r="A11" s="8" t="s">
        <v>5</v>
      </c>
      <c r="B11" s="8" t="s">
        <v>6</v>
      </c>
      <c r="C11" s="8" t="s">
        <v>35</v>
      </c>
      <c r="D11" s="8" t="s">
        <v>36</v>
      </c>
      <c r="E11" s="17">
        <v>7.65</v>
      </c>
      <c r="F11" s="11">
        <v>5.72</v>
      </c>
      <c r="G11" s="64">
        <v>7.07</v>
      </c>
    </row>
    <row r="12" spans="1:7" ht="12.75">
      <c r="A12" s="8" t="s">
        <v>5</v>
      </c>
      <c r="B12" s="8" t="s">
        <v>37</v>
      </c>
      <c r="C12" s="8" t="s">
        <v>38</v>
      </c>
      <c r="D12" s="8" t="s">
        <v>39</v>
      </c>
      <c r="E12" s="17">
        <v>0.2</v>
      </c>
      <c r="F12" s="15">
        <v>0.16</v>
      </c>
      <c r="G12" s="64">
        <v>0.17</v>
      </c>
    </row>
    <row r="13" spans="1:7" ht="12.75">
      <c r="A13" s="8" t="s">
        <v>5</v>
      </c>
      <c r="B13" s="8" t="s">
        <v>40</v>
      </c>
      <c r="C13" s="8" t="s">
        <v>41</v>
      </c>
      <c r="D13" s="8" t="s">
        <v>42</v>
      </c>
      <c r="E13" s="17">
        <v>0.36</v>
      </c>
      <c r="F13" s="15">
        <v>0.25</v>
      </c>
      <c r="G13" s="64">
        <v>0.28</v>
      </c>
    </row>
    <row r="14" spans="1:7" ht="12.75">
      <c r="A14" s="8" t="s">
        <v>5</v>
      </c>
      <c r="B14" s="8" t="s">
        <v>37</v>
      </c>
      <c r="C14" s="8" t="s">
        <v>43</v>
      </c>
      <c r="D14" s="8" t="s">
        <v>44</v>
      </c>
      <c r="E14" s="17">
        <v>0.61</v>
      </c>
      <c r="F14" s="15">
        <v>0.57</v>
      </c>
      <c r="G14" s="64">
        <v>0.58</v>
      </c>
    </row>
    <row r="15" spans="1:7" ht="12.75">
      <c r="A15" s="8" t="s">
        <v>45</v>
      </c>
      <c r="B15" s="8" t="s">
        <v>46</v>
      </c>
      <c r="C15" s="8" t="s">
        <v>47</v>
      </c>
      <c r="D15" s="8" t="s">
        <v>48</v>
      </c>
      <c r="E15" s="17">
        <v>0.45</v>
      </c>
      <c r="F15" s="15">
        <v>0.43</v>
      </c>
      <c r="G15" s="64">
        <v>0.41</v>
      </c>
    </row>
    <row r="16" spans="1:7" ht="12.75">
      <c r="A16" s="8" t="s">
        <v>45</v>
      </c>
      <c r="B16" s="8" t="s">
        <v>49</v>
      </c>
      <c r="C16" s="8" t="s">
        <v>50</v>
      </c>
      <c r="D16" s="8" t="s">
        <v>51</v>
      </c>
      <c r="E16" s="17">
        <v>0.86</v>
      </c>
      <c r="F16" s="15">
        <v>0.88</v>
      </c>
      <c r="G16" s="64">
        <v>0.89</v>
      </c>
    </row>
    <row r="17" spans="1:7" ht="12.75">
      <c r="A17" s="8" t="s">
        <v>52</v>
      </c>
      <c r="B17" s="8" t="s">
        <v>53</v>
      </c>
      <c r="C17" s="8" t="s">
        <v>54</v>
      </c>
      <c r="D17" s="8" t="s">
        <v>55</v>
      </c>
      <c r="E17" s="17">
        <v>0.61</v>
      </c>
      <c r="F17" s="15">
        <v>0.46</v>
      </c>
      <c r="G17" s="64">
        <v>0.42</v>
      </c>
    </row>
    <row r="18" spans="1:7" ht="12.75">
      <c r="A18" s="8" t="s">
        <v>9</v>
      </c>
      <c r="B18" s="8" t="s">
        <v>56</v>
      </c>
      <c r="C18" s="8" t="s">
        <v>57</v>
      </c>
      <c r="D18" s="8" t="s">
        <v>58</v>
      </c>
      <c r="E18" s="17">
        <v>1.81</v>
      </c>
      <c r="F18" s="15">
        <v>1.36</v>
      </c>
      <c r="G18" s="64">
        <v>1.32</v>
      </c>
    </row>
    <row r="19" spans="1:7" ht="12.75">
      <c r="A19" s="8" t="s">
        <v>52</v>
      </c>
      <c r="B19" s="8" t="s">
        <v>59</v>
      </c>
      <c r="C19" s="8" t="s">
        <v>60</v>
      </c>
      <c r="D19" s="8" t="s">
        <v>61</v>
      </c>
      <c r="E19" s="17">
        <v>0.73</v>
      </c>
      <c r="F19" s="15">
        <v>0.61</v>
      </c>
      <c r="G19" s="64">
        <v>0.65</v>
      </c>
    </row>
    <row r="20" spans="1:7" ht="12.75">
      <c r="A20" s="8" t="s">
        <v>52</v>
      </c>
      <c r="B20" s="8" t="s">
        <v>59</v>
      </c>
      <c r="C20" s="8" t="s">
        <v>62</v>
      </c>
      <c r="D20" s="8" t="s">
        <v>63</v>
      </c>
      <c r="E20" s="17">
        <v>0.09</v>
      </c>
      <c r="F20" s="15">
        <v>0.11</v>
      </c>
      <c r="G20" s="64">
        <v>0.11</v>
      </c>
    </row>
    <row r="21" spans="1:7" ht="12.75">
      <c r="A21" s="8" t="s">
        <v>13</v>
      </c>
      <c r="B21" s="8" t="s">
        <v>64</v>
      </c>
      <c r="C21" s="8" t="s">
        <v>65</v>
      </c>
      <c r="D21" s="8" t="s">
        <v>66</v>
      </c>
      <c r="E21" s="17">
        <v>1.5</v>
      </c>
      <c r="F21" s="11">
        <v>1.16</v>
      </c>
      <c r="G21" s="64">
        <v>1.1</v>
      </c>
    </row>
    <row r="22" spans="1:7" ht="12.75">
      <c r="A22" s="8" t="s">
        <v>5</v>
      </c>
      <c r="B22" s="8" t="s">
        <v>68</v>
      </c>
      <c r="C22" s="8" t="s">
        <v>69</v>
      </c>
      <c r="D22" s="8" t="s">
        <v>70</v>
      </c>
      <c r="E22" s="17">
        <v>11.59</v>
      </c>
      <c r="F22" s="11">
        <v>9.28</v>
      </c>
      <c r="G22" s="64">
        <v>8.96</v>
      </c>
    </row>
    <row r="23" spans="1:7" ht="12.75">
      <c r="A23" s="8" t="s">
        <v>5</v>
      </c>
      <c r="B23" s="8" t="s">
        <v>26</v>
      </c>
      <c r="C23" s="8" t="s">
        <v>71</v>
      </c>
      <c r="D23" s="8" t="s">
        <v>72</v>
      </c>
      <c r="E23" s="17">
        <v>3.71</v>
      </c>
      <c r="F23" s="25">
        <v>2.66</v>
      </c>
      <c r="G23" s="64">
        <v>2.58</v>
      </c>
    </row>
    <row r="24" spans="1:7" ht="12.75">
      <c r="A24" s="8" t="s">
        <v>13</v>
      </c>
      <c r="B24" s="8" t="s">
        <v>20</v>
      </c>
      <c r="C24" s="8" t="s">
        <v>73</v>
      </c>
      <c r="D24" s="8" t="s">
        <v>74</v>
      </c>
      <c r="E24" s="17">
        <v>0.32</v>
      </c>
      <c r="F24" s="25">
        <v>0.26</v>
      </c>
      <c r="G24" s="64">
        <v>0.2</v>
      </c>
    </row>
    <row r="25" spans="1:7" ht="12.75">
      <c r="A25" s="8" t="s">
        <v>13</v>
      </c>
      <c r="B25" s="8" t="s">
        <v>20</v>
      </c>
      <c r="C25" s="8" t="s">
        <v>75</v>
      </c>
      <c r="D25" s="8" t="s">
        <v>76</v>
      </c>
      <c r="E25" s="17">
        <v>0.09</v>
      </c>
      <c r="F25" s="11">
        <v>0.11</v>
      </c>
      <c r="G25" s="64">
        <v>0.02</v>
      </c>
    </row>
    <row r="26" spans="1:7" ht="12.75">
      <c r="A26" s="8" t="s">
        <v>13</v>
      </c>
      <c r="B26" s="8" t="s">
        <v>53</v>
      </c>
      <c r="C26" s="8" t="s">
        <v>77</v>
      </c>
      <c r="D26" s="8" t="s">
        <v>78</v>
      </c>
      <c r="E26" s="17">
        <v>3.25</v>
      </c>
      <c r="F26" s="11">
        <v>3.16</v>
      </c>
      <c r="G26" s="64">
        <v>3.79</v>
      </c>
    </row>
    <row r="27" spans="1:7" ht="12.75">
      <c r="A27" s="8" t="s">
        <v>52</v>
      </c>
      <c r="B27" s="8" t="s">
        <v>53</v>
      </c>
      <c r="C27" s="8" t="s">
        <v>79</v>
      </c>
      <c r="D27" s="8" t="s">
        <v>80</v>
      </c>
      <c r="E27" s="17">
        <v>5.74</v>
      </c>
      <c r="F27" s="11">
        <v>5.39</v>
      </c>
      <c r="G27" s="64">
        <v>5.04</v>
      </c>
    </row>
    <row r="28" spans="1:7" ht="12.75">
      <c r="A28" s="8" t="s">
        <v>5</v>
      </c>
      <c r="B28" s="8" t="s">
        <v>6</v>
      </c>
      <c r="C28" s="8" t="s">
        <v>81</v>
      </c>
      <c r="D28" s="8" t="s">
        <v>82</v>
      </c>
      <c r="E28" s="17">
        <v>10.41</v>
      </c>
      <c r="F28" s="11">
        <v>6.89</v>
      </c>
      <c r="G28" s="64">
        <v>6.47</v>
      </c>
    </row>
    <row r="29" spans="1:7" ht="12.75">
      <c r="A29" s="8" t="s">
        <v>45</v>
      </c>
      <c r="B29" s="8" t="s">
        <v>83</v>
      </c>
      <c r="C29" s="8" t="s">
        <v>84</v>
      </c>
      <c r="D29" s="8" t="s">
        <v>85</v>
      </c>
      <c r="E29" s="17">
        <v>5.5</v>
      </c>
      <c r="F29" s="15">
        <v>5.37</v>
      </c>
      <c r="G29" s="64">
        <v>4.83</v>
      </c>
    </row>
    <row r="30" spans="1:7" ht="12.75">
      <c r="A30" s="8" t="s">
        <v>5</v>
      </c>
      <c r="B30" s="8" t="s">
        <v>40</v>
      </c>
      <c r="C30" s="8" t="s">
        <v>86</v>
      </c>
      <c r="D30" s="8" t="s">
        <v>87</v>
      </c>
      <c r="E30" s="17">
        <v>0.65</v>
      </c>
      <c r="F30" s="11">
        <v>0.55</v>
      </c>
      <c r="G30" s="64">
        <v>0.64</v>
      </c>
    </row>
    <row r="31" spans="1:7" ht="12.75">
      <c r="A31" s="8" t="s">
        <v>5</v>
      </c>
      <c r="B31" s="8" t="s">
        <v>88</v>
      </c>
      <c r="C31" s="8" t="s">
        <v>89</v>
      </c>
      <c r="D31" s="8" t="s">
        <v>90</v>
      </c>
      <c r="E31" s="17">
        <v>2.29</v>
      </c>
      <c r="F31" s="11">
        <v>2.05</v>
      </c>
      <c r="G31" s="64">
        <v>1.88</v>
      </c>
    </row>
    <row r="32" spans="1:7" ht="12.75">
      <c r="A32" s="8" t="s">
        <v>5</v>
      </c>
      <c r="B32" s="8" t="s">
        <v>91</v>
      </c>
      <c r="C32" s="8" t="s">
        <v>92</v>
      </c>
      <c r="D32" s="8" t="s">
        <v>93</v>
      </c>
      <c r="E32" s="17">
        <v>3.25</v>
      </c>
      <c r="F32" s="15">
        <v>2.95</v>
      </c>
      <c r="G32" s="64">
        <v>2.74</v>
      </c>
    </row>
    <row r="33" spans="1:7" ht="12.75">
      <c r="A33" s="8" t="s">
        <v>5</v>
      </c>
      <c r="B33" s="8" t="s">
        <v>94</v>
      </c>
      <c r="C33" s="8" t="s">
        <v>95</v>
      </c>
      <c r="D33" s="8" t="s">
        <v>96</v>
      </c>
      <c r="E33" s="17">
        <v>0.62</v>
      </c>
      <c r="F33" s="11">
        <v>0.55</v>
      </c>
      <c r="G33" s="64">
        <v>0.6</v>
      </c>
    </row>
    <row r="34" spans="1:7" ht="12.75">
      <c r="A34" s="8" t="s">
        <v>5</v>
      </c>
      <c r="B34" s="8" t="s">
        <v>26</v>
      </c>
      <c r="C34" s="8" t="s">
        <v>97</v>
      </c>
      <c r="D34" s="8" t="s">
        <v>98</v>
      </c>
      <c r="E34" s="17">
        <v>19.2</v>
      </c>
      <c r="F34" s="25">
        <v>15.31</v>
      </c>
      <c r="G34" s="64">
        <v>13</v>
      </c>
    </row>
    <row r="35" spans="1:7" ht="12.75">
      <c r="A35" s="8" t="s">
        <v>13</v>
      </c>
      <c r="B35" s="8" t="s">
        <v>14</v>
      </c>
      <c r="C35" s="8" t="s">
        <v>99</v>
      </c>
      <c r="D35" s="8" t="s">
        <v>100</v>
      </c>
      <c r="E35" s="17">
        <v>0.43</v>
      </c>
      <c r="F35" s="11">
        <v>0.43</v>
      </c>
      <c r="G35" s="64">
        <v>0.05</v>
      </c>
    </row>
    <row r="36" spans="1:7" ht="12.75">
      <c r="A36" s="8" t="s">
        <v>45</v>
      </c>
      <c r="B36" s="8" t="s">
        <v>101</v>
      </c>
      <c r="C36" s="8" t="s">
        <v>102</v>
      </c>
      <c r="D36" s="8" t="s">
        <v>103</v>
      </c>
      <c r="E36" s="17">
        <v>1.26</v>
      </c>
      <c r="F36" s="15">
        <v>0.95</v>
      </c>
      <c r="G36" s="64">
        <v>0.86</v>
      </c>
    </row>
    <row r="37" spans="1:7" ht="12.75">
      <c r="A37" s="8" t="s">
        <v>13</v>
      </c>
      <c r="B37" s="8" t="s">
        <v>23</v>
      </c>
      <c r="C37" s="8" t="s">
        <v>104</v>
      </c>
      <c r="D37" s="8" t="s">
        <v>105</v>
      </c>
      <c r="E37" s="17">
        <v>0.51</v>
      </c>
      <c r="F37" s="11">
        <v>0.59</v>
      </c>
      <c r="G37" s="64">
        <v>0.57</v>
      </c>
    </row>
    <row r="38" spans="1:7" ht="12.75">
      <c r="A38" s="8" t="s">
        <v>67</v>
      </c>
      <c r="B38" s="8" t="s">
        <v>107</v>
      </c>
      <c r="C38" s="8" t="s">
        <v>108</v>
      </c>
      <c r="D38" s="8" t="s">
        <v>400</v>
      </c>
      <c r="E38" s="17">
        <v>27.88</v>
      </c>
      <c r="F38" s="11">
        <v>25.68</v>
      </c>
      <c r="G38" s="64">
        <v>24.65</v>
      </c>
    </row>
    <row r="39" spans="1:7" ht="12.75">
      <c r="A39" s="8" t="s">
        <v>29</v>
      </c>
      <c r="B39" s="8" t="s">
        <v>109</v>
      </c>
      <c r="C39" s="8" t="s">
        <v>110</v>
      </c>
      <c r="D39" s="8" t="s">
        <v>111</v>
      </c>
      <c r="E39" s="17">
        <v>1.35</v>
      </c>
      <c r="F39" s="15">
        <v>1.2</v>
      </c>
      <c r="G39" s="64">
        <v>1.23</v>
      </c>
    </row>
    <row r="40" spans="1:7" ht="12.75">
      <c r="A40" s="8" t="s">
        <v>13</v>
      </c>
      <c r="B40" s="8" t="s">
        <v>112</v>
      </c>
      <c r="C40" s="8" t="s">
        <v>113</v>
      </c>
      <c r="D40" s="8" t="s">
        <v>114</v>
      </c>
      <c r="E40" s="17">
        <v>0.65</v>
      </c>
      <c r="F40" s="15">
        <v>0.49</v>
      </c>
      <c r="G40" s="64">
        <v>0.51</v>
      </c>
    </row>
    <row r="41" spans="1:7" ht="12.75">
      <c r="A41" s="8" t="s">
        <v>13</v>
      </c>
      <c r="B41" s="8" t="s">
        <v>20</v>
      </c>
      <c r="C41" s="8" t="s">
        <v>115</v>
      </c>
      <c r="D41" s="8" t="s">
        <v>116</v>
      </c>
      <c r="E41" s="17">
        <v>1</v>
      </c>
      <c r="F41" s="11">
        <v>0.83</v>
      </c>
      <c r="G41" s="64">
        <v>0.76</v>
      </c>
    </row>
    <row r="42" spans="1:7" ht="12.75">
      <c r="A42" s="8" t="s">
        <v>13</v>
      </c>
      <c r="B42" s="8" t="s">
        <v>20</v>
      </c>
      <c r="C42" s="8" t="s">
        <v>117</v>
      </c>
      <c r="D42" s="8" t="s">
        <v>118</v>
      </c>
      <c r="E42" s="17">
        <v>76</v>
      </c>
      <c r="F42" s="11">
        <v>58.16</v>
      </c>
      <c r="G42" s="64">
        <v>56.6</v>
      </c>
    </row>
    <row r="43" spans="1:7" ht="12.75">
      <c r="A43" s="8" t="s">
        <v>13</v>
      </c>
      <c r="B43" s="8" t="s">
        <v>14</v>
      </c>
      <c r="C43" s="8" t="s">
        <v>119</v>
      </c>
      <c r="D43" s="8" t="s">
        <v>120</v>
      </c>
      <c r="E43" s="17">
        <v>3.33</v>
      </c>
      <c r="F43" s="15">
        <v>3.22</v>
      </c>
      <c r="G43" s="64">
        <v>3.52</v>
      </c>
    </row>
    <row r="44" spans="1:7" ht="12.75">
      <c r="A44" s="8" t="s">
        <v>9</v>
      </c>
      <c r="B44" s="8" t="s">
        <v>121</v>
      </c>
      <c r="C44" s="8" t="s">
        <v>122</v>
      </c>
      <c r="D44" s="8" t="s">
        <v>123</v>
      </c>
      <c r="E44" s="17">
        <v>0.106</v>
      </c>
      <c r="F44" s="160">
        <v>0.11257</v>
      </c>
      <c r="G44" s="64">
        <v>0.13</v>
      </c>
    </row>
    <row r="45" spans="1:7" ht="12.75">
      <c r="A45" s="8" t="s">
        <v>29</v>
      </c>
      <c r="B45" s="8" t="s">
        <v>56</v>
      </c>
      <c r="C45" s="8" t="s">
        <v>124</v>
      </c>
      <c r="D45" s="8" t="s">
        <v>125</v>
      </c>
      <c r="E45" s="17">
        <v>1.34</v>
      </c>
      <c r="F45" s="15">
        <v>1.18</v>
      </c>
      <c r="G45" s="64">
        <v>1.16</v>
      </c>
    </row>
    <row r="46" spans="1:7" ht="12.75">
      <c r="A46" s="8" t="s">
        <v>45</v>
      </c>
      <c r="B46" s="8" t="s">
        <v>46</v>
      </c>
      <c r="C46" s="8" t="s">
        <v>126</v>
      </c>
      <c r="D46" s="8" t="s">
        <v>127</v>
      </c>
      <c r="E46" s="17">
        <v>0.36</v>
      </c>
      <c r="F46" s="15">
        <v>0.35</v>
      </c>
      <c r="G46" s="64">
        <v>0.3</v>
      </c>
    </row>
    <row r="47" spans="1:7" ht="12.75">
      <c r="A47" s="8" t="s">
        <v>13</v>
      </c>
      <c r="B47" s="8" t="s">
        <v>23</v>
      </c>
      <c r="C47" s="8" t="s">
        <v>128</v>
      </c>
      <c r="D47" s="8" t="s">
        <v>129</v>
      </c>
      <c r="E47" s="17">
        <v>1.93</v>
      </c>
      <c r="F47" s="11">
        <v>1.69</v>
      </c>
      <c r="G47" s="64">
        <v>1.76</v>
      </c>
    </row>
    <row r="48" spans="1:7" ht="12.75">
      <c r="A48" s="8" t="s">
        <v>67</v>
      </c>
      <c r="B48" s="8" t="s">
        <v>130</v>
      </c>
      <c r="C48" s="8" t="s">
        <v>131</v>
      </c>
      <c r="D48" s="8" t="s">
        <v>132</v>
      </c>
      <c r="E48" s="17">
        <v>3.2</v>
      </c>
      <c r="F48" s="11">
        <v>2.91</v>
      </c>
      <c r="G48" s="64">
        <v>3.16</v>
      </c>
    </row>
    <row r="49" spans="1:7" ht="12.75">
      <c r="A49" s="8" t="s">
        <v>13</v>
      </c>
      <c r="B49" s="8" t="s">
        <v>133</v>
      </c>
      <c r="C49" s="8" t="s">
        <v>134</v>
      </c>
      <c r="D49" s="8" t="s">
        <v>135</v>
      </c>
      <c r="E49" s="17">
        <v>8.83</v>
      </c>
      <c r="F49" s="11">
        <v>6.39</v>
      </c>
      <c r="G49" s="64">
        <v>5.39</v>
      </c>
    </row>
    <row r="50" spans="1:7" ht="12.75">
      <c r="A50" s="8" t="s">
        <v>29</v>
      </c>
      <c r="B50" s="8" t="s">
        <v>136</v>
      </c>
      <c r="C50" s="8" t="s">
        <v>137</v>
      </c>
      <c r="D50" s="8" t="s">
        <v>138</v>
      </c>
      <c r="E50" s="17">
        <v>0.17</v>
      </c>
      <c r="F50" s="25">
        <v>0.142</v>
      </c>
      <c r="G50" s="64">
        <v>0.12</v>
      </c>
    </row>
    <row r="51" spans="1:7" ht="12.75">
      <c r="A51" s="8" t="s">
        <v>45</v>
      </c>
      <c r="B51" s="8" t="s">
        <v>101</v>
      </c>
      <c r="C51" s="8" t="s">
        <v>139</v>
      </c>
      <c r="D51" s="8" t="s">
        <v>140</v>
      </c>
      <c r="E51" s="17">
        <v>0.56</v>
      </c>
      <c r="F51" s="11">
        <v>0.77</v>
      </c>
      <c r="G51" s="64">
        <v>0.67</v>
      </c>
    </row>
    <row r="52" spans="1:7" ht="12.75">
      <c r="A52" s="8" t="s">
        <v>13</v>
      </c>
      <c r="B52" s="8" t="s">
        <v>141</v>
      </c>
      <c r="C52" s="8" t="s">
        <v>142</v>
      </c>
      <c r="D52" s="8" t="s">
        <v>143</v>
      </c>
      <c r="E52" s="17">
        <v>7.14</v>
      </c>
      <c r="F52" s="11">
        <v>5.03</v>
      </c>
      <c r="G52" s="64">
        <v>6.3</v>
      </c>
    </row>
    <row r="53" spans="1:7" ht="12.75">
      <c r="A53" s="8" t="s">
        <v>45</v>
      </c>
      <c r="B53" s="8" t="s">
        <v>144</v>
      </c>
      <c r="C53" s="8" t="s">
        <v>145</v>
      </c>
      <c r="D53" s="8" t="s">
        <v>146</v>
      </c>
      <c r="E53" s="17">
        <v>2.12</v>
      </c>
      <c r="F53" s="15">
        <v>2.09</v>
      </c>
      <c r="G53" s="68">
        <v>1.71</v>
      </c>
    </row>
    <row r="54" spans="1:7" ht="12.75">
      <c r="A54" s="8" t="s">
        <v>13</v>
      </c>
      <c r="B54" s="8" t="s">
        <v>147</v>
      </c>
      <c r="C54" s="8" t="s">
        <v>148</v>
      </c>
      <c r="D54" s="8" t="s">
        <v>149</v>
      </c>
      <c r="E54" s="17">
        <v>1.28</v>
      </c>
      <c r="F54" s="15">
        <v>0.88</v>
      </c>
      <c r="G54" s="64">
        <v>0.87</v>
      </c>
    </row>
    <row r="55" spans="1:7" ht="12.75">
      <c r="A55" s="8" t="s">
        <v>5</v>
      </c>
      <c r="B55" s="8" t="s">
        <v>150</v>
      </c>
      <c r="C55" s="8" t="s">
        <v>151</v>
      </c>
      <c r="D55" s="8" t="s">
        <v>152</v>
      </c>
      <c r="E55" s="17">
        <v>1.1</v>
      </c>
      <c r="F55" s="11">
        <v>0.67</v>
      </c>
      <c r="G55" s="64">
        <v>0.53</v>
      </c>
    </row>
    <row r="56" spans="1:7" ht="12.75">
      <c r="A56" s="8" t="s">
        <v>5</v>
      </c>
      <c r="B56" s="8" t="s">
        <v>153</v>
      </c>
      <c r="C56" s="8" t="s">
        <v>154</v>
      </c>
      <c r="D56" s="8" t="s">
        <v>155</v>
      </c>
      <c r="E56" s="17">
        <v>31.9</v>
      </c>
      <c r="F56" s="15">
        <v>24.8</v>
      </c>
      <c r="G56" s="64">
        <v>21.27</v>
      </c>
    </row>
    <row r="57" spans="1:7" ht="12.75">
      <c r="A57" s="8" t="s">
        <v>9</v>
      </c>
      <c r="B57" s="8" t="s">
        <v>121</v>
      </c>
      <c r="C57" s="8" t="s">
        <v>156</v>
      </c>
      <c r="D57" s="8" t="s">
        <v>157</v>
      </c>
      <c r="E57" s="15">
        <v>0.129233</v>
      </c>
      <c r="F57" s="15">
        <v>0.1253</v>
      </c>
      <c r="G57" s="64">
        <v>0.12</v>
      </c>
    </row>
    <row r="58" spans="1:7" ht="12.75">
      <c r="A58" s="8" t="s">
        <v>5</v>
      </c>
      <c r="B58" s="8" t="s">
        <v>158</v>
      </c>
      <c r="C58" s="8" t="s">
        <v>159</v>
      </c>
      <c r="D58" s="8" t="s">
        <v>160</v>
      </c>
      <c r="E58" s="17">
        <v>0.65</v>
      </c>
      <c r="F58" s="11">
        <v>0.58</v>
      </c>
      <c r="G58" s="64">
        <v>0.41</v>
      </c>
    </row>
    <row r="59" spans="1:7" ht="12.75">
      <c r="A59" s="8" t="s">
        <v>13</v>
      </c>
      <c r="B59" s="8" t="s">
        <v>161</v>
      </c>
      <c r="C59" s="8" t="s">
        <v>162</v>
      </c>
      <c r="D59" s="8" t="s">
        <v>163</v>
      </c>
      <c r="E59" s="17">
        <v>84.79</v>
      </c>
      <c r="F59" s="11">
        <v>67.97</v>
      </c>
      <c r="G59" s="64">
        <v>74.19</v>
      </c>
    </row>
    <row r="60" spans="1:7" ht="12.75">
      <c r="A60" s="8" t="s">
        <v>13</v>
      </c>
      <c r="B60" s="8" t="s">
        <v>23</v>
      </c>
      <c r="C60" s="8" t="s">
        <v>164</v>
      </c>
      <c r="D60" s="8" t="s">
        <v>165</v>
      </c>
      <c r="E60" s="17">
        <v>1.78</v>
      </c>
      <c r="F60" s="11">
        <v>1.61</v>
      </c>
      <c r="G60" s="64">
        <v>1.41</v>
      </c>
    </row>
    <row r="61" spans="1:7" ht="12.75">
      <c r="A61" s="8" t="s">
        <v>13</v>
      </c>
      <c r="B61" s="8" t="s">
        <v>166</v>
      </c>
      <c r="C61" s="8" t="s">
        <v>167</v>
      </c>
      <c r="D61" s="8" t="s">
        <v>168</v>
      </c>
      <c r="E61" s="17">
        <v>11.92</v>
      </c>
      <c r="F61" s="11">
        <v>11.8</v>
      </c>
      <c r="G61" s="64">
        <v>11.82</v>
      </c>
    </row>
    <row r="62" spans="1:7" ht="12.75">
      <c r="A62" s="8" t="s">
        <v>13</v>
      </c>
      <c r="B62" s="8" t="s">
        <v>14</v>
      </c>
      <c r="C62" s="8" t="s">
        <v>169</v>
      </c>
      <c r="D62" s="8" t="s">
        <v>170</v>
      </c>
      <c r="E62" s="17">
        <v>6.02</v>
      </c>
      <c r="F62" s="11">
        <v>4.92</v>
      </c>
      <c r="G62" s="64">
        <v>4.14</v>
      </c>
    </row>
    <row r="63" spans="1:7" ht="12.75">
      <c r="A63" s="8" t="s">
        <v>29</v>
      </c>
      <c r="B63" s="8" t="s">
        <v>171</v>
      </c>
      <c r="C63" s="8" t="s">
        <v>172</v>
      </c>
      <c r="D63" s="8" t="s">
        <v>173</v>
      </c>
      <c r="E63" s="17">
        <v>1.84</v>
      </c>
      <c r="F63" s="11">
        <v>1.57</v>
      </c>
      <c r="G63" s="64">
        <v>1.42</v>
      </c>
    </row>
    <row r="64" spans="1:7" ht="12.75">
      <c r="A64" s="8" t="s">
        <v>5</v>
      </c>
      <c r="B64" s="8" t="s">
        <v>174</v>
      </c>
      <c r="C64" s="8" t="s">
        <v>175</v>
      </c>
      <c r="D64" s="8" t="s">
        <v>176</v>
      </c>
      <c r="E64" s="17">
        <v>3.38</v>
      </c>
      <c r="F64" s="15">
        <v>2.8</v>
      </c>
      <c r="G64" s="64">
        <v>2.4</v>
      </c>
    </row>
    <row r="65" spans="1:7" ht="12.75">
      <c r="A65" s="8" t="s">
        <v>5</v>
      </c>
      <c r="B65" s="8" t="s">
        <v>6</v>
      </c>
      <c r="C65" s="8" t="s">
        <v>177</v>
      </c>
      <c r="D65" s="8" t="s">
        <v>178</v>
      </c>
      <c r="E65" s="17">
        <v>0.26449</v>
      </c>
      <c r="F65" s="15">
        <v>0.3</v>
      </c>
      <c r="G65" s="64">
        <v>0.34</v>
      </c>
    </row>
    <row r="66" spans="1:7" ht="12.75">
      <c r="A66" s="8" t="s">
        <v>13</v>
      </c>
      <c r="B66" s="8" t="s">
        <v>179</v>
      </c>
      <c r="C66" s="8" t="s">
        <v>180</v>
      </c>
      <c r="D66" s="8" t="s">
        <v>181</v>
      </c>
      <c r="E66" s="17">
        <v>0.169</v>
      </c>
      <c r="F66" s="15">
        <v>0.14</v>
      </c>
      <c r="G66" s="64">
        <v>0.18</v>
      </c>
    </row>
    <row r="67" spans="1:7" ht="12.75">
      <c r="A67" s="8" t="s">
        <v>5</v>
      </c>
      <c r="B67" s="8" t="s">
        <v>158</v>
      </c>
      <c r="C67" s="8" t="s">
        <v>182</v>
      </c>
      <c r="D67" s="8" t="s">
        <v>183</v>
      </c>
      <c r="E67" s="17">
        <v>1.58</v>
      </c>
      <c r="F67" s="15">
        <v>1.16</v>
      </c>
      <c r="G67" s="64">
        <v>1.22</v>
      </c>
    </row>
    <row r="68" spans="1:7" ht="12.75">
      <c r="A68" s="8" t="s">
        <v>13</v>
      </c>
      <c r="B68" s="8" t="s">
        <v>14</v>
      </c>
      <c r="C68" s="8" t="s">
        <v>184</v>
      </c>
      <c r="D68" s="8" t="s">
        <v>185</v>
      </c>
      <c r="E68" s="17">
        <v>0.929</v>
      </c>
      <c r="F68" s="11">
        <v>0.81</v>
      </c>
      <c r="G68" s="64">
        <v>0.88</v>
      </c>
    </row>
    <row r="69" spans="1:7" ht="12.75">
      <c r="A69" s="8" t="s">
        <v>106</v>
      </c>
      <c r="B69" s="8" t="s">
        <v>186</v>
      </c>
      <c r="C69" s="8" t="s">
        <v>187</v>
      </c>
      <c r="D69" s="8" t="s">
        <v>188</v>
      </c>
      <c r="E69" s="17">
        <v>11.14</v>
      </c>
      <c r="F69" s="11">
        <v>9.1</v>
      </c>
      <c r="G69" s="64">
        <v>7.79</v>
      </c>
    </row>
    <row r="70" spans="1:7" ht="12.75">
      <c r="A70" s="8" t="s">
        <v>106</v>
      </c>
      <c r="B70" s="8" t="s">
        <v>186</v>
      </c>
      <c r="C70" s="8" t="s">
        <v>189</v>
      </c>
      <c r="D70" s="8" t="s">
        <v>190</v>
      </c>
      <c r="E70" s="17">
        <v>1.71</v>
      </c>
      <c r="F70" s="15">
        <v>1.36</v>
      </c>
      <c r="G70" s="64">
        <v>1.56</v>
      </c>
    </row>
    <row r="71" spans="1:7" ht="12.75">
      <c r="A71" s="8" t="s">
        <v>13</v>
      </c>
      <c r="B71" s="8" t="s">
        <v>191</v>
      </c>
      <c r="C71" s="8" t="s">
        <v>192</v>
      </c>
      <c r="D71" s="8" t="s">
        <v>193</v>
      </c>
      <c r="E71" s="17">
        <v>0.23</v>
      </c>
      <c r="F71" s="11">
        <v>0.22</v>
      </c>
      <c r="G71" s="64">
        <v>0.23</v>
      </c>
    </row>
    <row r="72" spans="1:7" ht="12.75">
      <c r="A72" s="8" t="s">
        <v>5</v>
      </c>
      <c r="B72" s="8" t="s">
        <v>40</v>
      </c>
      <c r="C72" s="8" t="s">
        <v>194</v>
      </c>
      <c r="D72" s="8" t="s">
        <v>195</v>
      </c>
      <c r="E72" s="17">
        <v>5.34</v>
      </c>
      <c r="F72" s="11">
        <v>4.97</v>
      </c>
      <c r="G72" s="64">
        <v>4.38</v>
      </c>
    </row>
    <row r="73" spans="1:7" ht="12.75">
      <c r="A73" s="8" t="s">
        <v>13</v>
      </c>
      <c r="B73" s="8" t="s">
        <v>141</v>
      </c>
      <c r="C73" s="8" t="s">
        <v>196</v>
      </c>
      <c r="D73" s="8" t="s">
        <v>197</v>
      </c>
      <c r="E73" s="17">
        <v>16.53</v>
      </c>
      <c r="F73" s="15">
        <v>10.39</v>
      </c>
      <c r="G73" s="64">
        <v>10.5</v>
      </c>
    </row>
    <row r="74" spans="1:7" ht="12.75">
      <c r="A74" s="8" t="s">
        <v>45</v>
      </c>
      <c r="B74" s="8" t="s">
        <v>83</v>
      </c>
      <c r="C74" s="8" t="s">
        <v>198</v>
      </c>
      <c r="D74" s="8" t="s">
        <v>199</v>
      </c>
      <c r="E74" s="17">
        <v>1.16</v>
      </c>
      <c r="F74" s="15">
        <v>1.1</v>
      </c>
      <c r="G74" s="64">
        <v>0.93</v>
      </c>
    </row>
    <row r="75" spans="1:7" ht="12.75">
      <c r="A75" s="8" t="s">
        <v>29</v>
      </c>
      <c r="B75" s="8" t="s">
        <v>200</v>
      </c>
      <c r="C75" s="8" t="s">
        <v>201</v>
      </c>
      <c r="D75" s="8" t="s">
        <v>202</v>
      </c>
      <c r="E75" s="17">
        <v>0.579593</v>
      </c>
      <c r="F75" s="160">
        <v>0.5523</v>
      </c>
      <c r="G75" s="64">
        <v>0.55</v>
      </c>
    </row>
    <row r="76" spans="1:7" ht="12.75">
      <c r="A76" s="8" t="s">
        <v>29</v>
      </c>
      <c r="B76" s="8" t="s">
        <v>200</v>
      </c>
      <c r="C76" s="8" t="s">
        <v>203</v>
      </c>
      <c r="D76" s="8" t="s">
        <v>204</v>
      </c>
      <c r="E76" s="17">
        <v>0.148</v>
      </c>
      <c r="F76" s="11">
        <v>0.16</v>
      </c>
      <c r="G76" s="64">
        <v>0.08</v>
      </c>
    </row>
    <row r="77" spans="1:7" ht="12.75">
      <c r="A77" s="8" t="s">
        <v>13</v>
      </c>
      <c r="B77" s="8" t="s">
        <v>191</v>
      </c>
      <c r="C77" s="8" t="s">
        <v>205</v>
      </c>
      <c r="D77" s="8" t="s">
        <v>206</v>
      </c>
      <c r="E77" s="17">
        <v>21.84</v>
      </c>
      <c r="F77" s="25">
        <v>17.2</v>
      </c>
      <c r="G77" s="64">
        <v>17.49</v>
      </c>
    </row>
    <row r="78" spans="1:7" ht="12.75">
      <c r="A78" s="8" t="s">
        <v>13</v>
      </c>
      <c r="B78" s="8" t="s">
        <v>14</v>
      </c>
      <c r="C78" s="8" t="s">
        <v>207</v>
      </c>
      <c r="D78" s="8" t="s">
        <v>208</v>
      </c>
      <c r="E78" s="17">
        <v>0.37</v>
      </c>
      <c r="F78" s="25">
        <v>0.39</v>
      </c>
      <c r="G78" s="64">
        <v>0.16</v>
      </c>
    </row>
    <row r="79" spans="1:7" ht="12.75">
      <c r="A79" s="8" t="s">
        <v>5</v>
      </c>
      <c r="B79" s="8" t="s">
        <v>6</v>
      </c>
      <c r="C79" s="8" t="s">
        <v>209</v>
      </c>
      <c r="D79" s="8" t="s">
        <v>210</v>
      </c>
      <c r="E79" s="17">
        <v>0.13</v>
      </c>
      <c r="F79" s="15">
        <v>0</v>
      </c>
      <c r="G79" s="64">
        <v>0.01</v>
      </c>
    </row>
    <row r="80" spans="1:7" ht="12.75">
      <c r="A80" s="8" t="s">
        <v>106</v>
      </c>
      <c r="B80" s="8" t="s">
        <v>211</v>
      </c>
      <c r="C80" s="8" t="s">
        <v>212</v>
      </c>
      <c r="D80" s="8" t="s">
        <v>213</v>
      </c>
      <c r="E80" s="17">
        <v>0.171</v>
      </c>
      <c r="F80" s="11">
        <v>0.17</v>
      </c>
      <c r="G80" s="64">
        <v>0.18</v>
      </c>
    </row>
    <row r="81" spans="1:7" ht="12.75">
      <c r="A81" s="8" t="s">
        <v>13</v>
      </c>
      <c r="B81" s="8" t="s">
        <v>64</v>
      </c>
      <c r="C81" s="8" t="s">
        <v>214</v>
      </c>
      <c r="D81" s="8" t="s">
        <v>215</v>
      </c>
      <c r="E81" s="17">
        <v>95.65</v>
      </c>
      <c r="F81" s="15">
        <v>72.35</v>
      </c>
      <c r="G81" s="64">
        <v>70.03</v>
      </c>
    </row>
    <row r="82" spans="1:7" ht="12.75">
      <c r="A82" s="8" t="s">
        <v>13</v>
      </c>
      <c r="B82" s="8" t="s">
        <v>23</v>
      </c>
      <c r="C82" s="8" t="s">
        <v>216</v>
      </c>
      <c r="D82" s="8" t="s">
        <v>217</v>
      </c>
      <c r="E82" s="17">
        <v>0.16</v>
      </c>
      <c r="F82" s="15">
        <v>0.45</v>
      </c>
      <c r="G82" s="64">
        <v>0.08</v>
      </c>
    </row>
    <row r="83" spans="1:7" ht="12.75">
      <c r="A83" s="8" t="s">
        <v>67</v>
      </c>
      <c r="B83" s="8" t="s">
        <v>218</v>
      </c>
      <c r="C83" s="8" t="s">
        <v>219</v>
      </c>
      <c r="D83" s="8" t="s">
        <v>220</v>
      </c>
      <c r="E83" s="17">
        <v>0.5</v>
      </c>
      <c r="F83" s="15">
        <v>0.29</v>
      </c>
      <c r="G83" s="64">
        <v>0.45</v>
      </c>
    </row>
    <row r="84" spans="1:7" ht="12.75">
      <c r="A84" s="8" t="s">
        <v>52</v>
      </c>
      <c r="B84" s="8" t="s">
        <v>59</v>
      </c>
      <c r="C84" s="8" t="s">
        <v>221</v>
      </c>
      <c r="D84" s="8" t="s">
        <v>222</v>
      </c>
      <c r="E84" s="17">
        <v>0.81</v>
      </c>
      <c r="F84" s="15">
        <v>1.17</v>
      </c>
      <c r="G84" s="64">
        <v>0.83</v>
      </c>
    </row>
    <row r="85" spans="1:7" ht="12.75">
      <c r="A85" s="8" t="s">
        <v>29</v>
      </c>
      <c r="B85" s="8" t="s">
        <v>223</v>
      </c>
      <c r="C85" s="8" t="s">
        <v>224</v>
      </c>
      <c r="D85" s="8" t="s">
        <v>225</v>
      </c>
      <c r="E85" s="17">
        <v>0.47</v>
      </c>
      <c r="F85" s="15">
        <v>0.34</v>
      </c>
      <c r="G85" s="64">
        <v>0.32</v>
      </c>
    </row>
    <row r="86" spans="1:7" ht="12.75">
      <c r="A86" s="8" t="s">
        <v>29</v>
      </c>
      <c r="B86" s="8" t="s">
        <v>223</v>
      </c>
      <c r="C86" s="8" t="s">
        <v>226</v>
      </c>
      <c r="D86" s="8" t="s">
        <v>227</v>
      </c>
      <c r="E86" s="17">
        <v>1.08</v>
      </c>
      <c r="F86" s="15">
        <v>0.88</v>
      </c>
      <c r="G86" s="64">
        <v>0.87</v>
      </c>
    </row>
    <row r="87" spans="1:7" ht="12.75">
      <c r="A87" s="8" t="s">
        <v>13</v>
      </c>
      <c r="B87" s="8" t="s">
        <v>179</v>
      </c>
      <c r="C87" s="8" t="s">
        <v>228</v>
      </c>
      <c r="D87" s="8" t="s">
        <v>229</v>
      </c>
      <c r="E87" s="17">
        <v>1.25</v>
      </c>
      <c r="F87" s="15">
        <v>0.96</v>
      </c>
      <c r="G87" s="64">
        <v>0.97</v>
      </c>
    </row>
    <row r="88" spans="1:7" ht="12.75">
      <c r="A88" s="8" t="s">
        <v>13</v>
      </c>
      <c r="B88" s="8" t="s">
        <v>112</v>
      </c>
      <c r="C88" s="8" t="s">
        <v>230</v>
      </c>
      <c r="D88" s="8" t="s">
        <v>231</v>
      </c>
      <c r="E88" s="17">
        <v>0.293</v>
      </c>
      <c r="F88" s="11">
        <v>0.28</v>
      </c>
      <c r="G88" s="64">
        <v>0.28</v>
      </c>
    </row>
    <row r="89" spans="1:7" ht="12.75">
      <c r="A89" s="8" t="s">
        <v>67</v>
      </c>
      <c r="B89" s="8" t="s">
        <v>218</v>
      </c>
      <c r="C89" s="8" t="s">
        <v>232</v>
      </c>
      <c r="D89" s="8" t="s">
        <v>233</v>
      </c>
      <c r="E89" s="17">
        <v>17.276</v>
      </c>
      <c r="F89" s="15">
        <v>18.05</v>
      </c>
      <c r="G89" s="64">
        <v>15.51</v>
      </c>
    </row>
    <row r="90" spans="1:7" ht="12.75">
      <c r="A90" s="8" t="s">
        <v>45</v>
      </c>
      <c r="B90" s="8" t="s">
        <v>234</v>
      </c>
      <c r="C90" s="8" t="s">
        <v>235</v>
      </c>
      <c r="D90" s="8" t="s">
        <v>236</v>
      </c>
      <c r="E90" s="17">
        <v>0.42</v>
      </c>
      <c r="F90" s="15">
        <v>0.43</v>
      </c>
      <c r="G90" s="64">
        <v>0.42</v>
      </c>
    </row>
    <row r="91" spans="1:7" ht="12.75">
      <c r="A91" s="8" t="s">
        <v>13</v>
      </c>
      <c r="B91" s="8" t="s">
        <v>237</v>
      </c>
      <c r="C91" s="8" t="s">
        <v>238</v>
      </c>
      <c r="D91" s="8" t="s">
        <v>239</v>
      </c>
      <c r="E91" s="17">
        <v>0.4</v>
      </c>
      <c r="F91" s="15">
        <v>0.37</v>
      </c>
      <c r="G91" s="64">
        <v>0.31</v>
      </c>
    </row>
    <row r="92" spans="1:7" ht="12.75">
      <c r="A92" s="8" t="s">
        <v>9</v>
      </c>
      <c r="B92" s="8" t="s">
        <v>56</v>
      </c>
      <c r="C92" s="8" t="s">
        <v>240</v>
      </c>
      <c r="D92" s="8" t="s">
        <v>241</v>
      </c>
      <c r="E92" s="17">
        <v>0.149</v>
      </c>
      <c r="F92" s="11">
        <v>0.11</v>
      </c>
      <c r="G92" s="64">
        <v>0.08</v>
      </c>
    </row>
    <row r="93" spans="1:7" ht="12.75">
      <c r="A93" s="8" t="s">
        <v>9</v>
      </c>
      <c r="B93" s="8" t="s">
        <v>56</v>
      </c>
      <c r="C93" s="8" t="s">
        <v>242</v>
      </c>
      <c r="D93" s="8" t="s">
        <v>243</v>
      </c>
      <c r="E93" s="17">
        <v>2.75</v>
      </c>
      <c r="F93" s="11">
        <v>2.05</v>
      </c>
      <c r="G93" s="64">
        <v>1.69</v>
      </c>
    </row>
    <row r="94" spans="1:7" ht="12.75">
      <c r="A94" s="8" t="s">
        <v>5</v>
      </c>
      <c r="B94" s="8" t="s">
        <v>37</v>
      </c>
      <c r="C94" s="8" t="s">
        <v>244</v>
      </c>
      <c r="D94" s="8" t="s">
        <v>245</v>
      </c>
      <c r="E94" s="17">
        <v>1.43</v>
      </c>
      <c r="F94" s="11">
        <v>1.54</v>
      </c>
      <c r="G94" s="64">
        <v>1.44</v>
      </c>
    </row>
    <row r="95" spans="1:7" ht="12.75">
      <c r="A95" s="8" t="s">
        <v>9</v>
      </c>
      <c r="B95" s="8" t="s">
        <v>56</v>
      </c>
      <c r="C95" s="8" t="s">
        <v>246</v>
      </c>
      <c r="D95" s="8" t="s">
        <v>247</v>
      </c>
      <c r="E95" s="17">
        <v>1.32</v>
      </c>
      <c r="F95" s="11">
        <v>1.27</v>
      </c>
      <c r="G95" s="64">
        <v>1.02</v>
      </c>
    </row>
    <row r="96" spans="1:7" ht="12.75">
      <c r="A96" s="8" t="s">
        <v>5</v>
      </c>
      <c r="B96" s="8" t="s">
        <v>101</v>
      </c>
      <c r="C96" s="8" t="s">
        <v>248</v>
      </c>
      <c r="D96" s="8" t="s">
        <v>249</v>
      </c>
      <c r="E96" s="17">
        <v>2.83</v>
      </c>
      <c r="F96" s="11">
        <v>2.59</v>
      </c>
      <c r="G96" s="64">
        <v>2.52</v>
      </c>
    </row>
    <row r="97" spans="1:7" ht="12.75">
      <c r="A97" s="8" t="s">
        <v>13</v>
      </c>
      <c r="B97" s="8" t="s">
        <v>237</v>
      </c>
      <c r="C97" s="8" t="s">
        <v>250</v>
      </c>
      <c r="D97" s="8" t="s">
        <v>251</v>
      </c>
      <c r="E97" s="17">
        <v>8.72</v>
      </c>
      <c r="F97" s="15">
        <v>7.29</v>
      </c>
      <c r="G97" s="64">
        <v>6.42</v>
      </c>
    </row>
    <row r="98" spans="1:7" ht="12.75">
      <c r="A98" s="8" t="s">
        <v>29</v>
      </c>
      <c r="B98" s="8" t="s">
        <v>200</v>
      </c>
      <c r="C98" s="8" t="s">
        <v>252</v>
      </c>
      <c r="D98" s="8" t="s">
        <v>253</v>
      </c>
      <c r="E98" s="17">
        <v>1.15</v>
      </c>
      <c r="F98" s="15">
        <v>1.09</v>
      </c>
      <c r="G98" s="64">
        <v>1.04</v>
      </c>
    </row>
    <row r="99" spans="1:7" ht="12.75">
      <c r="A99" s="8" t="s">
        <v>13</v>
      </c>
      <c r="B99" s="8" t="s">
        <v>64</v>
      </c>
      <c r="C99" s="8" t="s">
        <v>254</v>
      </c>
      <c r="D99" s="8" t="s">
        <v>255</v>
      </c>
      <c r="E99" s="17">
        <v>2.34</v>
      </c>
      <c r="F99" s="15">
        <v>2.28</v>
      </c>
      <c r="G99" s="64">
        <v>2.42</v>
      </c>
    </row>
    <row r="100" spans="1:7" ht="12.75">
      <c r="A100" s="8" t="s">
        <v>29</v>
      </c>
      <c r="B100" s="8" t="s">
        <v>256</v>
      </c>
      <c r="C100" s="8" t="s">
        <v>257</v>
      </c>
      <c r="D100" s="8" t="s">
        <v>258</v>
      </c>
      <c r="E100" s="17">
        <v>0.25107</v>
      </c>
      <c r="F100" s="15">
        <v>0.255</v>
      </c>
      <c r="G100" s="64">
        <v>0.26</v>
      </c>
    </row>
    <row r="101" spans="1:7" ht="12.75">
      <c r="A101" s="8" t="s">
        <v>29</v>
      </c>
      <c r="B101" s="8" t="s">
        <v>256</v>
      </c>
      <c r="C101" s="8" t="s">
        <v>259</v>
      </c>
      <c r="D101" s="8" t="s">
        <v>260</v>
      </c>
      <c r="E101" s="17">
        <v>0.49</v>
      </c>
      <c r="F101" s="25">
        <v>0.42</v>
      </c>
      <c r="G101" s="64">
        <v>0.43</v>
      </c>
    </row>
    <row r="102" spans="1:7" ht="12.75">
      <c r="A102" s="8" t="s">
        <v>13</v>
      </c>
      <c r="B102" s="8" t="s">
        <v>191</v>
      </c>
      <c r="C102" s="8" t="s">
        <v>261</v>
      </c>
      <c r="D102" s="8" t="s">
        <v>262</v>
      </c>
      <c r="E102" s="17">
        <v>0.14</v>
      </c>
      <c r="F102" s="15">
        <v>0.17</v>
      </c>
      <c r="G102" s="64">
        <v>0</v>
      </c>
    </row>
    <row r="103" spans="1:7" ht="12.75">
      <c r="A103" s="8" t="s">
        <v>67</v>
      </c>
      <c r="B103" s="8" t="s">
        <v>218</v>
      </c>
      <c r="C103" s="8" t="s">
        <v>263</v>
      </c>
      <c r="D103" s="8" t="s">
        <v>264</v>
      </c>
      <c r="E103" s="17">
        <v>0.583</v>
      </c>
      <c r="F103" s="15">
        <v>0.46</v>
      </c>
      <c r="G103" s="64"/>
    </row>
    <row r="104" spans="1:7" ht="12.75">
      <c r="A104" s="8" t="s">
        <v>67</v>
      </c>
      <c r="B104" s="8" t="s">
        <v>265</v>
      </c>
      <c r="C104" s="8" t="s">
        <v>266</v>
      </c>
      <c r="D104" s="8" t="s">
        <v>267</v>
      </c>
      <c r="E104" s="160">
        <v>1.016</v>
      </c>
      <c r="F104" s="15">
        <v>0.99</v>
      </c>
      <c r="G104" s="64">
        <v>0.94</v>
      </c>
    </row>
    <row r="105" spans="1:7" ht="12.75">
      <c r="A105" s="8" t="s">
        <v>13</v>
      </c>
      <c r="B105" s="8" t="s">
        <v>191</v>
      </c>
      <c r="C105" s="8" t="s">
        <v>268</v>
      </c>
      <c r="D105" s="8" t="s">
        <v>269</v>
      </c>
      <c r="E105" s="17">
        <v>0.208224</v>
      </c>
      <c r="F105" s="160">
        <v>0.176903</v>
      </c>
      <c r="G105" s="64">
        <v>0.14</v>
      </c>
    </row>
    <row r="106" spans="1:7" ht="12.75">
      <c r="A106" s="8" t="s">
        <v>13</v>
      </c>
      <c r="B106" s="8" t="s">
        <v>147</v>
      </c>
      <c r="C106" s="8" t="s">
        <v>270</v>
      </c>
      <c r="D106" s="8" t="s">
        <v>271</v>
      </c>
      <c r="E106" s="17">
        <v>0.14324</v>
      </c>
      <c r="F106" s="15">
        <v>0.13</v>
      </c>
      <c r="G106" s="64">
        <v>0.1</v>
      </c>
    </row>
    <row r="107" spans="1:7" ht="12.75">
      <c r="A107" s="8" t="s">
        <v>5</v>
      </c>
      <c r="B107" s="8" t="s">
        <v>94</v>
      </c>
      <c r="C107" s="8" t="s">
        <v>272</v>
      </c>
      <c r="D107" s="8" t="s">
        <v>273</v>
      </c>
      <c r="E107" s="17">
        <v>0.227593</v>
      </c>
      <c r="F107" s="11">
        <v>0.3</v>
      </c>
      <c r="G107" s="64">
        <v>0.17</v>
      </c>
    </row>
    <row r="108" spans="1:7" ht="12.75">
      <c r="A108" s="8" t="s">
        <v>9</v>
      </c>
      <c r="B108" s="8" t="s">
        <v>274</v>
      </c>
      <c r="C108" s="8" t="s">
        <v>275</v>
      </c>
      <c r="D108" s="8" t="s">
        <v>121</v>
      </c>
      <c r="E108" s="17">
        <v>1.46</v>
      </c>
      <c r="F108" s="15">
        <v>1.28</v>
      </c>
      <c r="G108" s="64">
        <v>1.22</v>
      </c>
    </row>
    <row r="109" spans="1:7" ht="12.75">
      <c r="A109" s="8" t="s">
        <v>106</v>
      </c>
      <c r="B109" s="8" t="s">
        <v>211</v>
      </c>
      <c r="C109" s="8" t="s">
        <v>276</v>
      </c>
      <c r="D109" s="8" t="s">
        <v>277</v>
      </c>
      <c r="E109" s="17">
        <v>0.61</v>
      </c>
      <c r="F109" s="17">
        <v>0.6</v>
      </c>
      <c r="G109" s="64">
        <v>0.55</v>
      </c>
    </row>
    <row r="110" spans="1:7" ht="12.75">
      <c r="A110" s="8" t="s">
        <v>13</v>
      </c>
      <c r="B110" s="8" t="s">
        <v>20</v>
      </c>
      <c r="C110" s="8" t="s">
        <v>278</v>
      </c>
      <c r="D110" s="8" t="s">
        <v>279</v>
      </c>
      <c r="E110" s="17">
        <v>10.21</v>
      </c>
      <c r="F110" s="15">
        <v>7.89</v>
      </c>
      <c r="G110" s="64">
        <v>8.26</v>
      </c>
    </row>
    <row r="111" spans="1:7" ht="12.75">
      <c r="A111" s="8" t="s">
        <v>29</v>
      </c>
      <c r="B111" s="8" t="s">
        <v>280</v>
      </c>
      <c r="C111" s="8" t="s">
        <v>281</v>
      </c>
      <c r="D111" s="8" t="s">
        <v>282</v>
      </c>
      <c r="E111" s="17">
        <v>0.196</v>
      </c>
      <c r="F111" s="15">
        <v>0.18</v>
      </c>
      <c r="G111" s="64">
        <v>0.17</v>
      </c>
    </row>
    <row r="112" spans="1:7" ht="12.75">
      <c r="A112" s="8" t="s">
        <v>45</v>
      </c>
      <c r="B112" s="8" t="s">
        <v>49</v>
      </c>
      <c r="C112" s="8" t="s">
        <v>283</v>
      </c>
      <c r="D112" s="8" t="s">
        <v>284</v>
      </c>
      <c r="E112" s="17">
        <v>0.59</v>
      </c>
      <c r="F112" s="11">
        <v>0.64</v>
      </c>
      <c r="G112" s="64">
        <v>0.64</v>
      </c>
    </row>
    <row r="113" spans="1:7" ht="12.75">
      <c r="A113" s="8" t="s">
        <v>67</v>
      </c>
      <c r="B113" s="8" t="s">
        <v>218</v>
      </c>
      <c r="C113" s="8" t="s">
        <v>285</v>
      </c>
      <c r="D113" s="8" t="s">
        <v>286</v>
      </c>
      <c r="E113" s="17">
        <v>1.34</v>
      </c>
      <c r="F113" s="15">
        <v>1.21</v>
      </c>
      <c r="G113" s="64">
        <v>1.05</v>
      </c>
    </row>
    <row r="114" spans="1:7" ht="12.75">
      <c r="A114" s="8" t="s">
        <v>5</v>
      </c>
      <c r="B114" s="8" t="s">
        <v>94</v>
      </c>
      <c r="C114" s="8" t="s">
        <v>287</v>
      </c>
      <c r="D114" s="8" t="s">
        <v>288</v>
      </c>
      <c r="E114" s="17">
        <v>0.12</v>
      </c>
      <c r="F114" s="25">
        <v>0.11</v>
      </c>
      <c r="G114" s="64">
        <v>0.11</v>
      </c>
    </row>
    <row r="115" spans="1:7" ht="12.75">
      <c r="A115" s="8" t="s">
        <v>5</v>
      </c>
      <c r="B115" s="8" t="s">
        <v>94</v>
      </c>
      <c r="C115" s="8" t="s">
        <v>289</v>
      </c>
      <c r="D115" s="8" t="s">
        <v>290</v>
      </c>
      <c r="E115" s="17">
        <v>1.94</v>
      </c>
      <c r="F115" s="11">
        <v>0.84</v>
      </c>
      <c r="G115" s="64">
        <v>1.19</v>
      </c>
    </row>
    <row r="116" spans="1:7" ht="12.75">
      <c r="A116" s="8" t="s">
        <v>67</v>
      </c>
      <c r="B116" s="8" t="s">
        <v>265</v>
      </c>
      <c r="C116" s="8" t="s">
        <v>291</v>
      </c>
      <c r="D116" s="8" t="s">
        <v>292</v>
      </c>
      <c r="E116" s="17">
        <v>2</v>
      </c>
      <c r="F116" s="11">
        <v>2.05</v>
      </c>
      <c r="G116" s="64">
        <v>1.61</v>
      </c>
    </row>
    <row r="117" spans="1:7" ht="12.75">
      <c r="A117" s="8" t="s">
        <v>5</v>
      </c>
      <c r="B117" s="8" t="s">
        <v>94</v>
      </c>
      <c r="C117" s="8" t="s">
        <v>293</v>
      </c>
      <c r="D117" s="8" t="s">
        <v>294</v>
      </c>
      <c r="E117" s="17">
        <v>4.3</v>
      </c>
      <c r="F117" s="15">
        <v>3.73</v>
      </c>
      <c r="G117" s="64">
        <v>3.44</v>
      </c>
    </row>
    <row r="118" spans="1:7" ht="12.75">
      <c r="A118" s="8" t="s">
        <v>52</v>
      </c>
      <c r="B118" s="8" t="s">
        <v>53</v>
      </c>
      <c r="C118" s="8" t="s">
        <v>295</v>
      </c>
      <c r="D118" s="8" t="s">
        <v>296</v>
      </c>
      <c r="E118" s="17">
        <v>0.1019</v>
      </c>
      <c r="F118" s="11">
        <v>0.09</v>
      </c>
      <c r="G118" s="64">
        <v>0.09</v>
      </c>
    </row>
    <row r="119" spans="1:7" ht="12.75">
      <c r="A119" s="8" t="s">
        <v>13</v>
      </c>
      <c r="B119" s="8" t="s">
        <v>133</v>
      </c>
      <c r="C119" s="8" t="s">
        <v>297</v>
      </c>
      <c r="D119" s="8" t="s">
        <v>298</v>
      </c>
      <c r="E119" s="17">
        <v>3.86</v>
      </c>
      <c r="F119" s="11">
        <v>3.58</v>
      </c>
      <c r="G119" s="64">
        <v>3.13</v>
      </c>
    </row>
    <row r="120" spans="1:7" ht="12.75">
      <c r="A120" s="8" t="s">
        <v>67</v>
      </c>
      <c r="B120" s="8" t="s">
        <v>130</v>
      </c>
      <c r="C120" s="8" t="s">
        <v>299</v>
      </c>
      <c r="D120" s="8" t="s">
        <v>300</v>
      </c>
      <c r="E120" s="17">
        <v>5.62</v>
      </c>
      <c r="F120" s="15">
        <v>4.31</v>
      </c>
      <c r="G120" s="64">
        <v>4.4</v>
      </c>
    </row>
    <row r="121" spans="1:7" ht="12.75">
      <c r="A121" s="8" t="s">
        <v>9</v>
      </c>
      <c r="B121" s="8" t="s">
        <v>56</v>
      </c>
      <c r="C121" s="8" t="s">
        <v>301</v>
      </c>
      <c r="D121" s="8" t="s">
        <v>302</v>
      </c>
      <c r="E121" s="17">
        <v>0.274</v>
      </c>
      <c r="F121" s="11">
        <v>0.19</v>
      </c>
      <c r="G121" s="64">
        <v>0.19</v>
      </c>
    </row>
    <row r="122" spans="1:7" ht="12.75">
      <c r="A122" s="8" t="s">
        <v>13</v>
      </c>
      <c r="B122" s="8" t="s">
        <v>14</v>
      </c>
      <c r="C122" s="8" t="s">
        <v>303</v>
      </c>
      <c r="D122" s="8" t="s">
        <v>304</v>
      </c>
      <c r="E122" s="17">
        <v>34.26</v>
      </c>
      <c r="F122" s="15">
        <v>24.37</v>
      </c>
      <c r="G122" s="64">
        <v>24.86</v>
      </c>
    </row>
    <row r="123" spans="1:7" ht="12.75">
      <c r="A123" s="8" t="s">
        <v>45</v>
      </c>
      <c r="B123" s="8" t="s">
        <v>46</v>
      </c>
      <c r="C123" s="8" t="s">
        <v>305</v>
      </c>
      <c r="D123" s="8" t="s">
        <v>306</v>
      </c>
      <c r="E123" s="17">
        <v>0.9</v>
      </c>
      <c r="F123" s="11">
        <v>0.86</v>
      </c>
      <c r="G123" s="64">
        <v>0.98</v>
      </c>
    </row>
    <row r="124" spans="1:7" ht="12.75">
      <c r="A124" s="8" t="s">
        <v>9</v>
      </c>
      <c r="B124" s="8" t="s">
        <v>9</v>
      </c>
      <c r="C124" s="8" t="s">
        <v>307</v>
      </c>
      <c r="D124" s="8" t="s">
        <v>308</v>
      </c>
      <c r="E124" s="17">
        <v>2.61</v>
      </c>
      <c r="F124" s="15">
        <v>2.41</v>
      </c>
      <c r="G124" s="64">
        <v>2.24</v>
      </c>
    </row>
    <row r="125" spans="1:7" ht="12.75">
      <c r="A125" s="8" t="s">
        <v>67</v>
      </c>
      <c r="B125" s="8" t="s">
        <v>130</v>
      </c>
      <c r="C125" s="8" t="s">
        <v>309</v>
      </c>
      <c r="D125" s="8" t="s">
        <v>310</v>
      </c>
      <c r="E125" s="17">
        <v>0.3</v>
      </c>
      <c r="F125" s="15">
        <v>0.13</v>
      </c>
      <c r="G125" s="64">
        <v>0.22</v>
      </c>
    </row>
    <row r="126" spans="1:7" ht="12.75">
      <c r="A126" s="8" t="s">
        <v>13</v>
      </c>
      <c r="B126" s="8" t="s">
        <v>14</v>
      </c>
      <c r="C126" s="8" t="s">
        <v>311</v>
      </c>
      <c r="D126" s="8" t="s">
        <v>312</v>
      </c>
      <c r="E126" s="17">
        <v>0.35</v>
      </c>
      <c r="F126" s="11">
        <v>0.35</v>
      </c>
      <c r="G126" s="64">
        <v>0.33</v>
      </c>
    </row>
    <row r="127" spans="1:7" ht="12.75">
      <c r="A127" s="8" t="s">
        <v>5</v>
      </c>
      <c r="B127" s="8" t="s">
        <v>150</v>
      </c>
      <c r="C127" s="8" t="s">
        <v>313</v>
      </c>
      <c r="D127" s="8" t="s">
        <v>314</v>
      </c>
      <c r="E127" s="17">
        <v>11.5</v>
      </c>
      <c r="F127" s="15">
        <v>10.23</v>
      </c>
      <c r="G127" s="64">
        <v>9.42</v>
      </c>
    </row>
    <row r="128" spans="1:7" ht="12.75">
      <c r="A128" s="8" t="s">
        <v>5</v>
      </c>
      <c r="B128" s="8" t="s">
        <v>37</v>
      </c>
      <c r="C128" s="8" t="s">
        <v>315</v>
      </c>
      <c r="D128" s="8" t="s">
        <v>316</v>
      </c>
      <c r="E128" s="25">
        <v>0.704</v>
      </c>
      <c r="F128" s="11">
        <v>0.66</v>
      </c>
      <c r="G128" s="64">
        <v>0.52</v>
      </c>
    </row>
    <row r="129" spans="1:7" ht="12.75">
      <c r="A129" s="8" t="s">
        <v>5</v>
      </c>
      <c r="B129" s="8" t="s">
        <v>88</v>
      </c>
      <c r="C129" s="8" t="s">
        <v>317</v>
      </c>
      <c r="D129" s="8" t="s">
        <v>318</v>
      </c>
      <c r="E129" s="17">
        <v>2.43</v>
      </c>
      <c r="F129" s="15">
        <v>2.13</v>
      </c>
      <c r="G129" s="64">
        <v>2.06</v>
      </c>
    </row>
    <row r="130" spans="1:7" ht="12.75">
      <c r="A130" s="8" t="s">
        <v>67</v>
      </c>
      <c r="B130" s="8" t="s">
        <v>130</v>
      </c>
      <c r="C130" s="8" t="s">
        <v>319</v>
      </c>
      <c r="D130" s="8" t="s">
        <v>320</v>
      </c>
      <c r="E130" s="17">
        <v>0.18</v>
      </c>
      <c r="F130" s="11">
        <v>0.13</v>
      </c>
      <c r="G130" s="64">
        <v>0.12</v>
      </c>
    </row>
    <row r="131" spans="1:7" ht="12.75">
      <c r="A131" s="8" t="s">
        <v>13</v>
      </c>
      <c r="B131" s="8" t="s">
        <v>20</v>
      </c>
      <c r="C131" s="8" t="s">
        <v>321</v>
      </c>
      <c r="D131" s="8" t="s">
        <v>322</v>
      </c>
      <c r="E131" s="17">
        <v>1.29</v>
      </c>
      <c r="F131" s="15">
        <v>1.1</v>
      </c>
      <c r="G131" s="64">
        <v>0.94</v>
      </c>
    </row>
    <row r="132" spans="1:7" ht="12.75">
      <c r="A132" s="8" t="s">
        <v>45</v>
      </c>
      <c r="B132" s="8" t="s">
        <v>83</v>
      </c>
      <c r="C132" s="8" t="s">
        <v>323</v>
      </c>
      <c r="D132" s="8" t="s">
        <v>324</v>
      </c>
      <c r="E132" s="17">
        <v>0.6</v>
      </c>
      <c r="F132" s="11">
        <v>0.61</v>
      </c>
      <c r="G132" s="64">
        <v>0.47</v>
      </c>
    </row>
    <row r="133" spans="1:7" ht="12.75">
      <c r="A133" s="8" t="s">
        <v>67</v>
      </c>
      <c r="B133" s="8" t="s">
        <v>325</v>
      </c>
      <c r="C133" s="8" t="s">
        <v>326</v>
      </c>
      <c r="D133" s="8" t="s">
        <v>327</v>
      </c>
      <c r="E133" s="17">
        <v>11.81</v>
      </c>
      <c r="F133" s="11">
        <v>11.2</v>
      </c>
      <c r="G133" s="64">
        <v>10.8</v>
      </c>
    </row>
    <row r="134" spans="1:7" ht="12.75">
      <c r="A134" s="8" t="s">
        <v>5</v>
      </c>
      <c r="B134" s="8" t="s">
        <v>88</v>
      </c>
      <c r="C134" s="8" t="s">
        <v>328</v>
      </c>
      <c r="D134" s="8" t="s">
        <v>329</v>
      </c>
      <c r="E134" s="17">
        <v>1.52</v>
      </c>
      <c r="F134" s="11">
        <v>1.19</v>
      </c>
      <c r="G134" s="64">
        <v>1.24</v>
      </c>
    </row>
    <row r="135" spans="1:7" ht="12.75">
      <c r="A135" s="8" t="s">
        <v>5</v>
      </c>
      <c r="B135" s="8" t="s">
        <v>40</v>
      </c>
      <c r="C135" s="8" t="s">
        <v>330</v>
      </c>
      <c r="D135" s="8" t="s">
        <v>331</v>
      </c>
      <c r="E135" s="17">
        <v>8.66</v>
      </c>
      <c r="F135" s="15">
        <v>7.2</v>
      </c>
      <c r="G135" s="64">
        <v>6.82</v>
      </c>
    </row>
    <row r="136" spans="1:7" ht="12.75">
      <c r="A136" s="8" t="s">
        <v>106</v>
      </c>
      <c r="B136" s="8" t="s">
        <v>211</v>
      </c>
      <c r="C136" s="8" t="s">
        <v>332</v>
      </c>
      <c r="D136" s="8" t="s">
        <v>333</v>
      </c>
      <c r="E136" s="17">
        <v>0.245</v>
      </c>
      <c r="F136" s="11">
        <v>0.2</v>
      </c>
      <c r="G136" s="64">
        <v>0.41</v>
      </c>
    </row>
    <row r="137" spans="1:7" ht="12.75">
      <c r="A137" s="8" t="s">
        <v>13</v>
      </c>
      <c r="B137" s="8" t="s">
        <v>14</v>
      </c>
      <c r="C137" s="8" t="s">
        <v>334</v>
      </c>
      <c r="D137" s="8" t="s">
        <v>335</v>
      </c>
      <c r="E137" s="17">
        <v>2.93</v>
      </c>
      <c r="F137" s="15">
        <v>1.66</v>
      </c>
      <c r="G137" s="64">
        <v>1.77</v>
      </c>
    </row>
    <row r="138" spans="1:7" ht="12.75">
      <c r="A138" s="8" t="s">
        <v>29</v>
      </c>
      <c r="B138" s="8" t="s">
        <v>200</v>
      </c>
      <c r="C138" s="8" t="s">
        <v>336</v>
      </c>
      <c r="D138" s="8" t="s">
        <v>337</v>
      </c>
      <c r="E138" s="17">
        <v>0.37</v>
      </c>
      <c r="F138" s="15">
        <v>0.3</v>
      </c>
      <c r="G138" s="64">
        <v>0.23</v>
      </c>
    </row>
    <row r="139" spans="1:7" ht="12.75">
      <c r="A139" s="8" t="s">
        <v>106</v>
      </c>
      <c r="B139" s="8" t="s">
        <v>133</v>
      </c>
      <c r="C139" s="8" t="s">
        <v>338</v>
      </c>
      <c r="D139" s="8" t="s">
        <v>339</v>
      </c>
      <c r="E139" s="17">
        <v>0.35</v>
      </c>
      <c r="F139" s="25">
        <v>0.25</v>
      </c>
      <c r="G139" s="64">
        <v>0.35</v>
      </c>
    </row>
    <row r="140" spans="1:7" ht="12.75">
      <c r="A140" s="8" t="s">
        <v>45</v>
      </c>
      <c r="B140" s="8" t="s">
        <v>109</v>
      </c>
      <c r="C140" s="8" t="s">
        <v>340</v>
      </c>
      <c r="D140" s="8" t="s">
        <v>341</v>
      </c>
      <c r="E140" s="17">
        <v>0.25</v>
      </c>
      <c r="F140" s="11">
        <v>0.1</v>
      </c>
      <c r="G140" s="64">
        <v>0.04</v>
      </c>
    </row>
    <row r="141" spans="1:7" ht="12.75">
      <c r="A141" s="8" t="s">
        <v>13</v>
      </c>
      <c r="B141" s="8" t="s">
        <v>20</v>
      </c>
      <c r="C141" s="8" t="s">
        <v>342</v>
      </c>
      <c r="D141" s="8" t="s">
        <v>343</v>
      </c>
      <c r="E141" s="17">
        <v>4.3</v>
      </c>
      <c r="F141" s="15">
        <v>3.99</v>
      </c>
      <c r="G141" s="64">
        <v>3.66</v>
      </c>
    </row>
    <row r="142" spans="1:7" ht="12.75">
      <c r="A142" s="8" t="s">
        <v>67</v>
      </c>
      <c r="B142" s="8" t="s">
        <v>265</v>
      </c>
      <c r="C142" s="8" t="s">
        <v>344</v>
      </c>
      <c r="D142" s="8" t="s">
        <v>345</v>
      </c>
      <c r="E142" s="17">
        <v>0.58</v>
      </c>
      <c r="F142" s="25">
        <v>0.51</v>
      </c>
      <c r="G142" s="64">
        <v>0.58</v>
      </c>
    </row>
    <row r="143" spans="1:7" ht="12.75">
      <c r="A143" s="8" t="s">
        <v>52</v>
      </c>
      <c r="B143" s="8" t="s">
        <v>53</v>
      </c>
      <c r="C143" s="8" t="s">
        <v>346</v>
      </c>
      <c r="D143" s="8" t="s">
        <v>347</v>
      </c>
      <c r="E143" s="17">
        <v>0.08</v>
      </c>
      <c r="F143" s="25">
        <v>0.07</v>
      </c>
      <c r="G143" s="64">
        <v>0.03</v>
      </c>
    </row>
    <row r="144" spans="1:7" ht="12.75">
      <c r="A144" s="8" t="s">
        <v>13</v>
      </c>
      <c r="B144" s="8" t="s">
        <v>14</v>
      </c>
      <c r="C144" s="8" t="s">
        <v>348</v>
      </c>
      <c r="D144" s="8" t="s">
        <v>349</v>
      </c>
      <c r="E144" s="17">
        <v>0</v>
      </c>
      <c r="F144" s="15">
        <v>0</v>
      </c>
      <c r="G144" s="64">
        <v>0</v>
      </c>
    </row>
    <row r="145" spans="1:7" ht="12.75">
      <c r="A145" s="8" t="s">
        <v>9</v>
      </c>
      <c r="B145" s="8" t="s">
        <v>17</v>
      </c>
      <c r="C145" s="8" t="s">
        <v>350</v>
      </c>
      <c r="D145" s="8" t="s">
        <v>351</v>
      </c>
      <c r="E145" s="17">
        <v>0.32</v>
      </c>
      <c r="F145" s="15">
        <v>0.27</v>
      </c>
      <c r="G145" s="64">
        <v>0.26</v>
      </c>
    </row>
    <row r="146" spans="1:7" ht="12.75">
      <c r="A146" s="8" t="s">
        <v>67</v>
      </c>
      <c r="B146" s="8" t="s">
        <v>218</v>
      </c>
      <c r="C146" s="8" t="s">
        <v>352</v>
      </c>
      <c r="D146" s="8" t="s">
        <v>353</v>
      </c>
      <c r="E146" s="17">
        <v>1.13</v>
      </c>
      <c r="F146" s="11">
        <v>0.81</v>
      </c>
      <c r="G146" s="64">
        <v>0.79</v>
      </c>
    </row>
    <row r="147" spans="1:7" ht="12.75">
      <c r="A147" s="8" t="s">
        <v>5</v>
      </c>
      <c r="B147" s="8" t="s">
        <v>94</v>
      </c>
      <c r="C147" s="8" t="s">
        <v>354</v>
      </c>
      <c r="D147" s="8" t="s">
        <v>355</v>
      </c>
      <c r="E147" s="17">
        <v>2.45</v>
      </c>
      <c r="F147" s="15">
        <v>2.07</v>
      </c>
      <c r="G147" s="64">
        <v>2.15</v>
      </c>
    </row>
    <row r="148" spans="1:7" ht="12.75">
      <c r="A148" s="8" t="s">
        <v>52</v>
      </c>
      <c r="B148" s="8" t="s">
        <v>59</v>
      </c>
      <c r="C148" s="8" t="s">
        <v>356</v>
      </c>
      <c r="D148" s="8" t="s">
        <v>52</v>
      </c>
      <c r="E148" s="17">
        <v>0.66</v>
      </c>
      <c r="F148" s="25">
        <v>0.58</v>
      </c>
      <c r="G148" s="64">
        <v>0.53</v>
      </c>
    </row>
    <row r="149" spans="1:7" ht="12.75">
      <c r="A149" s="8" t="s">
        <v>13</v>
      </c>
      <c r="B149" s="8" t="s">
        <v>14</v>
      </c>
      <c r="C149" s="8" t="s">
        <v>357</v>
      </c>
      <c r="D149" s="8" t="s">
        <v>358</v>
      </c>
      <c r="E149" s="17">
        <v>0.16</v>
      </c>
      <c r="F149" s="15">
        <v>0.1</v>
      </c>
      <c r="G149" s="64">
        <v>0.08</v>
      </c>
    </row>
    <row r="150" spans="1:7" ht="12.75">
      <c r="A150" s="8" t="s">
        <v>52</v>
      </c>
      <c r="B150" s="8" t="s">
        <v>53</v>
      </c>
      <c r="C150" s="8" t="s">
        <v>359</v>
      </c>
      <c r="D150" s="8" t="s">
        <v>360</v>
      </c>
      <c r="E150" s="17">
        <v>0.271</v>
      </c>
      <c r="F150" s="11">
        <v>0.29</v>
      </c>
      <c r="G150" s="64">
        <v>0.32</v>
      </c>
    </row>
    <row r="151" spans="1:7" ht="12.75">
      <c r="A151" s="8" t="s">
        <v>29</v>
      </c>
      <c r="B151" s="8" t="s">
        <v>280</v>
      </c>
      <c r="C151" s="8" t="s">
        <v>361</v>
      </c>
      <c r="D151" s="8" t="s">
        <v>362</v>
      </c>
      <c r="E151" s="17">
        <v>3.56</v>
      </c>
      <c r="F151" s="15">
        <v>2.92</v>
      </c>
      <c r="G151" s="64">
        <v>3.58</v>
      </c>
    </row>
    <row r="152" spans="1:7" ht="12.75">
      <c r="A152" s="8" t="s">
        <v>45</v>
      </c>
      <c r="B152" s="8" t="s">
        <v>234</v>
      </c>
      <c r="C152" s="8" t="s">
        <v>363</v>
      </c>
      <c r="D152" s="8" t="s">
        <v>364</v>
      </c>
      <c r="E152" s="17">
        <v>0.6096</v>
      </c>
      <c r="F152" s="15">
        <v>0.58</v>
      </c>
      <c r="G152" s="64">
        <v>0.54</v>
      </c>
    </row>
    <row r="153" spans="1:7" ht="12.75">
      <c r="A153" s="8" t="s">
        <v>5</v>
      </c>
      <c r="B153" s="8" t="s">
        <v>94</v>
      </c>
      <c r="C153" s="8" t="s">
        <v>365</v>
      </c>
      <c r="D153" s="8" t="s">
        <v>366</v>
      </c>
      <c r="E153" s="17">
        <v>0.47</v>
      </c>
      <c r="F153" s="11">
        <v>0.47</v>
      </c>
      <c r="G153" s="64">
        <v>0.45</v>
      </c>
    </row>
    <row r="154" spans="1:7" ht="12.75">
      <c r="A154" s="8" t="s">
        <v>13</v>
      </c>
      <c r="B154" s="8" t="s">
        <v>14</v>
      </c>
      <c r="C154" s="8" t="s">
        <v>367</v>
      </c>
      <c r="D154" s="8" t="s">
        <v>368</v>
      </c>
      <c r="E154" s="17">
        <v>0.91</v>
      </c>
      <c r="F154" s="11">
        <v>1.16</v>
      </c>
      <c r="G154" s="64">
        <v>1.35</v>
      </c>
    </row>
    <row r="155" spans="1:7" ht="12.75">
      <c r="A155" s="8" t="s">
        <v>52</v>
      </c>
      <c r="B155" s="8" t="s">
        <v>53</v>
      </c>
      <c r="C155" s="8" t="s">
        <v>369</v>
      </c>
      <c r="D155" s="8" t="s">
        <v>370</v>
      </c>
      <c r="E155" s="17">
        <v>1.49</v>
      </c>
      <c r="F155" s="25">
        <v>1.48</v>
      </c>
      <c r="G155" s="64">
        <v>1.33</v>
      </c>
    </row>
    <row r="156" spans="1:7" ht="12.75">
      <c r="A156" s="8" t="s">
        <v>5</v>
      </c>
      <c r="B156" s="8" t="s">
        <v>88</v>
      </c>
      <c r="C156" s="8" t="s">
        <v>371</v>
      </c>
      <c r="D156" s="8" t="s">
        <v>372</v>
      </c>
      <c r="E156" s="17">
        <v>0.09</v>
      </c>
      <c r="F156" s="15">
        <v>0.07</v>
      </c>
      <c r="G156" s="64">
        <v>0</v>
      </c>
    </row>
    <row r="157" spans="1:7" ht="12.75">
      <c r="A157" s="8" t="s">
        <v>5</v>
      </c>
      <c r="B157" s="8" t="s">
        <v>26</v>
      </c>
      <c r="C157" s="8" t="s">
        <v>373</v>
      </c>
      <c r="D157" s="8" t="s">
        <v>374</v>
      </c>
      <c r="E157" s="17">
        <v>0.392033</v>
      </c>
      <c r="F157" s="15">
        <v>0.366</v>
      </c>
      <c r="G157" s="64">
        <v>0.59</v>
      </c>
    </row>
    <row r="158" spans="1:7" ht="12.75">
      <c r="A158" s="8" t="s">
        <v>45</v>
      </c>
      <c r="B158" s="8" t="s">
        <v>101</v>
      </c>
      <c r="C158" s="8" t="s">
        <v>375</v>
      </c>
      <c r="D158" s="8" t="s">
        <v>376</v>
      </c>
      <c r="E158" s="17">
        <v>0.26</v>
      </c>
      <c r="F158" s="11">
        <v>0.26</v>
      </c>
      <c r="G158" s="64">
        <v>0.35</v>
      </c>
    </row>
    <row r="159" spans="1:7" ht="12.75">
      <c r="A159" s="8" t="s">
        <v>45</v>
      </c>
      <c r="B159" s="8" t="s">
        <v>101</v>
      </c>
      <c r="C159" s="8" t="s">
        <v>377</v>
      </c>
      <c r="D159" s="8" t="s">
        <v>378</v>
      </c>
      <c r="E159" s="17">
        <v>5.11</v>
      </c>
      <c r="F159" s="11">
        <v>2.71</v>
      </c>
      <c r="G159" s="64">
        <v>3.16</v>
      </c>
    </row>
    <row r="160" spans="1:7" ht="12.75">
      <c r="A160" s="8" t="s">
        <v>67</v>
      </c>
      <c r="B160" s="8" t="s">
        <v>265</v>
      </c>
      <c r="C160" s="8" t="s">
        <v>379</v>
      </c>
      <c r="D160" s="8" t="s">
        <v>380</v>
      </c>
      <c r="E160" s="17">
        <v>4.65</v>
      </c>
      <c r="F160" s="15">
        <v>3.97</v>
      </c>
      <c r="G160" s="64">
        <v>3.41</v>
      </c>
    </row>
    <row r="161" spans="1:7" ht="12.75">
      <c r="A161" s="8" t="s">
        <v>106</v>
      </c>
      <c r="B161" s="8" t="s">
        <v>211</v>
      </c>
      <c r="C161" s="8" t="s">
        <v>381</v>
      </c>
      <c r="D161" s="8" t="s">
        <v>382</v>
      </c>
      <c r="E161" s="17">
        <v>0.13</v>
      </c>
      <c r="F161" s="15">
        <v>0.1</v>
      </c>
      <c r="G161" s="64">
        <v>0.1</v>
      </c>
    </row>
    <row r="162" spans="1:7" ht="12.75">
      <c r="A162" s="8" t="s">
        <v>29</v>
      </c>
      <c r="B162" s="8" t="s">
        <v>383</v>
      </c>
      <c r="C162" s="8" t="s">
        <v>384</v>
      </c>
      <c r="D162" s="8" t="s">
        <v>385</v>
      </c>
      <c r="E162" s="17">
        <v>0.9</v>
      </c>
      <c r="F162" s="15">
        <v>0.78</v>
      </c>
      <c r="G162" s="64">
        <v>0.86</v>
      </c>
    </row>
    <row r="163" spans="1:7" ht="12.75">
      <c r="A163" s="8" t="s">
        <v>13</v>
      </c>
      <c r="B163" s="8" t="s">
        <v>237</v>
      </c>
      <c r="C163" s="8" t="s">
        <v>386</v>
      </c>
      <c r="D163" s="8" t="s">
        <v>387</v>
      </c>
      <c r="E163" s="17">
        <v>0.56</v>
      </c>
      <c r="F163" s="15">
        <v>0.76</v>
      </c>
      <c r="G163" s="64">
        <v>0.62</v>
      </c>
    </row>
    <row r="164" spans="1:7" ht="12.75">
      <c r="A164" s="8" t="s">
        <v>13</v>
      </c>
      <c r="B164" s="8" t="s">
        <v>112</v>
      </c>
      <c r="C164" s="8" t="s">
        <v>388</v>
      </c>
      <c r="D164" s="8" t="s">
        <v>389</v>
      </c>
      <c r="E164" s="17">
        <v>0.48</v>
      </c>
      <c r="F164" s="11">
        <v>0.47</v>
      </c>
      <c r="G164" s="64">
        <v>0.38</v>
      </c>
    </row>
    <row r="165" spans="1:7" ht="12.75">
      <c r="A165" s="8" t="s">
        <v>9</v>
      </c>
      <c r="B165" s="8" t="s">
        <v>17</v>
      </c>
      <c r="C165" s="8" t="s">
        <v>390</v>
      </c>
      <c r="D165" s="8" t="s">
        <v>391</v>
      </c>
      <c r="E165" s="17">
        <v>4.3</v>
      </c>
      <c r="F165" s="15">
        <v>4.21</v>
      </c>
      <c r="G165" s="64">
        <v>3.91</v>
      </c>
    </row>
    <row r="166" spans="1:7" ht="12.75">
      <c r="A166" s="8" t="s">
        <v>106</v>
      </c>
      <c r="B166" s="8" t="s">
        <v>211</v>
      </c>
      <c r="C166" s="8" t="s">
        <v>392</v>
      </c>
      <c r="D166" s="8" t="s">
        <v>393</v>
      </c>
      <c r="E166" s="17">
        <v>0.15</v>
      </c>
      <c r="F166" s="11">
        <v>0.13</v>
      </c>
      <c r="G166" s="64">
        <v>0.13</v>
      </c>
    </row>
    <row r="167" spans="1:7" ht="12.75">
      <c r="A167" s="8" t="s">
        <v>5</v>
      </c>
      <c r="B167" s="8" t="s">
        <v>26</v>
      </c>
      <c r="C167" s="8" t="s">
        <v>394</v>
      </c>
      <c r="D167" s="8" t="s">
        <v>395</v>
      </c>
      <c r="E167" s="17">
        <v>1.28</v>
      </c>
      <c r="F167" s="15">
        <v>1.36</v>
      </c>
      <c r="G167" s="64">
        <v>1.52</v>
      </c>
    </row>
    <row r="168" spans="1:7" ht="12.75">
      <c r="A168" s="8" t="s">
        <v>45</v>
      </c>
      <c r="B168" s="8" t="s">
        <v>101</v>
      </c>
      <c r="C168" s="8" t="s">
        <v>439</v>
      </c>
      <c r="D168" s="8" t="s">
        <v>397</v>
      </c>
      <c r="E168" s="17">
        <v>0.11</v>
      </c>
      <c r="F168" s="15">
        <v>0.28</v>
      </c>
      <c r="G168" s="64">
        <v>0.11</v>
      </c>
    </row>
    <row r="169" spans="1:7" ht="12.75">
      <c r="A169" s="28" t="s">
        <v>45</v>
      </c>
      <c r="B169" s="28" t="s">
        <v>234</v>
      </c>
      <c r="C169" s="28" t="s">
        <v>398</v>
      </c>
      <c r="D169" s="28" t="s">
        <v>399</v>
      </c>
      <c r="E169" s="70">
        <v>0.175443</v>
      </c>
      <c r="F169" s="70">
        <v>0.16</v>
      </c>
      <c r="G169" s="81">
        <v>0.18</v>
      </c>
    </row>
    <row r="170" spans="5:7" ht="12.75">
      <c r="E170" s="245">
        <f>SUM(E2:E169)</f>
        <v>843.6740859999994</v>
      </c>
      <c r="F170" s="45">
        <f>SUM(F2:F169)</f>
        <v>692.9400730000002</v>
      </c>
      <c r="G170" s="45">
        <f>SUM(G2:G169)</f>
        <v>664.46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934"/>
  <sheetViews>
    <sheetView zoomScalePageLayoutView="0" workbookViewId="0" topLeftCell="B178">
      <selection activeCell="Q219" sqref="Q219"/>
    </sheetView>
  </sheetViews>
  <sheetFormatPr defaultColWidth="9.140625" defaultRowHeight="12.75"/>
  <cols>
    <col min="1" max="1" width="18.140625" style="8" customWidth="1"/>
    <col min="2" max="2" width="13.421875" style="8" customWidth="1"/>
    <col min="3" max="3" width="10.7109375" style="8" customWidth="1"/>
    <col min="4" max="4" width="45.8515625" style="8" customWidth="1"/>
    <col min="5" max="6" width="9.8515625" style="7" customWidth="1"/>
    <col min="7" max="7" width="11.00390625" style="7" customWidth="1"/>
    <col min="8" max="8" width="10.28125" style="84" customWidth="1"/>
    <col min="9" max="9" width="9.8515625" style="90" customWidth="1"/>
    <col min="10" max="10" width="10.7109375" style="86" customWidth="1"/>
    <col min="11" max="11" width="9.140625" style="69" customWidth="1"/>
    <col min="12" max="12" width="9.7109375" style="0" customWidth="1"/>
    <col min="13" max="13" width="10.28125" style="0" customWidth="1"/>
    <col min="14" max="14" width="9.8515625" style="54" customWidth="1"/>
    <col min="15" max="15" width="10.28125" style="0" customWidth="1"/>
    <col min="16" max="16" width="10.00390625" style="54" customWidth="1"/>
    <col min="17" max="17" width="9.7109375" style="54" customWidth="1"/>
    <col min="29" max="29" width="7.8515625" style="0" customWidth="1"/>
    <col min="30" max="30" width="8.28125" style="0" customWidth="1"/>
    <col min="39" max="39" width="10.00390625" style="0" customWidth="1"/>
    <col min="40" max="40" width="10.28125" style="0" customWidth="1"/>
  </cols>
  <sheetData>
    <row r="1" spans="1:40" ht="89.25">
      <c r="A1" s="1" t="s">
        <v>0</v>
      </c>
      <c r="B1" s="2" t="s">
        <v>1</v>
      </c>
      <c r="C1" s="3" t="s">
        <v>2</v>
      </c>
      <c r="D1" s="170" t="s">
        <v>3</v>
      </c>
      <c r="E1" s="89" t="s">
        <v>452</v>
      </c>
      <c r="F1" s="171" t="s">
        <v>453</v>
      </c>
      <c r="G1" s="89" t="s">
        <v>410</v>
      </c>
      <c r="H1" s="115" t="s">
        <v>411</v>
      </c>
      <c r="I1" s="77" t="s">
        <v>401</v>
      </c>
      <c r="J1" s="85" t="s">
        <v>4</v>
      </c>
      <c r="K1" s="77" t="s">
        <v>406</v>
      </c>
      <c r="L1" s="115" t="s">
        <v>407</v>
      </c>
      <c r="M1" s="77" t="s">
        <v>415</v>
      </c>
      <c r="N1" s="115" t="s">
        <v>414</v>
      </c>
      <c r="O1" s="131" t="s">
        <v>438</v>
      </c>
      <c r="P1" s="161" t="s">
        <v>437</v>
      </c>
      <c r="Q1" s="131" t="s">
        <v>450</v>
      </c>
      <c r="R1" s="161" t="s">
        <v>451</v>
      </c>
      <c r="S1" s="131" t="s">
        <v>462</v>
      </c>
      <c r="T1" s="161" t="s">
        <v>463</v>
      </c>
      <c r="U1" s="131" t="s">
        <v>467</v>
      </c>
      <c r="V1" s="248" t="s">
        <v>468</v>
      </c>
      <c r="W1" s="89" t="s">
        <v>476</v>
      </c>
      <c r="X1" s="115" t="s">
        <v>477</v>
      </c>
      <c r="Y1" s="89" t="s">
        <v>484</v>
      </c>
      <c r="Z1" s="115" t="s">
        <v>485</v>
      </c>
      <c r="AA1" s="77" t="s">
        <v>488</v>
      </c>
      <c r="AB1" s="115" t="s">
        <v>489</v>
      </c>
      <c r="AC1" s="171" t="s">
        <v>453</v>
      </c>
      <c r="AD1" s="115" t="s">
        <v>496</v>
      </c>
      <c r="AE1" s="5" t="s">
        <v>411</v>
      </c>
      <c r="AF1" s="115" t="s">
        <v>499</v>
      </c>
      <c r="AG1" s="85" t="s">
        <v>4</v>
      </c>
      <c r="AH1" s="115" t="s">
        <v>511</v>
      </c>
      <c r="AI1" s="85" t="s">
        <v>407</v>
      </c>
      <c r="AJ1" s="115" t="s">
        <v>513</v>
      </c>
      <c r="AK1" s="115" t="s">
        <v>414</v>
      </c>
      <c r="AL1" s="230" t="s">
        <v>521</v>
      </c>
      <c r="AM1" s="230" t="s">
        <v>541</v>
      </c>
      <c r="AN1" s="230" t="s">
        <v>542</v>
      </c>
    </row>
    <row r="2" spans="1:40" ht="12.75">
      <c r="A2" s="8" t="s">
        <v>5</v>
      </c>
      <c r="B2" s="9" t="s">
        <v>6</v>
      </c>
      <c r="C2" s="37" t="s">
        <v>7</v>
      </c>
      <c r="D2" s="172" t="s">
        <v>8</v>
      </c>
      <c r="E2" s="173">
        <v>1.63</v>
      </c>
      <c r="F2" s="173">
        <v>0.91</v>
      </c>
      <c r="G2" s="90">
        <v>1.04</v>
      </c>
      <c r="H2" s="72">
        <v>0.78</v>
      </c>
      <c r="I2" s="78">
        <v>1.12</v>
      </c>
      <c r="J2" s="10">
        <v>0.77</v>
      </c>
      <c r="K2" s="64">
        <v>0.86</v>
      </c>
      <c r="L2" s="116">
        <v>0.85</v>
      </c>
      <c r="M2" s="64">
        <v>0.85</v>
      </c>
      <c r="N2" s="118">
        <v>1.17</v>
      </c>
      <c r="O2" s="15">
        <v>0.88</v>
      </c>
      <c r="P2" s="118">
        <v>0.78</v>
      </c>
      <c r="Q2" s="207">
        <v>0.55</v>
      </c>
      <c r="R2" s="118">
        <v>0.7</v>
      </c>
      <c r="S2" s="207">
        <v>0.41</v>
      </c>
      <c r="T2" s="118">
        <v>0.87</v>
      </c>
      <c r="U2" s="207">
        <v>0.359</v>
      </c>
      <c r="V2" s="75">
        <v>1.12</v>
      </c>
      <c r="W2" s="253">
        <v>0.64</v>
      </c>
      <c r="X2" s="118">
        <v>0.86</v>
      </c>
      <c r="Y2" s="11">
        <v>0.71</v>
      </c>
      <c r="Z2" s="116">
        <v>0.7</v>
      </c>
      <c r="AA2" s="275">
        <v>0.65</v>
      </c>
      <c r="AB2" s="271">
        <v>1.16</v>
      </c>
      <c r="AC2" s="173">
        <v>0.91</v>
      </c>
      <c r="AD2" s="271">
        <v>0.65</v>
      </c>
      <c r="AE2" s="72">
        <v>0.78</v>
      </c>
      <c r="AF2" s="271">
        <v>0.86</v>
      </c>
      <c r="AG2" s="10">
        <v>0.77</v>
      </c>
      <c r="AH2" s="271">
        <v>0.69</v>
      </c>
      <c r="AI2" s="116">
        <v>0.85</v>
      </c>
      <c r="AJ2" s="341">
        <v>0.83</v>
      </c>
      <c r="AK2" s="118">
        <v>1.17</v>
      </c>
      <c r="AL2" s="341">
        <v>0.85</v>
      </c>
      <c r="AM2" s="15">
        <v>0.78</v>
      </c>
      <c r="AN2" s="341">
        <v>0.83</v>
      </c>
    </row>
    <row r="3" spans="1:40" ht="12.75" customHeight="1">
      <c r="A3" s="8" t="s">
        <v>9</v>
      </c>
      <c r="B3" s="9" t="s">
        <v>10</v>
      </c>
      <c r="C3" s="9" t="s">
        <v>11</v>
      </c>
      <c r="D3" s="172" t="s">
        <v>12</v>
      </c>
      <c r="E3" s="10">
        <v>16.75</v>
      </c>
      <c r="F3" s="11">
        <v>13.36</v>
      </c>
      <c r="G3" s="90">
        <v>19.71</v>
      </c>
      <c r="H3" s="73">
        <v>13.15</v>
      </c>
      <c r="I3" s="78">
        <v>18.57</v>
      </c>
      <c r="J3" s="11">
        <v>14.47</v>
      </c>
      <c r="K3" s="64">
        <v>16.94</v>
      </c>
      <c r="L3" s="117">
        <v>14.66</v>
      </c>
      <c r="M3" s="64">
        <v>20.15</v>
      </c>
      <c r="N3" s="117">
        <v>15.53</v>
      </c>
      <c r="O3" s="15">
        <v>17.96</v>
      </c>
      <c r="P3" s="117">
        <v>15.26</v>
      </c>
      <c r="Q3" s="25">
        <v>14.19</v>
      </c>
      <c r="R3" s="117">
        <v>13.94</v>
      </c>
      <c r="S3" s="25">
        <v>12.87</v>
      </c>
      <c r="T3" s="117">
        <v>12.45</v>
      </c>
      <c r="U3" s="25">
        <v>11.67</v>
      </c>
      <c r="V3" s="73">
        <v>12.11</v>
      </c>
      <c r="W3" s="95">
        <v>12.84</v>
      </c>
      <c r="X3" s="117">
        <v>12.71</v>
      </c>
      <c r="Y3" s="11">
        <v>12.9</v>
      </c>
      <c r="Z3" s="116">
        <v>12.46</v>
      </c>
      <c r="AA3" s="11">
        <v>12.37</v>
      </c>
      <c r="AB3" s="116">
        <v>12.2</v>
      </c>
      <c r="AC3" s="11">
        <v>13.36</v>
      </c>
      <c r="AD3" s="116">
        <v>12.96</v>
      </c>
      <c r="AE3" s="73">
        <v>13.15</v>
      </c>
      <c r="AF3" s="116">
        <v>12.75</v>
      </c>
      <c r="AG3" s="11">
        <v>14.47</v>
      </c>
      <c r="AH3" s="116">
        <v>14.94</v>
      </c>
      <c r="AI3" s="117">
        <v>14.66</v>
      </c>
      <c r="AJ3" s="64">
        <v>15.72</v>
      </c>
      <c r="AK3" s="117">
        <v>15.53</v>
      </c>
      <c r="AL3" s="64">
        <v>15.36</v>
      </c>
      <c r="AM3" s="11">
        <v>15.26</v>
      </c>
      <c r="AN3" s="64">
        <v>15.07</v>
      </c>
    </row>
    <row r="4" spans="1:40" ht="12.75">
      <c r="A4" s="8" t="s">
        <v>13</v>
      </c>
      <c r="B4" s="9" t="s">
        <v>14</v>
      </c>
      <c r="C4" s="9" t="s">
        <v>15</v>
      </c>
      <c r="D4" s="172" t="s">
        <v>16</v>
      </c>
      <c r="E4" s="10">
        <v>92.98</v>
      </c>
      <c r="F4" s="11">
        <v>79.3</v>
      </c>
      <c r="G4" s="90">
        <v>102.26</v>
      </c>
      <c r="H4" s="73">
        <v>80.16</v>
      </c>
      <c r="I4" s="78">
        <v>105.03</v>
      </c>
      <c r="J4" s="11">
        <v>89.14</v>
      </c>
      <c r="K4" s="64">
        <v>100.04</v>
      </c>
      <c r="L4" s="117">
        <v>87.45</v>
      </c>
      <c r="M4" s="64">
        <v>109.83</v>
      </c>
      <c r="N4" s="117">
        <v>87.46</v>
      </c>
      <c r="O4" s="15">
        <v>102.96</v>
      </c>
      <c r="P4" s="117">
        <v>89.43</v>
      </c>
      <c r="Q4" s="25">
        <v>92.26</v>
      </c>
      <c r="R4" s="117">
        <v>83.43</v>
      </c>
      <c r="S4" s="25">
        <v>78.89</v>
      </c>
      <c r="T4" s="117">
        <v>77.99</v>
      </c>
      <c r="U4" s="25">
        <v>77.55</v>
      </c>
      <c r="V4" s="73">
        <v>75.19</v>
      </c>
      <c r="W4" s="95">
        <v>79.16</v>
      </c>
      <c r="X4" s="117">
        <v>76.09</v>
      </c>
      <c r="Y4" s="11">
        <v>78.7</v>
      </c>
      <c r="Z4" s="116">
        <v>73.91</v>
      </c>
      <c r="AA4" s="11">
        <v>77.19</v>
      </c>
      <c r="AB4" s="116">
        <v>73.36</v>
      </c>
      <c r="AC4" s="11">
        <v>79.3</v>
      </c>
      <c r="AD4" s="116">
        <v>77.57</v>
      </c>
      <c r="AE4" s="73">
        <v>80.16</v>
      </c>
      <c r="AF4" s="118">
        <v>75.79</v>
      </c>
      <c r="AG4" s="11">
        <v>89.14</v>
      </c>
      <c r="AH4" s="118">
        <v>83.42</v>
      </c>
      <c r="AI4" s="117">
        <v>87.45</v>
      </c>
      <c r="AJ4" s="64">
        <v>86.03</v>
      </c>
      <c r="AK4" s="117">
        <v>87.46</v>
      </c>
      <c r="AL4" s="64">
        <v>83.68</v>
      </c>
      <c r="AM4" s="11">
        <v>89.43</v>
      </c>
      <c r="AN4" s="64">
        <v>77.34</v>
      </c>
    </row>
    <row r="5" spans="1:40" ht="12.75">
      <c r="A5" s="12" t="s">
        <v>9</v>
      </c>
      <c r="B5" s="12" t="s">
        <v>17</v>
      </c>
      <c r="C5" s="13" t="s">
        <v>18</v>
      </c>
      <c r="D5" s="174" t="s">
        <v>19</v>
      </c>
      <c r="E5" s="16">
        <v>0.6</v>
      </c>
      <c r="F5" s="15">
        <v>0.468</v>
      </c>
      <c r="G5" s="91">
        <v>0.69</v>
      </c>
      <c r="H5" s="75">
        <v>0.48</v>
      </c>
      <c r="I5" s="67">
        <v>0.66</v>
      </c>
      <c r="J5" s="15">
        <v>0.56</v>
      </c>
      <c r="K5" s="65">
        <v>0.59</v>
      </c>
      <c r="L5" s="118">
        <v>0.54</v>
      </c>
      <c r="M5" s="65">
        <v>0.65</v>
      </c>
      <c r="N5" s="118">
        <v>0.53</v>
      </c>
      <c r="O5" s="17">
        <v>0.62</v>
      </c>
      <c r="P5" s="118">
        <v>0.57</v>
      </c>
      <c r="Q5" s="11">
        <v>0.5662258064516128</v>
      </c>
      <c r="R5" s="118">
        <v>0.51</v>
      </c>
      <c r="S5" s="11">
        <v>0.47</v>
      </c>
      <c r="T5" s="118">
        <v>0.41</v>
      </c>
      <c r="U5" s="11">
        <v>0.53</v>
      </c>
      <c r="V5" s="75">
        <v>0.55</v>
      </c>
      <c r="W5" s="93">
        <v>0.51</v>
      </c>
      <c r="X5" s="118">
        <v>0.44</v>
      </c>
      <c r="Y5" s="10">
        <v>0.509655</v>
      </c>
      <c r="Z5" s="116">
        <v>0.46</v>
      </c>
      <c r="AA5" s="10">
        <v>0.514483</v>
      </c>
      <c r="AB5" s="116">
        <v>0.51</v>
      </c>
      <c r="AC5" s="15">
        <v>0.468</v>
      </c>
      <c r="AD5" s="116">
        <v>0.43</v>
      </c>
      <c r="AE5" s="75">
        <v>0.48</v>
      </c>
      <c r="AF5" s="116">
        <v>0.43</v>
      </c>
      <c r="AG5" s="15">
        <v>0.56</v>
      </c>
      <c r="AH5" s="116">
        <v>0.55</v>
      </c>
      <c r="AI5" s="118">
        <v>0.54</v>
      </c>
      <c r="AJ5" s="64">
        <v>0.5</v>
      </c>
      <c r="AK5" s="118">
        <v>0.53</v>
      </c>
      <c r="AL5" s="64">
        <v>0.48</v>
      </c>
      <c r="AM5" s="15">
        <v>0.57</v>
      </c>
      <c r="AN5" s="64">
        <v>0.42</v>
      </c>
    </row>
    <row r="6" spans="1:40" ht="12.75">
      <c r="A6" s="12" t="s">
        <v>13</v>
      </c>
      <c r="B6" s="12" t="s">
        <v>20</v>
      </c>
      <c r="C6" s="13" t="s">
        <v>21</v>
      </c>
      <c r="D6" s="174" t="s">
        <v>22</v>
      </c>
      <c r="E6" s="17">
        <v>1.042</v>
      </c>
      <c r="F6" s="15">
        <v>0.794</v>
      </c>
      <c r="G6" s="92">
        <v>1.033</v>
      </c>
      <c r="H6" s="72">
        <v>0.7667</v>
      </c>
      <c r="I6" s="65">
        <v>1.013</v>
      </c>
      <c r="J6" s="10">
        <v>0.87</v>
      </c>
      <c r="K6" s="65">
        <v>0.93</v>
      </c>
      <c r="L6" s="116">
        <v>0.8348</v>
      </c>
      <c r="M6" s="65">
        <v>1.02</v>
      </c>
      <c r="N6" s="118">
        <v>0.77</v>
      </c>
      <c r="O6" s="17">
        <v>0.831667</v>
      </c>
      <c r="P6" s="118">
        <v>0.89</v>
      </c>
      <c r="Q6" s="11">
        <v>0.83</v>
      </c>
      <c r="R6" s="118">
        <v>0.8</v>
      </c>
      <c r="S6" s="11">
        <v>0.69</v>
      </c>
      <c r="T6" s="118">
        <v>0.79</v>
      </c>
      <c r="U6" s="11">
        <v>0.66</v>
      </c>
      <c r="V6" s="75">
        <v>0.685</v>
      </c>
      <c r="W6" s="93">
        <v>0.67</v>
      </c>
      <c r="X6" s="118">
        <v>0.96</v>
      </c>
      <c r="Y6" s="10">
        <v>0.577241</v>
      </c>
      <c r="Z6" s="118">
        <v>1.11</v>
      </c>
      <c r="AA6" s="10">
        <v>0.81</v>
      </c>
      <c r="AB6" s="116">
        <v>0.92</v>
      </c>
      <c r="AC6" s="15">
        <v>0.794</v>
      </c>
      <c r="AD6" s="118">
        <v>1</v>
      </c>
      <c r="AE6" s="72">
        <v>0.7667</v>
      </c>
      <c r="AF6" s="118">
        <v>1.05</v>
      </c>
      <c r="AG6" s="10">
        <v>0.87</v>
      </c>
      <c r="AH6" s="118">
        <v>1.07</v>
      </c>
      <c r="AI6" s="116">
        <v>0.8348</v>
      </c>
      <c r="AJ6" s="64">
        <v>1.09</v>
      </c>
      <c r="AK6" s="118">
        <v>0.77</v>
      </c>
      <c r="AL6" s="64">
        <v>1.11</v>
      </c>
      <c r="AM6" s="15">
        <v>0.89</v>
      </c>
      <c r="AN6" s="64">
        <v>1.08</v>
      </c>
    </row>
    <row r="7" spans="1:40" ht="12.75">
      <c r="A7" s="12" t="s">
        <v>13</v>
      </c>
      <c r="B7" s="12" t="s">
        <v>23</v>
      </c>
      <c r="C7" s="13" t="s">
        <v>24</v>
      </c>
      <c r="D7" s="172" t="s">
        <v>25</v>
      </c>
      <c r="E7" s="17">
        <v>0.52</v>
      </c>
      <c r="F7" s="10">
        <v>0.61</v>
      </c>
      <c r="G7" s="92">
        <v>0.59</v>
      </c>
      <c r="H7" s="72">
        <v>0.5</v>
      </c>
      <c r="I7" s="65">
        <v>0.62</v>
      </c>
      <c r="J7" s="10">
        <v>0.54</v>
      </c>
      <c r="K7" s="65">
        <v>0.58</v>
      </c>
      <c r="L7" s="116">
        <v>0.6</v>
      </c>
      <c r="M7" s="65">
        <v>0.6</v>
      </c>
      <c r="N7" s="118">
        <v>0.54</v>
      </c>
      <c r="O7" s="17">
        <v>0.57</v>
      </c>
      <c r="P7" s="118">
        <v>0.52</v>
      </c>
      <c r="Q7" s="11">
        <v>0.56</v>
      </c>
      <c r="R7" s="118">
        <v>0.53</v>
      </c>
      <c r="S7" s="11">
        <v>0.56</v>
      </c>
      <c r="T7" s="118">
        <v>0.52</v>
      </c>
      <c r="U7" s="11">
        <v>0.52</v>
      </c>
      <c r="V7" s="75">
        <v>0.42</v>
      </c>
      <c r="W7" s="93">
        <v>0.53</v>
      </c>
      <c r="X7" s="118">
        <v>0.45</v>
      </c>
      <c r="Y7" s="16">
        <v>0.5</v>
      </c>
      <c r="Z7" s="116">
        <v>0.43</v>
      </c>
      <c r="AA7" s="16">
        <v>0.48</v>
      </c>
      <c r="AB7" s="116">
        <v>0.43</v>
      </c>
      <c r="AC7" s="10">
        <v>0.61</v>
      </c>
      <c r="AD7" s="116">
        <v>0.42</v>
      </c>
      <c r="AE7" s="72">
        <v>0.5</v>
      </c>
      <c r="AF7" s="116">
        <v>0.42</v>
      </c>
      <c r="AG7" s="10">
        <v>0.54</v>
      </c>
      <c r="AH7" s="116">
        <v>0.5</v>
      </c>
      <c r="AI7" s="116">
        <v>0.6</v>
      </c>
      <c r="AJ7" s="64">
        <v>0.45</v>
      </c>
      <c r="AK7" s="118">
        <v>0.54</v>
      </c>
      <c r="AL7" s="64">
        <v>0.43</v>
      </c>
      <c r="AM7" s="15">
        <v>0.52</v>
      </c>
      <c r="AN7" s="64">
        <v>0.41</v>
      </c>
    </row>
    <row r="8" spans="1:40" ht="12.75">
      <c r="A8" s="12" t="s">
        <v>5</v>
      </c>
      <c r="B8" s="9" t="s">
        <v>26</v>
      </c>
      <c r="C8" s="18" t="s">
        <v>27</v>
      </c>
      <c r="D8" s="174" t="s">
        <v>28</v>
      </c>
      <c r="E8" s="11">
        <v>0.15</v>
      </c>
      <c r="F8" s="10">
        <v>0.13</v>
      </c>
      <c r="G8" s="93">
        <v>0.2</v>
      </c>
      <c r="H8" s="72">
        <v>0.14</v>
      </c>
      <c r="I8" s="67">
        <v>0.2</v>
      </c>
      <c r="J8" s="10">
        <v>0.14</v>
      </c>
      <c r="K8" s="66">
        <v>0.2</v>
      </c>
      <c r="L8" s="116">
        <v>0.13</v>
      </c>
      <c r="M8" s="66">
        <v>0.23</v>
      </c>
      <c r="N8" s="118">
        <v>0.18</v>
      </c>
      <c r="O8" s="102">
        <v>0.2</v>
      </c>
      <c r="P8" s="118">
        <v>0.18</v>
      </c>
      <c r="Q8" s="11">
        <v>0.14</v>
      </c>
      <c r="R8" s="118">
        <v>0.156</v>
      </c>
      <c r="S8" s="11">
        <v>0.13</v>
      </c>
      <c r="T8" s="118">
        <v>0.15</v>
      </c>
      <c r="U8" s="11">
        <v>0.13</v>
      </c>
      <c r="V8" s="75">
        <v>0.18</v>
      </c>
      <c r="W8" s="93">
        <v>0.12</v>
      </c>
      <c r="X8" s="118">
        <v>0.13</v>
      </c>
      <c r="Y8" s="10">
        <v>0.102071</v>
      </c>
      <c r="Z8" s="116">
        <v>0.15</v>
      </c>
      <c r="AA8" s="10">
        <v>0.132522</v>
      </c>
      <c r="AB8" s="116">
        <v>0.16</v>
      </c>
      <c r="AC8" s="10">
        <v>0.13</v>
      </c>
      <c r="AD8" s="116">
        <v>0.19</v>
      </c>
      <c r="AE8" s="72">
        <v>0.14</v>
      </c>
      <c r="AF8" s="116">
        <v>0.16</v>
      </c>
      <c r="AG8" s="10">
        <v>0.14</v>
      </c>
      <c r="AH8" s="116">
        <v>0.18</v>
      </c>
      <c r="AI8" s="116">
        <v>0.13</v>
      </c>
      <c r="AJ8" s="64">
        <v>0.19</v>
      </c>
      <c r="AK8" s="118">
        <v>0.18</v>
      </c>
      <c r="AL8" s="64">
        <v>0.13</v>
      </c>
      <c r="AM8" s="15">
        <v>0.18</v>
      </c>
      <c r="AN8" s="64">
        <v>0.13</v>
      </c>
    </row>
    <row r="9" spans="1:40" ht="12.75">
      <c r="A9" s="8" t="s">
        <v>29</v>
      </c>
      <c r="B9" s="9" t="s">
        <v>30</v>
      </c>
      <c r="C9" s="18" t="s">
        <v>31</v>
      </c>
      <c r="D9" s="175" t="s">
        <v>32</v>
      </c>
      <c r="E9" s="16">
        <v>0.55</v>
      </c>
      <c r="F9" s="10">
        <v>0.5</v>
      </c>
      <c r="G9" s="91">
        <v>0.66</v>
      </c>
      <c r="H9" s="72">
        <v>0.55</v>
      </c>
      <c r="I9" s="67">
        <v>0.73</v>
      </c>
      <c r="J9" s="10">
        <v>0.66</v>
      </c>
      <c r="K9" s="65">
        <v>0.71</v>
      </c>
      <c r="L9" s="116">
        <v>0.65</v>
      </c>
      <c r="M9" s="65">
        <v>0.84</v>
      </c>
      <c r="N9" s="118">
        <v>0.68</v>
      </c>
      <c r="O9" s="17">
        <v>0.64</v>
      </c>
      <c r="P9" s="118">
        <v>0.59</v>
      </c>
      <c r="Q9" s="11">
        <v>0.54</v>
      </c>
      <c r="R9" s="118">
        <v>0.51</v>
      </c>
      <c r="S9" s="11">
        <v>0.47</v>
      </c>
      <c r="T9" s="118">
        <v>0.41</v>
      </c>
      <c r="U9" s="11">
        <v>0.49</v>
      </c>
      <c r="V9" s="75">
        <v>0.44</v>
      </c>
      <c r="W9" s="93">
        <v>0.51</v>
      </c>
      <c r="X9" s="118">
        <v>0.51</v>
      </c>
      <c r="Y9" s="16">
        <v>0.49</v>
      </c>
      <c r="Z9" s="116">
        <v>0.48</v>
      </c>
      <c r="AA9" s="16">
        <v>0.49</v>
      </c>
      <c r="AB9" s="116">
        <v>0.49</v>
      </c>
      <c r="AC9" s="10">
        <v>0.5</v>
      </c>
      <c r="AD9" s="116">
        <v>0.5</v>
      </c>
      <c r="AE9" s="72">
        <v>0.55</v>
      </c>
      <c r="AF9" s="116">
        <v>0.54</v>
      </c>
      <c r="AG9" s="10">
        <v>0.66</v>
      </c>
      <c r="AH9" s="116">
        <v>0.65</v>
      </c>
      <c r="AI9" s="116">
        <v>0.65</v>
      </c>
      <c r="AJ9" s="64">
        <v>0.66</v>
      </c>
      <c r="AK9" s="118">
        <v>0.68</v>
      </c>
      <c r="AL9" s="64">
        <v>0.62</v>
      </c>
      <c r="AM9" s="15">
        <v>0.59</v>
      </c>
      <c r="AN9" s="64">
        <v>0.46</v>
      </c>
    </row>
    <row r="10" spans="1:40" ht="12.75">
      <c r="A10" s="12" t="s">
        <v>9</v>
      </c>
      <c r="B10" s="9" t="s">
        <v>17</v>
      </c>
      <c r="C10" s="18" t="s">
        <v>33</v>
      </c>
      <c r="D10" s="174" t="s">
        <v>34</v>
      </c>
      <c r="E10" s="16">
        <v>0.95</v>
      </c>
      <c r="F10" s="15">
        <v>0.65</v>
      </c>
      <c r="G10" s="91">
        <v>1.56</v>
      </c>
      <c r="H10" s="75">
        <v>0.95</v>
      </c>
      <c r="I10" s="67">
        <v>1.46</v>
      </c>
      <c r="J10" s="15">
        <v>0.97</v>
      </c>
      <c r="K10" s="65">
        <v>1.25</v>
      </c>
      <c r="L10" s="118">
        <v>0.99</v>
      </c>
      <c r="M10" s="65">
        <v>1.33</v>
      </c>
      <c r="N10" s="118">
        <v>0.98</v>
      </c>
      <c r="O10" s="17">
        <v>0.76</v>
      </c>
      <c r="P10" s="118">
        <v>1.12</v>
      </c>
      <c r="Q10" s="11">
        <v>1.43</v>
      </c>
      <c r="R10" s="118">
        <v>1.07</v>
      </c>
      <c r="S10" s="11">
        <v>0.62</v>
      </c>
      <c r="T10" s="118">
        <v>0.78</v>
      </c>
      <c r="U10" s="11">
        <v>0.64</v>
      </c>
      <c r="V10" s="75">
        <v>1.03</v>
      </c>
      <c r="W10" s="93">
        <v>0.72</v>
      </c>
      <c r="X10" s="118">
        <v>0.86</v>
      </c>
      <c r="Y10" s="10">
        <v>0.7</v>
      </c>
      <c r="Z10" s="116">
        <v>0.76</v>
      </c>
      <c r="AA10" s="10">
        <v>0.722541</v>
      </c>
      <c r="AB10" s="116">
        <v>0.86</v>
      </c>
      <c r="AC10" s="15">
        <v>0.65</v>
      </c>
      <c r="AD10" s="116">
        <v>0.86</v>
      </c>
      <c r="AE10" s="75">
        <v>0.95</v>
      </c>
      <c r="AF10" s="116">
        <v>0.84</v>
      </c>
      <c r="AG10" s="15">
        <v>0.97</v>
      </c>
      <c r="AH10" s="116">
        <v>1.25</v>
      </c>
      <c r="AI10" s="118">
        <v>0.99</v>
      </c>
      <c r="AJ10" s="64">
        <v>1.28</v>
      </c>
      <c r="AK10" s="118">
        <v>0.98</v>
      </c>
      <c r="AL10" s="64">
        <v>1.03</v>
      </c>
      <c r="AM10" s="15">
        <v>1.12</v>
      </c>
      <c r="AN10" s="64">
        <v>0.88</v>
      </c>
    </row>
    <row r="11" spans="1:40" ht="12.75">
      <c r="A11" s="8" t="s">
        <v>5</v>
      </c>
      <c r="B11" s="9" t="s">
        <v>6</v>
      </c>
      <c r="C11" s="9" t="s">
        <v>35</v>
      </c>
      <c r="D11" s="172" t="s">
        <v>36</v>
      </c>
      <c r="E11" s="16">
        <v>6.02</v>
      </c>
      <c r="F11" s="11">
        <v>5.13</v>
      </c>
      <c r="G11" s="91">
        <v>6.31</v>
      </c>
      <c r="H11" s="73">
        <v>5.15</v>
      </c>
      <c r="I11" s="67">
        <v>7.5</v>
      </c>
      <c r="J11" s="11">
        <v>5.46</v>
      </c>
      <c r="K11" s="65">
        <v>6.94</v>
      </c>
      <c r="L11" s="117">
        <v>5.83</v>
      </c>
      <c r="M11" s="65">
        <v>7.14</v>
      </c>
      <c r="N11" s="117">
        <v>5.67</v>
      </c>
      <c r="O11" s="17">
        <v>7.65</v>
      </c>
      <c r="P11" s="117">
        <v>5.72</v>
      </c>
      <c r="Q11" s="11">
        <v>6.39</v>
      </c>
      <c r="R11" s="117">
        <v>6.09</v>
      </c>
      <c r="S11" s="11">
        <v>6.23</v>
      </c>
      <c r="T11" s="117">
        <v>5.48</v>
      </c>
      <c r="U11" s="11">
        <v>4.99</v>
      </c>
      <c r="V11" s="73">
        <v>5.38</v>
      </c>
      <c r="W11" s="93">
        <v>4.74</v>
      </c>
      <c r="X11" s="117">
        <v>5.35</v>
      </c>
      <c r="Y11" s="102">
        <v>5.61</v>
      </c>
      <c r="Z11" s="118">
        <v>6.24</v>
      </c>
      <c r="AA11" s="11">
        <v>4.89</v>
      </c>
      <c r="AB11" s="118">
        <v>5.46</v>
      </c>
      <c r="AC11" s="11">
        <v>5.13</v>
      </c>
      <c r="AD11" s="118">
        <v>6.22</v>
      </c>
      <c r="AE11" s="73">
        <v>5.15</v>
      </c>
      <c r="AF11" s="118">
        <v>5.4</v>
      </c>
      <c r="AG11" s="11">
        <v>5.46</v>
      </c>
      <c r="AH11" s="118">
        <v>5.72</v>
      </c>
      <c r="AI11" s="117">
        <v>5.83</v>
      </c>
      <c r="AJ11" s="64">
        <v>7.03</v>
      </c>
      <c r="AK11" s="117">
        <v>5.67</v>
      </c>
      <c r="AL11" s="64">
        <v>6.94</v>
      </c>
      <c r="AM11" s="11">
        <v>5.72</v>
      </c>
      <c r="AN11" s="64">
        <v>7.07</v>
      </c>
    </row>
    <row r="12" spans="1:40" ht="12.75">
      <c r="A12" s="19" t="s">
        <v>5</v>
      </c>
      <c r="B12" s="9" t="s">
        <v>37</v>
      </c>
      <c r="C12" s="37" t="s">
        <v>38</v>
      </c>
      <c r="D12" s="172" t="s">
        <v>39</v>
      </c>
      <c r="E12" s="16">
        <v>0.17</v>
      </c>
      <c r="F12" s="10">
        <v>0.14</v>
      </c>
      <c r="G12" s="91">
        <v>0.19</v>
      </c>
      <c r="H12" s="72">
        <v>0.15</v>
      </c>
      <c r="I12" s="67">
        <v>0.18</v>
      </c>
      <c r="J12" s="10">
        <v>0.16</v>
      </c>
      <c r="K12" s="65">
        <v>0.19</v>
      </c>
      <c r="L12" s="116">
        <v>0.17</v>
      </c>
      <c r="M12" s="65">
        <v>0.22</v>
      </c>
      <c r="N12" s="118">
        <v>0.17</v>
      </c>
      <c r="O12" s="17">
        <v>0.2</v>
      </c>
      <c r="P12" s="118">
        <v>0.16</v>
      </c>
      <c r="Q12" s="11">
        <v>0.19</v>
      </c>
      <c r="R12" s="118">
        <v>0.17</v>
      </c>
      <c r="S12" s="11">
        <v>0.15</v>
      </c>
      <c r="T12" s="118">
        <v>0.17</v>
      </c>
      <c r="U12" s="11">
        <v>0.15</v>
      </c>
      <c r="V12" s="75">
        <v>0.17</v>
      </c>
      <c r="W12" s="93">
        <v>0.15</v>
      </c>
      <c r="X12" s="118">
        <v>0.14</v>
      </c>
      <c r="Y12" s="16">
        <v>0.15</v>
      </c>
      <c r="Z12" s="116">
        <v>0.12</v>
      </c>
      <c r="AA12" s="16">
        <v>0.14</v>
      </c>
      <c r="AB12" s="116">
        <v>0.12</v>
      </c>
      <c r="AC12" s="10">
        <v>0.14</v>
      </c>
      <c r="AD12" s="116">
        <v>0.14</v>
      </c>
      <c r="AE12" s="72">
        <v>0.15</v>
      </c>
      <c r="AF12" s="116">
        <v>0.15</v>
      </c>
      <c r="AG12" s="10">
        <v>0.16</v>
      </c>
      <c r="AH12" s="116">
        <v>0.16</v>
      </c>
      <c r="AI12" s="116">
        <v>0.17</v>
      </c>
      <c r="AJ12" s="64">
        <v>0.22</v>
      </c>
      <c r="AK12" s="118">
        <v>0.17</v>
      </c>
      <c r="AL12" s="64">
        <v>0.17</v>
      </c>
      <c r="AM12" s="15">
        <v>0.16</v>
      </c>
      <c r="AN12" s="64">
        <v>0.17</v>
      </c>
    </row>
    <row r="13" spans="1:40" ht="12.75">
      <c r="A13" s="8" t="s">
        <v>5</v>
      </c>
      <c r="B13" s="9" t="s">
        <v>40</v>
      </c>
      <c r="C13" s="18" t="s">
        <v>41</v>
      </c>
      <c r="D13" s="175" t="s">
        <v>42</v>
      </c>
      <c r="E13" s="11">
        <v>0.22</v>
      </c>
      <c r="F13" s="10">
        <v>0.23</v>
      </c>
      <c r="G13" s="93">
        <v>0.23</v>
      </c>
      <c r="H13" s="72">
        <v>0.21</v>
      </c>
      <c r="I13" s="67">
        <v>0.24</v>
      </c>
      <c r="J13" s="10">
        <v>0.24</v>
      </c>
      <c r="K13" s="65">
        <v>0.23</v>
      </c>
      <c r="L13" s="116">
        <v>0.24</v>
      </c>
      <c r="M13" s="65">
        <v>0.24</v>
      </c>
      <c r="N13" s="118">
        <v>0.22</v>
      </c>
      <c r="O13" s="17">
        <v>0.36</v>
      </c>
      <c r="P13" s="118">
        <v>0.25</v>
      </c>
      <c r="Q13" s="11">
        <v>0.25</v>
      </c>
      <c r="R13" s="118">
        <v>0.23</v>
      </c>
      <c r="S13" s="11">
        <v>0.21</v>
      </c>
      <c r="T13" s="118">
        <v>0.22</v>
      </c>
      <c r="U13" s="11">
        <v>0.2</v>
      </c>
      <c r="V13" s="75">
        <v>0.18</v>
      </c>
      <c r="W13" s="93">
        <v>0.213</v>
      </c>
      <c r="X13" s="118">
        <v>0.22</v>
      </c>
      <c r="Y13" s="16">
        <v>0.25</v>
      </c>
      <c r="Z13" s="116">
        <v>0.24</v>
      </c>
      <c r="AA13" s="16">
        <v>0.22</v>
      </c>
      <c r="AB13" s="116">
        <v>0.24</v>
      </c>
      <c r="AC13" s="10">
        <v>0.23</v>
      </c>
      <c r="AD13" s="116">
        <v>0.21</v>
      </c>
      <c r="AE13" s="72">
        <v>0.21</v>
      </c>
      <c r="AF13" s="116">
        <v>0.19</v>
      </c>
      <c r="AG13" s="10">
        <v>0.24</v>
      </c>
      <c r="AH13" s="116">
        <v>0.25</v>
      </c>
      <c r="AI13" s="116">
        <v>0.24</v>
      </c>
      <c r="AJ13" s="64">
        <v>0.31</v>
      </c>
      <c r="AK13" s="118">
        <v>0.22</v>
      </c>
      <c r="AL13" s="64">
        <v>0.32</v>
      </c>
      <c r="AM13" s="15">
        <v>0.25</v>
      </c>
      <c r="AN13" s="64">
        <v>0.28</v>
      </c>
    </row>
    <row r="14" spans="1:40" ht="12.75">
      <c r="A14" s="8" t="s">
        <v>5</v>
      </c>
      <c r="B14" s="8" t="s">
        <v>37</v>
      </c>
      <c r="C14" s="26" t="s">
        <v>43</v>
      </c>
      <c r="D14" s="175" t="s">
        <v>44</v>
      </c>
      <c r="E14" s="16">
        <v>0.52</v>
      </c>
      <c r="F14" s="10">
        <v>0.47</v>
      </c>
      <c r="G14" s="91">
        <v>0.57</v>
      </c>
      <c r="H14" s="72">
        <v>0.43</v>
      </c>
      <c r="I14" s="67">
        <v>0.56</v>
      </c>
      <c r="J14" s="10">
        <v>0.56</v>
      </c>
      <c r="K14" s="65">
        <v>0.59</v>
      </c>
      <c r="L14" s="116">
        <v>0.64</v>
      </c>
      <c r="M14" s="65">
        <v>0.63</v>
      </c>
      <c r="N14" s="118">
        <v>0.58</v>
      </c>
      <c r="O14" s="17">
        <v>0.61</v>
      </c>
      <c r="P14" s="118">
        <v>0.57</v>
      </c>
      <c r="Q14" s="11">
        <v>0.47</v>
      </c>
      <c r="R14" s="118">
        <v>0.56</v>
      </c>
      <c r="S14" s="11">
        <v>0.42</v>
      </c>
      <c r="T14" s="118">
        <v>0.54</v>
      </c>
      <c r="U14" s="11">
        <v>0.44</v>
      </c>
      <c r="V14" s="75">
        <v>0.5</v>
      </c>
      <c r="W14" s="93">
        <v>0.49</v>
      </c>
      <c r="X14" s="118">
        <v>0.64</v>
      </c>
      <c r="Y14" s="10">
        <v>0.5</v>
      </c>
      <c r="Z14" s="116">
        <v>0.56</v>
      </c>
      <c r="AA14" s="10">
        <v>0.5</v>
      </c>
      <c r="AB14" s="116">
        <v>0.44</v>
      </c>
      <c r="AC14" s="10">
        <v>0.47</v>
      </c>
      <c r="AD14" s="116">
        <v>0.49</v>
      </c>
      <c r="AE14" s="72">
        <v>0.43</v>
      </c>
      <c r="AF14" s="116">
        <v>0.54</v>
      </c>
      <c r="AG14" s="10">
        <v>0.56</v>
      </c>
      <c r="AH14" s="116">
        <v>0.58</v>
      </c>
      <c r="AI14" s="116">
        <v>0.64</v>
      </c>
      <c r="AJ14" s="64">
        <v>0.63</v>
      </c>
      <c r="AK14" s="118">
        <v>0.58</v>
      </c>
      <c r="AL14" s="64">
        <v>0.65</v>
      </c>
      <c r="AM14" s="15">
        <v>0.57</v>
      </c>
      <c r="AN14" s="64">
        <v>0.58</v>
      </c>
    </row>
    <row r="15" spans="1:40" ht="12.75">
      <c r="A15" s="8" t="s">
        <v>45</v>
      </c>
      <c r="B15" s="9" t="s">
        <v>46</v>
      </c>
      <c r="C15" s="18" t="s">
        <v>47</v>
      </c>
      <c r="D15" s="175" t="s">
        <v>48</v>
      </c>
      <c r="E15" s="10">
        <v>0.46</v>
      </c>
      <c r="F15" s="10">
        <v>0.38</v>
      </c>
      <c r="G15" s="90">
        <v>0.54</v>
      </c>
      <c r="H15" s="72">
        <v>0.41</v>
      </c>
      <c r="I15" s="78">
        <v>0.52</v>
      </c>
      <c r="J15" s="10">
        <v>0.42</v>
      </c>
      <c r="K15" s="65">
        <v>0.49</v>
      </c>
      <c r="L15" s="116">
        <v>0.44</v>
      </c>
      <c r="M15" s="65">
        <v>0.5</v>
      </c>
      <c r="N15" s="118">
        <v>0.43</v>
      </c>
      <c r="O15" s="17">
        <v>0.45</v>
      </c>
      <c r="P15" s="118">
        <v>0.43</v>
      </c>
      <c r="Q15" s="11">
        <v>0.44</v>
      </c>
      <c r="R15" s="118">
        <v>0.44</v>
      </c>
      <c r="S15" s="11">
        <v>0.42</v>
      </c>
      <c r="T15" s="118">
        <v>0.37</v>
      </c>
      <c r="U15" s="11">
        <v>0.38</v>
      </c>
      <c r="V15" s="75">
        <v>0.37</v>
      </c>
      <c r="W15" s="93">
        <v>0.35</v>
      </c>
      <c r="X15" s="118">
        <v>0.4</v>
      </c>
      <c r="Y15" s="10">
        <v>0.37</v>
      </c>
      <c r="Z15" s="116">
        <v>0.39</v>
      </c>
      <c r="AA15" s="16">
        <v>0.38</v>
      </c>
      <c r="AB15" s="116">
        <v>0.4</v>
      </c>
      <c r="AC15" s="10">
        <v>0.38</v>
      </c>
      <c r="AD15" s="116">
        <v>0.39</v>
      </c>
      <c r="AE15" s="72">
        <v>0.41</v>
      </c>
      <c r="AF15" s="116">
        <v>0.4</v>
      </c>
      <c r="AG15" s="10">
        <v>0.42</v>
      </c>
      <c r="AH15" s="116">
        <v>0.44</v>
      </c>
      <c r="AI15" s="116">
        <v>0.44</v>
      </c>
      <c r="AJ15" s="64">
        <v>0.43</v>
      </c>
      <c r="AK15" s="118">
        <v>0.43</v>
      </c>
      <c r="AL15" s="64">
        <v>0.42</v>
      </c>
      <c r="AM15" s="15">
        <v>0.43</v>
      </c>
      <c r="AN15" s="64">
        <v>0.41</v>
      </c>
    </row>
    <row r="16" spans="1:40" ht="12.75">
      <c r="A16" s="8" t="s">
        <v>45</v>
      </c>
      <c r="B16" s="9" t="s">
        <v>49</v>
      </c>
      <c r="C16" s="18" t="s">
        <v>50</v>
      </c>
      <c r="D16" s="175" t="s">
        <v>51</v>
      </c>
      <c r="E16" s="11">
        <v>0.77</v>
      </c>
      <c r="F16" s="10">
        <v>0.77</v>
      </c>
      <c r="G16" s="93">
        <v>0.85</v>
      </c>
      <c r="H16" s="72">
        <v>0.77</v>
      </c>
      <c r="I16" s="67">
        <v>0.82</v>
      </c>
      <c r="J16" s="10">
        <v>0.81</v>
      </c>
      <c r="K16" s="65">
        <v>0.81</v>
      </c>
      <c r="L16" s="116">
        <v>0.84</v>
      </c>
      <c r="M16" s="65">
        <v>0.89</v>
      </c>
      <c r="N16" s="118">
        <v>0.85</v>
      </c>
      <c r="O16" s="17">
        <v>0.86</v>
      </c>
      <c r="P16" s="118">
        <v>0.88</v>
      </c>
      <c r="Q16" s="11">
        <v>0.77</v>
      </c>
      <c r="R16" s="118">
        <v>0.95</v>
      </c>
      <c r="S16" s="11">
        <v>0.72</v>
      </c>
      <c r="T16" s="118">
        <v>0.85</v>
      </c>
      <c r="U16" s="11">
        <v>0.72</v>
      </c>
      <c r="V16" s="75">
        <v>0.81</v>
      </c>
      <c r="W16" s="93">
        <v>0.8</v>
      </c>
      <c r="X16" s="118">
        <v>0.88</v>
      </c>
      <c r="Y16" s="16">
        <v>0.77</v>
      </c>
      <c r="Z16" s="116">
        <v>0.85</v>
      </c>
      <c r="AA16" s="16">
        <v>0.75</v>
      </c>
      <c r="AB16" s="116">
        <v>0.82</v>
      </c>
      <c r="AC16" s="10">
        <v>0.77</v>
      </c>
      <c r="AD16" s="116">
        <v>0.85</v>
      </c>
      <c r="AE16" s="72">
        <v>0.77</v>
      </c>
      <c r="AF16" s="116">
        <v>0.84</v>
      </c>
      <c r="AG16" s="10">
        <v>0.81</v>
      </c>
      <c r="AH16" s="116">
        <v>0.86</v>
      </c>
      <c r="AI16" s="116">
        <v>0.84</v>
      </c>
      <c r="AJ16" s="64">
        <v>0.88</v>
      </c>
      <c r="AK16" s="118">
        <v>0.85</v>
      </c>
      <c r="AL16" s="64">
        <v>0.87</v>
      </c>
      <c r="AM16" s="15">
        <v>0.88</v>
      </c>
      <c r="AN16" s="64">
        <v>0.89</v>
      </c>
    </row>
    <row r="17" spans="1:40" ht="12.75">
      <c r="A17" s="8" t="s">
        <v>52</v>
      </c>
      <c r="B17" s="9" t="s">
        <v>53</v>
      </c>
      <c r="C17" s="18" t="s">
        <v>54</v>
      </c>
      <c r="D17" s="175" t="s">
        <v>55</v>
      </c>
      <c r="E17" s="16">
        <v>0.43</v>
      </c>
      <c r="F17" s="10">
        <v>0.37</v>
      </c>
      <c r="G17" s="91">
        <v>0.64</v>
      </c>
      <c r="H17" s="72">
        <v>0.36</v>
      </c>
      <c r="I17" s="67">
        <v>0.59</v>
      </c>
      <c r="J17" s="10">
        <v>0.53</v>
      </c>
      <c r="K17" s="65">
        <v>0.52</v>
      </c>
      <c r="L17" s="116">
        <v>0.46</v>
      </c>
      <c r="M17" s="65">
        <v>0.67</v>
      </c>
      <c r="N17" s="118">
        <v>0.41</v>
      </c>
      <c r="O17" s="17">
        <v>0.61</v>
      </c>
      <c r="P17" s="118">
        <v>0.46</v>
      </c>
      <c r="Q17" s="11">
        <v>0.48</v>
      </c>
      <c r="R17" s="118">
        <v>0.39</v>
      </c>
      <c r="S17" s="11">
        <v>0.38</v>
      </c>
      <c r="T17" s="118">
        <v>0.48</v>
      </c>
      <c r="U17" s="11">
        <v>0.37</v>
      </c>
      <c r="V17" s="75">
        <v>0.31</v>
      </c>
      <c r="W17" s="93">
        <v>0.41</v>
      </c>
      <c r="X17" s="118">
        <v>0.4</v>
      </c>
      <c r="Y17" s="16">
        <v>0.38</v>
      </c>
      <c r="Z17" s="116">
        <v>0.37</v>
      </c>
      <c r="AA17" s="16">
        <v>0.43</v>
      </c>
      <c r="AB17" s="116">
        <v>0.34</v>
      </c>
      <c r="AC17" s="10">
        <v>0.37</v>
      </c>
      <c r="AD17" s="116">
        <v>0.4</v>
      </c>
      <c r="AE17" s="72">
        <v>0.36</v>
      </c>
      <c r="AF17" s="116">
        <v>0.37</v>
      </c>
      <c r="AG17" s="10">
        <v>0.53</v>
      </c>
      <c r="AH17" s="116">
        <v>0.47</v>
      </c>
      <c r="AI17" s="116">
        <v>0.46</v>
      </c>
      <c r="AJ17" s="64">
        <v>0.45</v>
      </c>
      <c r="AK17" s="118">
        <v>0.41</v>
      </c>
      <c r="AL17" s="64">
        <v>0.46</v>
      </c>
      <c r="AM17" s="15">
        <v>0.46</v>
      </c>
      <c r="AN17" s="64">
        <v>0.42</v>
      </c>
    </row>
    <row r="18" spans="1:40" ht="12.75">
      <c r="A18" s="12" t="s">
        <v>9</v>
      </c>
      <c r="B18" s="9" t="s">
        <v>56</v>
      </c>
      <c r="C18" s="18" t="s">
        <v>57</v>
      </c>
      <c r="D18" s="174" t="s">
        <v>58</v>
      </c>
      <c r="E18" s="11">
        <v>1.37</v>
      </c>
      <c r="F18" s="15">
        <v>1.04</v>
      </c>
      <c r="G18" s="93">
        <v>2.11</v>
      </c>
      <c r="H18" s="75">
        <v>1.61</v>
      </c>
      <c r="I18" s="78">
        <v>2.09</v>
      </c>
      <c r="J18" s="15">
        <v>1.21</v>
      </c>
      <c r="K18" s="65">
        <v>2.18</v>
      </c>
      <c r="L18" s="118">
        <v>1.937</v>
      </c>
      <c r="M18" s="65">
        <v>1.94</v>
      </c>
      <c r="N18" s="118">
        <v>1.46</v>
      </c>
      <c r="O18" s="17">
        <v>1.81</v>
      </c>
      <c r="P18" s="118">
        <v>1.36</v>
      </c>
      <c r="Q18" s="11">
        <v>1.2767174193548387</v>
      </c>
      <c r="R18" s="118">
        <v>1.11</v>
      </c>
      <c r="S18" s="11">
        <v>0.91</v>
      </c>
      <c r="T18" s="118">
        <v>1.15</v>
      </c>
      <c r="U18" s="11">
        <v>0.85</v>
      </c>
      <c r="V18" s="75">
        <v>0.95</v>
      </c>
      <c r="W18" s="93">
        <v>0.96</v>
      </c>
      <c r="X18" s="118">
        <v>0.89</v>
      </c>
      <c r="Y18" s="10">
        <v>1.011436</v>
      </c>
      <c r="Z18" s="116">
        <v>0.87</v>
      </c>
      <c r="AA18" s="10">
        <v>1.24468</v>
      </c>
      <c r="AB18" s="116">
        <v>0.93</v>
      </c>
      <c r="AC18" s="15">
        <v>1.04</v>
      </c>
      <c r="AD18" s="116">
        <v>0.98</v>
      </c>
      <c r="AE18" s="75">
        <v>1.61</v>
      </c>
      <c r="AF18" s="116">
        <v>0.93</v>
      </c>
      <c r="AG18" s="15">
        <v>1.21</v>
      </c>
      <c r="AH18" s="116">
        <v>1.61</v>
      </c>
      <c r="AI18" s="118">
        <v>1.937</v>
      </c>
      <c r="AJ18" s="64">
        <v>1.96</v>
      </c>
      <c r="AK18" s="118">
        <v>1.46</v>
      </c>
      <c r="AL18" s="64">
        <v>1.66</v>
      </c>
      <c r="AM18" s="15">
        <v>1.36</v>
      </c>
      <c r="AN18" s="64">
        <v>1.32</v>
      </c>
    </row>
    <row r="19" spans="1:40" ht="12.75">
      <c r="A19" s="8" t="s">
        <v>52</v>
      </c>
      <c r="B19" s="9" t="s">
        <v>59</v>
      </c>
      <c r="C19" s="18" t="s">
        <v>60</v>
      </c>
      <c r="D19" s="175" t="s">
        <v>61</v>
      </c>
      <c r="E19" s="11">
        <v>0.71</v>
      </c>
      <c r="F19" s="10">
        <v>0.61</v>
      </c>
      <c r="G19" s="93">
        <v>0.79</v>
      </c>
      <c r="H19" s="72">
        <v>0.6</v>
      </c>
      <c r="I19" s="67">
        <v>0.76</v>
      </c>
      <c r="J19" s="10">
        <v>0.75</v>
      </c>
      <c r="K19" s="65">
        <v>0.64</v>
      </c>
      <c r="L19" s="116">
        <v>0.7</v>
      </c>
      <c r="M19" s="65">
        <v>0.67</v>
      </c>
      <c r="N19" s="118">
        <v>0.68</v>
      </c>
      <c r="O19" s="17">
        <v>0.73</v>
      </c>
      <c r="P19" s="118">
        <v>0.61</v>
      </c>
      <c r="Q19" s="11">
        <v>0.67</v>
      </c>
      <c r="R19" s="118">
        <v>0.61</v>
      </c>
      <c r="S19" s="11">
        <v>0.66</v>
      </c>
      <c r="T19" s="118">
        <v>0.64</v>
      </c>
      <c r="U19" s="11">
        <v>0.58</v>
      </c>
      <c r="V19" s="75">
        <v>0.58</v>
      </c>
      <c r="W19" s="93">
        <v>0.6</v>
      </c>
      <c r="X19" s="118">
        <v>0.67</v>
      </c>
      <c r="Y19" s="16">
        <v>0.61</v>
      </c>
      <c r="Z19" s="116">
        <v>0.62</v>
      </c>
      <c r="AA19" s="16">
        <v>0.6</v>
      </c>
      <c r="AB19" s="116">
        <v>0.57</v>
      </c>
      <c r="AC19" s="10">
        <v>0.61</v>
      </c>
      <c r="AD19" s="116">
        <v>0.62</v>
      </c>
      <c r="AE19" s="72">
        <v>0.6</v>
      </c>
      <c r="AF19" s="116">
        <v>0.65</v>
      </c>
      <c r="AG19" s="10">
        <v>0.75</v>
      </c>
      <c r="AH19" s="116">
        <v>0.69</v>
      </c>
      <c r="AI19" s="116">
        <v>0.7</v>
      </c>
      <c r="AJ19" s="64">
        <v>0.75</v>
      </c>
      <c r="AK19" s="118">
        <v>0.68</v>
      </c>
      <c r="AL19" s="64">
        <v>0.75</v>
      </c>
      <c r="AM19" s="15">
        <v>0.61</v>
      </c>
      <c r="AN19" s="64">
        <v>0.65</v>
      </c>
    </row>
    <row r="20" spans="1:40" ht="12.75">
      <c r="A20" s="12" t="s">
        <v>52</v>
      </c>
      <c r="B20" s="9" t="s">
        <v>59</v>
      </c>
      <c r="C20" s="18" t="s">
        <v>62</v>
      </c>
      <c r="D20" s="174" t="s">
        <v>63</v>
      </c>
      <c r="E20" s="16">
        <v>0.14</v>
      </c>
      <c r="F20" s="10">
        <v>0.1</v>
      </c>
      <c r="G20" s="91">
        <v>0.12</v>
      </c>
      <c r="H20" s="72">
        <v>0.09</v>
      </c>
      <c r="I20" s="67">
        <v>0.12</v>
      </c>
      <c r="J20" s="10">
        <v>0.12</v>
      </c>
      <c r="K20" s="65">
        <v>0.12</v>
      </c>
      <c r="L20" s="116">
        <v>0.11</v>
      </c>
      <c r="M20" s="65">
        <v>0.12</v>
      </c>
      <c r="N20" s="118">
        <v>0.11</v>
      </c>
      <c r="O20" s="17">
        <v>0.09</v>
      </c>
      <c r="P20" s="118">
        <v>0.11</v>
      </c>
      <c r="Q20" s="11">
        <v>0.12</v>
      </c>
      <c r="R20" s="118">
        <v>0.09</v>
      </c>
      <c r="S20" s="11">
        <v>0.09</v>
      </c>
      <c r="T20" s="118">
        <v>0.11</v>
      </c>
      <c r="U20" s="11">
        <v>0.1</v>
      </c>
      <c r="V20" s="75">
        <v>0.09</v>
      </c>
      <c r="W20" s="93">
        <v>0.09</v>
      </c>
      <c r="X20" s="118">
        <v>0.11</v>
      </c>
      <c r="Y20" s="10">
        <v>0.110218</v>
      </c>
      <c r="Z20" s="116">
        <v>0.11</v>
      </c>
      <c r="AA20" s="10">
        <v>0.109</v>
      </c>
      <c r="AB20" s="116">
        <v>0.09</v>
      </c>
      <c r="AC20" s="10">
        <v>0.1</v>
      </c>
      <c r="AD20" s="116">
        <v>0.1</v>
      </c>
      <c r="AE20" s="72">
        <v>0.09</v>
      </c>
      <c r="AF20" s="118">
        <v>0.11</v>
      </c>
      <c r="AG20" s="10">
        <v>0.12</v>
      </c>
      <c r="AH20" s="118">
        <v>0.11</v>
      </c>
      <c r="AI20" s="116">
        <v>0.11</v>
      </c>
      <c r="AJ20" s="64">
        <v>0.11</v>
      </c>
      <c r="AK20" s="118">
        <v>0.11</v>
      </c>
      <c r="AL20" s="64">
        <v>0.11</v>
      </c>
      <c r="AM20" s="15">
        <v>0.11</v>
      </c>
      <c r="AN20" s="64">
        <v>0.11</v>
      </c>
    </row>
    <row r="21" spans="1:40" ht="12.75">
      <c r="A21" s="8" t="s">
        <v>13</v>
      </c>
      <c r="B21" s="9" t="s">
        <v>64</v>
      </c>
      <c r="C21" s="9" t="s">
        <v>65</v>
      </c>
      <c r="D21" s="172" t="s">
        <v>66</v>
      </c>
      <c r="E21" s="10">
        <v>1.3</v>
      </c>
      <c r="F21" s="11">
        <v>1.08</v>
      </c>
      <c r="G21" s="90">
        <v>1.49</v>
      </c>
      <c r="H21" s="73">
        <v>1.12</v>
      </c>
      <c r="I21" s="78">
        <v>1.64</v>
      </c>
      <c r="J21" s="11">
        <v>1.19</v>
      </c>
      <c r="K21" s="65">
        <v>1.38</v>
      </c>
      <c r="L21" s="117">
        <v>1.24</v>
      </c>
      <c r="M21" s="65">
        <v>1.46</v>
      </c>
      <c r="N21" s="117">
        <v>1.28</v>
      </c>
      <c r="O21" s="17">
        <v>1.5</v>
      </c>
      <c r="P21" s="117">
        <v>1.16</v>
      </c>
      <c r="Q21" s="11">
        <v>1.28</v>
      </c>
      <c r="R21" s="117">
        <v>1.16</v>
      </c>
      <c r="S21" s="11">
        <v>1.2</v>
      </c>
      <c r="T21" s="117">
        <v>1.04</v>
      </c>
      <c r="U21" s="11">
        <v>1.08</v>
      </c>
      <c r="V21" s="73">
        <v>1.06</v>
      </c>
      <c r="W21" s="93">
        <v>1.09</v>
      </c>
      <c r="X21" s="117">
        <v>1.09</v>
      </c>
      <c r="Y21" s="11">
        <v>1.04</v>
      </c>
      <c r="Z21" s="116">
        <v>1.07</v>
      </c>
      <c r="AA21" s="11">
        <v>1.11</v>
      </c>
      <c r="AB21" s="116">
        <v>1</v>
      </c>
      <c r="AC21" s="11">
        <v>1.08</v>
      </c>
      <c r="AD21" s="116">
        <v>1.02</v>
      </c>
      <c r="AE21" s="73">
        <v>1.12</v>
      </c>
      <c r="AF21" s="116">
        <v>1.03</v>
      </c>
      <c r="AG21" s="11">
        <v>1.19</v>
      </c>
      <c r="AH21" s="116">
        <v>1.07</v>
      </c>
      <c r="AI21" s="117">
        <v>1.24</v>
      </c>
      <c r="AJ21" s="64">
        <v>1.19</v>
      </c>
      <c r="AK21" s="117">
        <v>1.28</v>
      </c>
      <c r="AL21" s="64">
        <v>1.15</v>
      </c>
      <c r="AM21" s="11">
        <v>1.16</v>
      </c>
      <c r="AN21" s="64">
        <v>1.1</v>
      </c>
    </row>
    <row r="22" spans="1:40" ht="12.75">
      <c r="A22" s="8" t="s">
        <v>5</v>
      </c>
      <c r="B22" s="9" t="s">
        <v>68</v>
      </c>
      <c r="C22" s="9" t="s">
        <v>69</v>
      </c>
      <c r="D22" s="172" t="s">
        <v>70</v>
      </c>
      <c r="E22" s="16">
        <v>10.27</v>
      </c>
      <c r="F22" s="11">
        <v>9.1</v>
      </c>
      <c r="G22" s="91">
        <v>12.44</v>
      </c>
      <c r="H22" s="73">
        <v>9.08</v>
      </c>
      <c r="I22" s="67">
        <v>12.7</v>
      </c>
      <c r="J22" s="11">
        <v>9.8</v>
      </c>
      <c r="K22" s="65">
        <v>10.22</v>
      </c>
      <c r="L22" s="117">
        <v>9.82</v>
      </c>
      <c r="M22" s="65">
        <v>13.49</v>
      </c>
      <c r="N22" s="117">
        <v>9.22</v>
      </c>
      <c r="O22" s="17">
        <v>11.59</v>
      </c>
      <c r="P22" s="117">
        <v>9.28</v>
      </c>
      <c r="Q22" s="11">
        <v>9.21</v>
      </c>
      <c r="R22" s="117">
        <v>9.05</v>
      </c>
      <c r="S22" s="11">
        <v>8.86</v>
      </c>
      <c r="T22" s="117">
        <v>8.31</v>
      </c>
      <c r="U22" s="11">
        <v>8.29</v>
      </c>
      <c r="V22" s="73">
        <v>8.23</v>
      </c>
      <c r="W22" s="93">
        <v>8.76</v>
      </c>
      <c r="X22" s="117">
        <v>8.96</v>
      </c>
      <c r="Y22" s="11">
        <v>8.87</v>
      </c>
      <c r="Z22" s="116">
        <v>8.63</v>
      </c>
      <c r="AA22" s="11">
        <v>8.83</v>
      </c>
      <c r="AB22" s="116">
        <v>9.05</v>
      </c>
      <c r="AC22" s="11">
        <v>9.1</v>
      </c>
      <c r="AD22" s="116">
        <v>8.57</v>
      </c>
      <c r="AE22" s="73">
        <v>9.08</v>
      </c>
      <c r="AF22" s="116">
        <v>8.75</v>
      </c>
      <c r="AG22" s="11">
        <v>9.8</v>
      </c>
      <c r="AH22" s="116">
        <v>10.17</v>
      </c>
      <c r="AI22" s="117">
        <v>9.82</v>
      </c>
      <c r="AJ22" s="64">
        <v>10.31</v>
      </c>
      <c r="AK22" s="117">
        <v>9.22</v>
      </c>
      <c r="AL22" s="64">
        <v>9.68</v>
      </c>
      <c r="AM22" s="11">
        <v>9.28</v>
      </c>
      <c r="AN22" s="64">
        <v>8.96</v>
      </c>
    </row>
    <row r="23" spans="1:40" ht="12.75">
      <c r="A23" s="8" t="s">
        <v>5</v>
      </c>
      <c r="B23" s="9" t="s">
        <v>26</v>
      </c>
      <c r="C23" s="9" t="s">
        <v>71</v>
      </c>
      <c r="D23" s="172" t="s">
        <v>72</v>
      </c>
      <c r="E23" s="11">
        <v>2.18</v>
      </c>
      <c r="F23" s="11">
        <v>2.22</v>
      </c>
      <c r="G23" s="93">
        <v>3.46</v>
      </c>
      <c r="H23" s="73">
        <v>2.39</v>
      </c>
      <c r="I23" s="65">
        <v>3.2</v>
      </c>
      <c r="J23" s="11">
        <v>2.64</v>
      </c>
      <c r="K23" s="65">
        <v>2.33</v>
      </c>
      <c r="L23" s="117">
        <v>2.75</v>
      </c>
      <c r="M23" s="65">
        <v>3.46</v>
      </c>
      <c r="N23" s="117">
        <v>2.66</v>
      </c>
      <c r="O23" s="17">
        <v>3.71</v>
      </c>
      <c r="P23" s="139">
        <v>2.66</v>
      </c>
      <c r="Q23" s="11">
        <v>2.89</v>
      </c>
      <c r="R23" s="139">
        <v>2.49</v>
      </c>
      <c r="S23" s="11">
        <v>2.4</v>
      </c>
      <c r="T23" s="139">
        <v>2.33</v>
      </c>
      <c r="U23" s="11">
        <v>2.27</v>
      </c>
      <c r="V23" s="249">
        <v>2.38</v>
      </c>
      <c r="W23" s="93">
        <v>1.92</v>
      </c>
      <c r="X23" s="139">
        <v>2.26</v>
      </c>
      <c r="Y23" s="11">
        <v>1.97</v>
      </c>
      <c r="Z23" s="118">
        <v>2.2</v>
      </c>
      <c r="AA23" s="11">
        <v>1.91</v>
      </c>
      <c r="AB23" s="116">
        <v>2.17</v>
      </c>
      <c r="AC23" s="11">
        <v>2.22</v>
      </c>
      <c r="AD23" s="116">
        <v>2.16</v>
      </c>
      <c r="AE23" s="73">
        <v>2.39</v>
      </c>
      <c r="AF23" s="116">
        <v>2.32</v>
      </c>
      <c r="AG23" s="11">
        <v>2.64</v>
      </c>
      <c r="AH23" s="116">
        <v>2.8</v>
      </c>
      <c r="AI23" s="117">
        <v>2.75</v>
      </c>
      <c r="AJ23" s="64">
        <v>2.83</v>
      </c>
      <c r="AK23" s="117">
        <v>2.66</v>
      </c>
      <c r="AL23" s="64">
        <v>2.64</v>
      </c>
      <c r="AM23" s="25">
        <v>2.66</v>
      </c>
      <c r="AN23" s="64">
        <v>2.58</v>
      </c>
    </row>
    <row r="24" spans="1:40" ht="12.75">
      <c r="A24" s="14" t="s">
        <v>13</v>
      </c>
      <c r="B24" s="20" t="s">
        <v>20</v>
      </c>
      <c r="C24" s="20" t="s">
        <v>73</v>
      </c>
      <c r="D24" s="176" t="s">
        <v>74</v>
      </c>
      <c r="E24" s="21">
        <v>0.288</v>
      </c>
      <c r="F24" s="10">
        <v>0.14816666666666667</v>
      </c>
      <c r="G24" s="96">
        <v>0.268</v>
      </c>
      <c r="H24" s="74">
        <v>0.198</v>
      </c>
      <c r="I24" s="340">
        <v>0.289</v>
      </c>
      <c r="J24" s="21">
        <v>0.19</v>
      </c>
      <c r="K24" s="79">
        <v>0.197</v>
      </c>
      <c r="L24" s="119">
        <v>0.21</v>
      </c>
      <c r="M24" s="79">
        <v>0.28</v>
      </c>
      <c r="N24" s="139">
        <v>0.24</v>
      </c>
      <c r="O24" s="17">
        <v>0.32</v>
      </c>
      <c r="P24" s="139">
        <v>0.26</v>
      </c>
      <c r="Q24" s="169">
        <v>0.256</v>
      </c>
      <c r="R24" s="139">
        <v>0.21</v>
      </c>
      <c r="S24" s="169">
        <v>0.19</v>
      </c>
      <c r="T24" s="139">
        <v>0.2</v>
      </c>
      <c r="U24" s="169">
        <v>0.18</v>
      </c>
      <c r="V24" s="249">
        <v>0.19</v>
      </c>
      <c r="W24" s="254">
        <v>0.19</v>
      </c>
      <c r="X24" s="139">
        <v>0.29</v>
      </c>
      <c r="Y24" s="21">
        <v>0.16244827586206897</v>
      </c>
      <c r="Z24" s="116">
        <v>0.37</v>
      </c>
      <c r="AA24" s="21">
        <v>0.19574193548387098</v>
      </c>
      <c r="AB24" s="116">
        <v>0.31</v>
      </c>
      <c r="AC24" s="10">
        <v>0.14816666666666667</v>
      </c>
      <c r="AD24" s="116">
        <v>0.3</v>
      </c>
      <c r="AE24" s="74">
        <v>0.198</v>
      </c>
      <c r="AF24" s="116">
        <v>0.17</v>
      </c>
      <c r="AG24" s="21">
        <v>0.19</v>
      </c>
      <c r="AH24" s="116">
        <v>0.3</v>
      </c>
      <c r="AI24" s="119">
        <v>0.21</v>
      </c>
      <c r="AJ24" s="64">
        <v>0.33</v>
      </c>
      <c r="AK24" s="139">
        <v>0.24</v>
      </c>
      <c r="AL24" s="64">
        <v>0.35</v>
      </c>
      <c r="AM24" s="25">
        <v>0.26</v>
      </c>
      <c r="AN24" s="64">
        <v>0.2</v>
      </c>
    </row>
    <row r="25" spans="1:40" ht="12.75">
      <c r="A25" s="14" t="s">
        <v>13</v>
      </c>
      <c r="B25" s="20" t="s">
        <v>20</v>
      </c>
      <c r="C25" s="20" t="s">
        <v>75</v>
      </c>
      <c r="D25" s="176" t="s">
        <v>76</v>
      </c>
      <c r="E25" s="21">
        <v>0.174</v>
      </c>
      <c r="F25" s="10">
        <v>0.1186666666666667</v>
      </c>
      <c r="G25" s="96">
        <v>0.194</v>
      </c>
      <c r="H25" s="74">
        <v>0.113</v>
      </c>
      <c r="I25" s="340">
        <v>0.143</v>
      </c>
      <c r="J25" s="21">
        <v>0.12</v>
      </c>
      <c r="K25" s="79">
        <v>0.151</v>
      </c>
      <c r="L25" s="119">
        <v>0.13</v>
      </c>
      <c r="M25" s="79">
        <v>0.16</v>
      </c>
      <c r="N25" s="139">
        <v>0.11</v>
      </c>
      <c r="O25" s="17">
        <v>0.09</v>
      </c>
      <c r="P25" s="117">
        <v>0.11</v>
      </c>
      <c r="Q25" s="169">
        <v>0.089</v>
      </c>
      <c r="R25" s="117">
        <v>0.09</v>
      </c>
      <c r="S25" s="169">
        <v>0.05</v>
      </c>
      <c r="T25" s="117">
        <v>0.06</v>
      </c>
      <c r="U25" s="169">
        <v>0.1</v>
      </c>
      <c r="V25" s="73">
        <v>0.06</v>
      </c>
      <c r="W25" s="254">
        <v>0.11</v>
      </c>
      <c r="X25" s="117">
        <v>0.11</v>
      </c>
      <c r="Y25" s="21">
        <v>0.11896551724137931</v>
      </c>
      <c r="Z25" s="116">
        <v>0.1</v>
      </c>
      <c r="AA25" s="21">
        <v>0.11258064516129035</v>
      </c>
      <c r="AB25" s="116">
        <v>0.07</v>
      </c>
      <c r="AC25" s="10">
        <v>0.1186666666666667</v>
      </c>
      <c r="AD25" s="116">
        <v>0.05</v>
      </c>
      <c r="AE25" s="74">
        <v>0.113</v>
      </c>
      <c r="AF25" s="116">
        <v>0.07</v>
      </c>
      <c r="AG25" s="21">
        <v>0.12</v>
      </c>
      <c r="AH25" s="116">
        <v>0.05</v>
      </c>
      <c r="AI25" s="119">
        <v>0.13</v>
      </c>
      <c r="AJ25" s="64">
        <v>0.04</v>
      </c>
      <c r="AK25" s="139">
        <v>0.11</v>
      </c>
      <c r="AL25" s="64">
        <v>0.06</v>
      </c>
      <c r="AM25" s="11">
        <v>0.11</v>
      </c>
      <c r="AN25" s="64">
        <v>0.02</v>
      </c>
    </row>
    <row r="26" spans="1:40" ht="12.75">
      <c r="A26" s="14" t="s">
        <v>13</v>
      </c>
      <c r="B26" s="9" t="s">
        <v>53</v>
      </c>
      <c r="C26" s="37" t="s">
        <v>77</v>
      </c>
      <c r="D26" s="172" t="s">
        <v>78</v>
      </c>
      <c r="E26" s="15">
        <v>3.5</v>
      </c>
      <c r="F26" s="11">
        <v>3.08</v>
      </c>
      <c r="G26" s="90">
        <v>3.84</v>
      </c>
      <c r="H26" s="73">
        <v>3.17</v>
      </c>
      <c r="I26" s="78">
        <v>3.63</v>
      </c>
      <c r="J26" s="11">
        <v>3.72</v>
      </c>
      <c r="K26" s="65">
        <v>3.12</v>
      </c>
      <c r="L26" s="117">
        <v>3.33</v>
      </c>
      <c r="M26" s="65">
        <v>3.62</v>
      </c>
      <c r="N26" s="117">
        <v>3.17</v>
      </c>
      <c r="O26" s="17">
        <v>3.25</v>
      </c>
      <c r="P26" s="117">
        <v>3.16</v>
      </c>
      <c r="Q26" s="11">
        <v>4.23</v>
      </c>
      <c r="R26" s="117">
        <v>3.21</v>
      </c>
      <c r="S26" s="11">
        <v>5.5</v>
      </c>
      <c r="T26" s="117">
        <v>3.09</v>
      </c>
      <c r="U26" s="11">
        <v>3.13</v>
      </c>
      <c r="V26" s="73">
        <v>3.31</v>
      </c>
      <c r="W26" s="93">
        <v>3.32</v>
      </c>
      <c r="X26" s="117">
        <v>3.68</v>
      </c>
      <c r="Y26" s="11">
        <v>3.1</v>
      </c>
      <c r="Z26" s="118">
        <v>3.36</v>
      </c>
      <c r="AA26" s="11">
        <v>2.93</v>
      </c>
      <c r="AB26" s="118">
        <v>3.38</v>
      </c>
      <c r="AC26" s="11">
        <v>3.08</v>
      </c>
      <c r="AD26" s="118">
        <v>3.41</v>
      </c>
      <c r="AE26" s="73">
        <v>3.17</v>
      </c>
      <c r="AF26" s="118">
        <v>3.47</v>
      </c>
      <c r="AG26" s="11">
        <v>3.72</v>
      </c>
      <c r="AH26" s="118">
        <v>4.9</v>
      </c>
      <c r="AI26" s="117">
        <v>3.33</v>
      </c>
      <c r="AJ26" s="64">
        <v>4.1</v>
      </c>
      <c r="AK26" s="117">
        <v>3.17</v>
      </c>
      <c r="AL26" s="64">
        <v>3.68</v>
      </c>
      <c r="AM26" s="11">
        <v>3.16</v>
      </c>
      <c r="AN26" s="64">
        <v>3.79</v>
      </c>
    </row>
    <row r="27" spans="1:40" ht="12.75">
      <c r="A27" s="8" t="s">
        <v>52</v>
      </c>
      <c r="B27" s="9" t="s">
        <v>53</v>
      </c>
      <c r="C27" s="9" t="s">
        <v>79</v>
      </c>
      <c r="D27" s="172" t="s">
        <v>80</v>
      </c>
      <c r="E27" s="16">
        <v>5.3</v>
      </c>
      <c r="F27" s="11">
        <v>4.71</v>
      </c>
      <c r="G27" s="91">
        <v>5.77</v>
      </c>
      <c r="H27" s="73">
        <v>4.56</v>
      </c>
      <c r="I27" s="67">
        <v>5.5</v>
      </c>
      <c r="J27" s="11">
        <v>5.21</v>
      </c>
      <c r="K27" s="65">
        <v>4.92</v>
      </c>
      <c r="L27" s="117">
        <v>5.2</v>
      </c>
      <c r="M27" s="65">
        <v>6.01</v>
      </c>
      <c r="N27" s="117">
        <v>5.16</v>
      </c>
      <c r="O27" s="17">
        <v>5.74</v>
      </c>
      <c r="P27" s="117">
        <v>5.39</v>
      </c>
      <c r="Q27" s="11">
        <v>5.22</v>
      </c>
      <c r="R27" s="117">
        <v>4.96</v>
      </c>
      <c r="S27" s="11">
        <v>4.7</v>
      </c>
      <c r="T27" s="117">
        <v>4.35</v>
      </c>
      <c r="U27" s="11">
        <v>4.29</v>
      </c>
      <c r="V27" s="73">
        <v>3.98</v>
      </c>
      <c r="W27" s="93">
        <v>4.86</v>
      </c>
      <c r="X27" s="117">
        <v>4.29</v>
      </c>
      <c r="Y27" s="11">
        <v>4.49</v>
      </c>
      <c r="Z27" s="118">
        <v>4.33</v>
      </c>
      <c r="AA27" s="11">
        <v>4.47</v>
      </c>
      <c r="AB27" s="116">
        <v>4.39</v>
      </c>
      <c r="AC27" s="11">
        <v>4.71</v>
      </c>
      <c r="AD27" s="116">
        <v>4.89</v>
      </c>
      <c r="AE27" s="73">
        <v>4.56</v>
      </c>
      <c r="AF27" s="116">
        <v>4.53</v>
      </c>
      <c r="AG27" s="11">
        <v>5.21</v>
      </c>
      <c r="AH27" s="116">
        <v>5.09</v>
      </c>
      <c r="AI27" s="117">
        <v>5.2</v>
      </c>
      <c r="AJ27" s="64">
        <v>5.16</v>
      </c>
      <c r="AK27" s="117">
        <v>5.16</v>
      </c>
      <c r="AL27" s="64">
        <v>4.89</v>
      </c>
      <c r="AM27" s="11">
        <v>5.39</v>
      </c>
      <c r="AN27" s="64">
        <v>5.04</v>
      </c>
    </row>
    <row r="28" spans="1:40" ht="12.75">
      <c r="A28" s="8" t="s">
        <v>5</v>
      </c>
      <c r="B28" s="9" t="s">
        <v>6</v>
      </c>
      <c r="C28" s="37" t="s">
        <v>81</v>
      </c>
      <c r="D28" s="172" t="s">
        <v>82</v>
      </c>
      <c r="E28" s="16">
        <v>6.2</v>
      </c>
      <c r="F28" s="11">
        <v>6.78</v>
      </c>
      <c r="G28" s="91">
        <v>9.35</v>
      </c>
      <c r="H28" s="73">
        <v>7.23</v>
      </c>
      <c r="I28" s="67">
        <v>10.01</v>
      </c>
      <c r="J28" s="11">
        <v>7.01</v>
      </c>
      <c r="K28" s="65">
        <v>8.88</v>
      </c>
      <c r="L28" s="117">
        <v>7.5</v>
      </c>
      <c r="M28" s="65">
        <v>10.47</v>
      </c>
      <c r="N28" s="117">
        <v>7.64</v>
      </c>
      <c r="O28" s="17">
        <v>10.41</v>
      </c>
      <c r="P28" s="117">
        <v>6.89</v>
      </c>
      <c r="Q28" s="11">
        <v>8.09</v>
      </c>
      <c r="R28" s="117">
        <v>6.86</v>
      </c>
      <c r="S28" s="11">
        <v>6.46</v>
      </c>
      <c r="T28" s="117">
        <v>6.05</v>
      </c>
      <c r="U28" s="11">
        <v>4.74</v>
      </c>
      <c r="V28" s="73">
        <v>6.18</v>
      </c>
      <c r="W28" s="93">
        <v>6.35</v>
      </c>
      <c r="X28" s="117">
        <v>6.53</v>
      </c>
      <c r="Y28" s="11">
        <v>6.7</v>
      </c>
      <c r="Z28" s="116">
        <v>6</v>
      </c>
      <c r="AA28" s="11">
        <v>6.65</v>
      </c>
      <c r="AB28" s="116">
        <v>5.68</v>
      </c>
      <c r="AC28" s="11">
        <v>6.78</v>
      </c>
      <c r="AD28" s="116">
        <v>5.98</v>
      </c>
      <c r="AE28" s="73">
        <v>7.23</v>
      </c>
      <c r="AF28" s="116">
        <v>6.14</v>
      </c>
      <c r="AG28" s="11">
        <v>7.01</v>
      </c>
      <c r="AH28" s="116">
        <v>6.38</v>
      </c>
      <c r="AI28" s="117">
        <v>7.5</v>
      </c>
      <c r="AJ28" s="64">
        <v>7.03</v>
      </c>
      <c r="AK28" s="117">
        <v>7.64</v>
      </c>
      <c r="AL28" s="64">
        <v>6.69</v>
      </c>
      <c r="AM28" s="11">
        <v>6.89</v>
      </c>
      <c r="AN28" s="64">
        <v>6.47</v>
      </c>
    </row>
    <row r="29" spans="1:40" ht="12.75" customHeight="1">
      <c r="A29" s="8" t="s">
        <v>45</v>
      </c>
      <c r="B29" s="9" t="s">
        <v>83</v>
      </c>
      <c r="C29" s="37" t="s">
        <v>84</v>
      </c>
      <c r="D29" s="172" t="s">
        <v>85</v>
      </c>
      <c r="E29" s="16">
        <v>4.7</v>
      </c>
      <c r="F29" s="11">
        <v>4.32</v>
      </c>
      <c r="G29" s="91">
        <v>5.15</v>
      </c>
      <c r="H29" s="73">
        <v>4.55</v>
      </c>
      <c r="I29" s="67">
        <v>5.63</v>
      </c>
      <c r="J29" s="33">
        <v>5.1</v>
      </c>
      <c r="K29" s="65">
        <v>5.95</v>
      </c>
      <c r="L29" s="120">
        <v>5.36</v>
      </c>
      <c r="M29" s="65">
        <v>4.74</v>
      </c>
      <c r="N29" s="120">
        <v>5.1</v>
      </c>
      <c r="O29" s="17">
        <v>5.5</v>
      </c>
      <c r="P29" s="118">
        <v>5.37</v>
      </c>
      <c r="Q29" s="11">
        <v>5.33</v>
      </c>
      <c r="R29" s="118">
        <v>5.54</v>
      </c>
      <c r="S29" s="11">
        <v>4.14</v>
      </c>
      <c r="T29" s="118">
        <v>4.68</v>
      </c>
      <c r="U29" s="11">
        <v>4.49</v>
      </c>
      <c r="V29" s="75">
        <v>4.13</v>
      </c>
      <c r="W29" s="93">
        <v>4.38</v>
      </c>
      <c r="X29" s="118">
        <v>5</v>
      </c>
      <c r="Y29" s="11">
        <v>4.33</v>
      </c>
      <c r="Z29" s="116">
        <v>4.43</v>
      </c>
      <c r="AA29" s="11">
        <v>4.96</v>
      </c>
      <c r="AB29" s="116">
        <v>4.6</v>
      </c>
      <c r="AC29" s="11">
        <v>4.32</v>
      </c>
      <c r="AD29" s="116">
        <v>4.42</v>
      </c>
      <c r="AE29" s="73">
        <v>4.55</v>
      </c>
      <c r="AF29" s="116">
        <v>4.74</v>
      </c>
      <c r="AG29" s="33">
        <v>5.1</v>
      </c>
      <c r="AH29" s="116">
        <v>5.7</v>
      </c>
      <c r="AI29" s="120">
        <v>5.36</v>
      </c>
      <c r="AJ29" s="64">
        <v>5.82</v>
      </c>
      <c r="AK29" s="120">
        <v>5.1</v>
      </c>
      <c r="AL29" s="64">
        <v>5.56</v>
      </c>
      <c r="AM29" s="15">
        <v>5.37</v>
      </c>
      <c r="AN29" s="64">
        <v>4.83</v>
      </c>
    </row>
    <row r="30" spans="1:40" ht="12.75">
      <c r="A30" s="12" t="s">
        <v>5</v>
      </c>
      <c r="B30" s="9" t="s">
        <v>40</v>
      </c>
      <c r="C30" s="39" t="s">
        <v>86</v>
      </c>
      <c r="D30" s="174" t="s">
        <v>87</v>
      </c>
      <c r="E30" s="16">
        <v>0.55</v>
      </c>
      <c r="F30" s="10">
        <v>0.54</v>
      </c>
      <c r="G30" s="91">
        <v>0.63</v>
      </c>
      <c r="H30" s="72">
        <v>0.55</v>
      </c>
      <c r="I30" s="67">
        <v>0.62</v>
      </c>
      <c r="J30" s="326">
        <v>0.59</v>
      </c>
      <c r="K30" s="65">
        <v>0.68</v>
      </c>
      <c r="L30" s="121">
        <v>0.51</v>
      </c>
      <c r="M30" s="65">
        <v>0.68</v>
      </c>
      <c r="N30" s="122">
        <v>0.54</v>
      </c>
      <c r="O30" s="17">
        <v>0.65</v>
      </c>
      <c r="P30" s="117">
        <v>0.55</v>
      </c>
      <c r="Q30" s="11">
        <v>0.54</v>
      </c>
      <c r="R30" s="117">
        <v>0.52</v>
      </c>
      <c r="S30" s="11">
        <v>0.55</v>
      </c>
      <c r="T30" s="117">
        <v>0.56</v>
      </c>
      <c r="U30" s="11">
        <v>0.5</v>
      </c>
      <c r="V30" s="73">
        <v>0.56</v>
      </c>
      <c r="W30" s="93">
        <v>0.52</v>
      </c>
      <c r="X30" s="117">
        <v>0.77</v>
      </c>
      <c r="Y30" s="10">
        <v>0.491724</v>
      </c>
      <c r="Z30" s="116">
        <v>0.71</v>
      </c>
      <c r="AA30" s="10">
        <v>0.53</v>
      </c>
      <c r="AB30" s="116">
        <v>0.69</v>
      </c>
      <c r="AC30" s="10">
        <v>0.54</v>
      </c>
      <c r="AD30" s="116">
        <v>0.69</v>
      </c>
      <c r="AE30" s="72">
        <v>0.55</v>
      </c>
      <c r="AF30" s="116">
        <v>0.67</v>
      </c>
      <c r="AG30" s="326">
        <v>0.59</v>
      </c>
      <c r="AH30" s="116">
        <v>0.73</v>
      </c>
      <c r="AI30" s="121">
        <v>0.51</v>
      </c>
      <c r="AJ30" s="64">
        <v>0.7</v>
      </c>
      <c r="AK30" s="122">
        <v>0.54</v>
      </c>
      <c r="AL30" s="64">
        <v>0.74</v>
      </c>
      <c r="AM30" s="11">
        <v>0.55</v>
      </c>
      <c r="AN30" s="64">
        <v>0.64</v>
      </c>
    </row>
    <row r="31" spans="1:40" ht="12.75">
      <c r="A31" s="8" t="s">
        <v>5</v>
      </c>
      <c r="B31" s="9" t="s">
        <v>88</v>
      </c>
      <c r="C31" s="37" t="s">
        <v>89</v>
      </c>
      <c r="D31" s="172" t="s">
        <v>90</v>
      </c>
      <c r="E31" s="16">
        <v>2.2</v>
      </c>
      <c r="F31" s="11">
        <v>2</v>
      </c>
      <c r="G31" s="91">
        <v>2.36</v>
      </c>
      <c r="H31" s="73">
        <v>2.08</v>
      </c>
      <c r="I31" s="67">
        <v>2.4</v>
      </c>
      <c r="J31" s="33">
        <v>2.04</v>
      </c>
      <c r="K31" s="65">
        <v>2.38</v>
      </c>
      <c r="L31" s="120">
        <v>2.04</v>
      </c>
      <c r="M31" s="65">
        <v>2.37</v>
      </c>
      <c r="N31" s="120">
        <v>2</v>
      </c>
      <c r="O31" s="17">
        <v>2.29</v>
      </c>
      <c r="P31" s="117">
        <v>2.05</v>
      </c>
      <c r="Q31" s="11">
        <v>2.26</v>
      </c>
      <c r="R31" s="117">
        <v>1.84</v>
      </c>
      <c r="S31" s="11">
        <v>2.07</v>
      </c>
      <c r="T31" s="117">
        <v>1.82</v>
      </c>
      <c r="U31" s="11">
        <v>1.99</v>
      </c>
      <c r="V31" s="73">
        <v>1.69</v>
      </c>
      <c r="W31" s="93">
        <v>2.11</v>
      </c>
      <c r="X31" s="117">
        <v>1.74</v>
      </c>
      <c r="Y31" s="11">
        <v>2.02</v>
      </c>
      <c r="Z31" s="116">
        <v>1.74</v>
      </c>
      <c r="AA31" s="11">
        <v>2.01</v>
      </c>
      <c r="AB31" s="116">
        <v>1.66</v>
      </c>
      <c r="AC31" s="11">
        <v>2</v>
      </c>
      <c r="AD31" s="116">
        <v>1.72</v>
      </c>
      <c r="AE31" s="73">
        <v>2.08</v>
      </c>
      <c r="AF31" s="116">
        <v>1.82</v>
      </c>
      <c r="AG31" s="33">
        <v>2.04</v>
      </c>
      <c r="AH31" s="116">
        <v>2</v>
      </c>
      <c r="AI31" s="120">
        <v>2.04</v>
      </c>
      <c r="AJ31" s="64">
        <v>2</v>
      </c>
      <c r="AK31" s="120">
        <v>2</v>
      </c>
      <c r="AL31" s="64">
        <v>1.91</v>
      </c>
      <c r="AM31" s="11">
        <v>2.05</v>
      </c>
      <c r="AN31" s="64">
        <v>1.88</v>
      </c>
    </row>
    <row r="32" spans="1:40" ht="12.75">
      <c r="A32" s="8" t="s">
        <v>5</v>
      </c>
      <c r="B32" s="9" t="s">
        <v>91</v>
      </c>
      <c r="C32" s="37" t="s">
        <v>92</v>
      </c>
      <c r="D32" s="172" t="s">
        <v>93</v>
      </c>
      <c r="E32" s="16">
        <v>3.12</v>
      </c>
      <c r="F32" s="11">
        <v>3.04</v>
      </c>
      <c r="G32" s="91">
        <v>3.58</v>
      </c>
      <c r="H32" s="73">
        <v>3.11</v>
      </c>
      <c r="I32" s="67">
        <v>3.46</v>
      </c>
      <c r="J32" s="33">
        <v>3.18</v>
      </c>
      <c r="K32" s="65">
        <v>3.18</v>
      </c>
      <c r="L32" s="120">
        <v>3.16</v>
      </c>
      <c r="M32" s="65">
        <v>3.48</v>
      </c>
      <c r="N32" s="120">
        <v>3.13</v>
      </c>
      <c r="O32" s="17">
        <v>3.25</v>
      </c>
      <c r="P32" s="118">
        <v>2.95</v>
      </c>
      <c r="Q32" s="11">
        <v>2.875</v>
      </c>
      <c r="R32" s="118">
        <v>2.87</v>
      </c>
      <c r="S32" s="11">
        <v>2.73</v>
      </c>
      <c r="T32" s="118">
        <v>2.74</v>
      </c>
      <c r="U32" s="11">
        <v>2.74</v>
      </c>
      <c r="V32" s="75">
        <v>2.73</v>
      </c>
      <c r="W32" s="93">
        <v>2.95</v>
      </c>
      <c r="X32" s="118">
        <v>2.91</v>
      </c>
      <c r="Y32" s="11">
        <v>2.83</v>
      </c>
      <c r="Z32" s="116">
        <v>2.79</v>
      </c>
      <c r="AA32" s="11">
        <v>2.89</v>
      </c>
      <c r="AB32" s="116">
        <v>2.8</v>
      </c>
      <c r="AC32" s="11">
        <v>3.04</v>
      </c>
      <c r="AD32" s="116">
        <v>2.85</v>
      </c>
      <c r="AE32" s="73">
        <v>3.11</v>
      </c>
      <c r="AF32" s="116">
        <v>2.96</v>
      </c>
      <c r="AG32" s="33">
        <v>3.18</v>
      </c>
      <c r="AH32" s="116">
        <v>3.1</v>
      </c>
      <c r="AI32" s="120">
        <v>3.16</v>
      </c>
      <c r="AJ32" s="64">
        <v>3.04</v>
      </c>
      <c r="AK32" s="120">
        <v>3.13</v>
      </c>
      <c r="AL32" s="64">
        <v>2.92</v>
      </c>
      <c r="AM32" s="15">
        <v>2.95</v>
      </c>
      <c r="AN32" s="64">
        <v>2.74</v>
      </c>
    </row>
    <row r="33" spans="1:40" ht="12.75">
      <c r="A33" s="12" t="s">
        <v>5</v>
      </c>
      <c r="B33" s="12" t="s">
        <v>94</v>
      </c>
      <c r="C33" s="13" t="s">
        <v>95</v>
      </c>
      <c r="D33" s="174" t="s">
        <v>96</v>
      </c>
      <c r="E33" s="16">
        <v>0.47</v>
      </c>
      <c r="F33" s="10">
        <v>0.48</v>
      </c>
      <c r="G33" s="91">
        <v>0.47</v>
      </c>
      <c r="H33" s="72">
        <v>0.51</v>
      </c>
      <c r="I33" s="67">
        <v>0.58</v>
      </c>
      <c r="J33" s="326">
        <v>0.61</v>
      </c>
      <c r="K33" s="65">
        <v>0.62</v>
      </c>
      <c r="L33" s="121">
        <v>0.58</v>
      </c>
      <c r="M33" s="65">
        <v>0.5812</v>
      </c>
      <c r="N33" s="122">
        <v>0.58</v>
      </c>
      <c r="O33" s="17">
        <v>0.62</v>
      </c>
      <c r="P33" s="117">
        <v>0.55</v>
      </c>
      <c r="Q33" s="11">
        <v>0.48</v>
      </c>
      <c r="R33" s="117">
        <v>0.53</v>
      </c>
      <c r="S33" s="11">
        <v>0.45</v>
      </c>
      <c r="T33" s="117">
        <v>0.54</v>
      </c>
      <c r="U33" s="11">
        <v>0.45</v>
      </c>
      <c r="V33" s="73">
        <v>0.54</v>
      </c>
      <c r="W33" s="93">
        <v>0.49</v>
      </c>
      <c r="X33" s="117">
        <v>0.56</v>
      </c>
      <c r="Y33" s="10">
        <v>0.475544</v>
      </c>
      <c r="Z33" s="116">
        <v>0.55</v>
      </c>
      <c r="AA33" s="11">
        <v>0.47</v>
      </c>
      <c r="AB33" s="116">
        <v>0.5</v>
      </c>
      <c r="AC33" s="10">
        <v>0.48</v>
      </c>
      <c r="AD33" s="116">
        <v>0.52</v>
      </c>
      <c r="AE33" s="72">
        <v>0.51</v>
      </c>
      <c r="AF33" s="116">
        <v>0.53</v>
      </c>
      <c r="AG33" s="326">
        <v>0.61</v>
      </c>
      <c r="AH33" s="116">
        <v>0.66</v>
      </c>
      <c r="AI33" s="121">
        <v>0.58</v>
      </c>
      <c r="AJ33" s="64">
        <v>0.61</v>
      </c>
      <c r="AK33" s="122">
        <v>0.58</v>
      </c>
      <c r="AL33" s="64">
        <v>0.57</v>
      </c>
      <c r="AM33" s="11">
        <v>0.55</v>
      </c>
      <c r="AN33" s="64">
        <v>0.6</v>
      </c>
    </row>
    <row r="34" spans="1:40" ht="12.75">
      <c r="A34" s="8" t="s">
        <v>5</v>
      </c>
      <c r="B34" s="9" t="s">
        <v>26</v>
      </c>
      <c r="C34" s="9" t="s">
        <v>97</v>
      </c>
      <c r="D34" s="172" t="s">
        <v>98</v>
      </c>
      <c r="E34" s="16">
        <v>15.08</v>
      </c>
      <c r="F34" s="11">
        <v>12.01</v>
      </c>
      <c r="G34" s="91">
        <v>20.5</v>
      </c>
      <c r="H34" s="73">
        <v>14.3</v>
      </c>
      <c r="I34" s="67">
        <v>19.95</v>
      </c>
      <c r="J34" s="11">
        <v>15.82</v>
      </c>
      <c r="K34" s="65">
        <v>16.5</v>
      </c>
      <c r="L34" s="117">
        <v>16.19</v>
      </c>
      <c r="M34" s="65">
        <v>21.17</v>
      </c>
      <c r="N34" s="117">
        <v>15.66</v>
      </c>
      <c r="O34" s="17">
        <v>19.2</v>
      </c>
      <c r="P34" s="139">
        <v>15.31</v>
      </c>
      <c r="Q34" s="11">
        <v>14.34</v>
      </c>
      <c r="R34" s="139">
        <v>14.36</v>
      </c>
      <c r="S34" s="11">
        <v>11.68</v>
      </c>
      <c r="T34" s="139">
        <v>12.32</v>
      </c>
      <c r="U34" s="11">
        <v>11.67</v>
      </c>
      <c r="V34" s="249">
        <v>12.07</v>
      </c>
      <c r="W34" s="93">
        <v>11.94</v>
      </c>
      <c r="X34" s="139">
        <v>12.16</v>
      </c>
      <c r="Y34" s="11">
        <v>11.67</v>
      </c>
      <c r="Z34" s="118">
        <v>11.81</v>
      </c>
      <c r="AA34" s="11">
        <v>11.52</v>
      </c>
      <c r="AB34" s="116">
        <v>12.61</v>
      </c>
      <c r="AC34" s="11">
        <v>12.01</v>
      </c>
      <c r="AD34" s="116">
        <v>12.18</v>
      </c>
      <c r="AE34" s="73">
        <v>14.3</v>
      </c>
      <c r="AF34" s="118">
        <v>12.96</v>
      </c>
      <c r="AG34" s="11">
        <v>15.82</v>
      </c>
      <c r="AH34" s="118">
        <v>16.26</v>
      </c>
      <c r="AI34" s="117">
        <v>16.19</v>
      </c>
      <c r="AJ34" s="64">
        <v>17.05</v>
      </c>
      <c r="AK34" s="117">
        <v>15.66</v>
      </c>
      <c r="AL34" s="64">
        <v>15.56</v>
      </c>
      <c r="AM34" s="25">
        <v>15.31</v>
      </c>
      <c r="AN34" s="64">
        <v>13</v>
      </c>
    </row>
    <row r="35" spans="1:40" ht="12.75" customHeight="1">
      <c r="A35" s="14" t="s">
        <v>13</v>
      </c>
      <c r="B35" s="9" t="s">
        <v>14</v>
      </c>
      <c r="C35" s="20" t="s">
        <v>99</v>
      </c>
      <c r="D35" s="177" t="s">
        <v>100</v>
      </c>
      <c r="E35" s="21">
        <v>0.419</v>
      </c>
      <c r="F35" s="10">
        <v>0.10433333333333333</v>
      </c>
      <c r="G35" s="96">
        <v>0.429</v>
      </c>
      <c r="H35" s="74">
        <v>0.231</v>
      </c>
      <c r="I35" s="340">
        <v>0.429</v>
      </c>
      <c r="J35" s="21">
        <v>0.43</v>
      </c>
      <c r="K35" s="78">
        <v>0.169</v>
      </c>
      <c r="L35" s="119">
        <v>0.36</v>
      </c>
      <c r="M35" s="79">
        <v>0.42</v>
      </c>
      <c r="N35" s="139">
        <v>0.38</v>
      </c>
      <c r="O35" s="17">
        <v>0.43</v>
      </c>
      <c r="P35" s="117">
        <v>0.43</v>
      </c>
      <c r="Q35" s="169">
        <v>0.252</v>
      </c>
      <c r="R35" s="117">
        <v>0.24</v>
      </c>
      <c r="S35" s="169">
        <v>0.04</v>
      </c>
      <c r="T35" s="117">
        <v>0.04</v>
      </c>
      <c r="U35" s="169">
        <v>0.01</v>
      </c>
      <c r="V35" s="73">
        <v>0</v>
      </c>
      <c r="W35" s="254">
        <v>0.02</v>
      </c>
      <c r="X35" s="117">
        <v>0.01</v>
      </c>
      <c r="Y35" s="11">
        <v>0</v>
      </c>
      <c r="Z35" s="116">
        <v>0</v>
      </c>
      <c r="AA35" s="11">
        <v>0.03</v>
      </c>
      <c r="AB35" s="116">
        <v>0.02</v>
      </c>
      <c r="AC35" s="10">
        <v>0.10433333333333333</v>
      </c>
      <c r="AD35" s="116">
        <v>0.06</v>
      </c>
      <c r="AE35" s="74">
        <v>0.231</v>
      </c>
      <c r="AF35" s="116">
        <v>0.03</v>
      </c>
      <c r="AG35" s="21">
        <v>0.43</v>
      </c>
      <c r="AH35" s="116">
        <v>0.27</v>
      </c>
      <c r="AI35" s="119">
        <v>0.36</v>
      </c>
      <c r="AJ35" s="64">
        <v>0.42</v>
      </c>
      <c r="AK35" s="139">
        <v>0.38</v>
      </c>
      <c r="AL35" s="64">
        <v>0.4</v>
      </c>
      <c r="AM35" s="11">
        <v>0.43</v>
      </c>
      <c r="AN35" s="64">
        <v>0.05</v>
      </c>
    </row>
    <row r="36" spans="1:40" ht="12.75">
      <c r="A36" s="20" t="s">
        <v>45</v>
      </c>
      <c r="B36" s="23" t="s">
        <v>101</v>
      </c>
      <c r="C36" s="23" t="s">
        <v>102</v>
      </c>
      <c r="D36" s="178" t="s">
        <v>103</v>
      </c>
      <c r="E36" s="16">
        <v>1.08</v>
      </c>
      <c r="F36" s="11">
        <v>0.93</v>
      </c>
      <c r="G36" s="91">
        <v>1.24</v>
      </c>
      <c r="H36" s="73">
        <v>0.92</v>
      </c>
      <c r="I36" s="67">
        <v>1.21</v>
      </c>
      <c r="J36" s="11">
        <v>0.95</v>
      </c>
      <c r="K36" s="65">
        <v>1.21</v>
      </c>
      <c r="L36" s="117">
        <v>0.96</v>
      </c>
      <c r="M36" s="65">
        <v>1.27</v>
      </c>
      <c r="N36" s="117">
        <v>0.99</v>
      </c>
      <c r="O36" s="17">
        <v>1.26</v>
      </c>
      <c r="P36" s="118">
        <v>0.95</v>
      </c>
      <c r="Q36" s="11">
        <v>1.29</v>
      </c>
      <c r="R36" s="118">
        <v>0.93</v>
      </c>
      <c r="S36" s="11">
        <v>1.32</v>
      </c>
      <c r="T36" s="118">
        <v>0.78</v>
      </c>
      <c r="U36" s="11">
        <v>1.33</v>
      </c>
      <c r="V36" s="75">
        <v>0.82</v>
      </c>
      <c r="W36" s="93">
        <v>1.34</v>
      </c>
      <c r="X36" s="118">
        <v>0.88</v>
      </c>
      <c r="Y36" s="10">
        <v>0.970206</v>
      </c>
      <c r="Z36" s="116">
        <v>0.84</v>
      </c>
      <c r="AA36" s="11">
        <v>0.93</v>
      </c>
      <c r="AB36" s="116">
        <v>0.96</v>
      </c>
      <c r="AC36" s="11">
        <v>0.93</v>
      </c>
      <c r="AD36" s="116">
        <v>0.88</v>
      </c>
      <c r="AE36" s="73">
        <v>0.92</v>
      </c>
      <c r="AF36" s="116">
        <v>0.95</v>
      </c>
      <c r="AG36" s="11">
        <v>0.95</v>
      </c>
      <c r="AH36" s="116">
        <v>0.93</v>
      </c>
      <c r="AI36" s="117">
        <v>0.96</v>
      </c>
      <c r="AJ36" s="64">
        <v>0.9</v>
      </c>
      <c r="AK36" s="117">
        <v>0.99</v>
      </c>
      <c r="AL36" s="64">
        <v>0.88</v>
      </c>
      <c r="AM36" s="15">
        <v>0.95</v>
      </c>
      <c r="AN36" s="64">
        <v>0.86</v>
      </c>
    </row>
    <row r="37" spans="1:40" ht="12.75">
      <c r="A37" s="8" t="s">
        <v>13</v>
      </c>
      <c r="B37" s="9" t="s">
        <v>23</v>
      </c>
      <c r="C37" s="18" t="s">
        <v>104</v>
      </c>
      <c r="D37" s="175" t="s">
        <v>105</v>
      </c>
      <c r="E37" s="16">
        <v>0.56</v>
      </c>
      <c r="F37" s="15">
        <v>0.41</v>
      </c>
      <c r="G37" s="91">
        <v>0.67</v>
      </c>
      <c r="H37" s="75">
        <v>0.43</v>
      </c>
      <c r="I37" s="67">
        <v>0.68</v>
      </c>
      <c r="J37" s="15">
        <v>0.48</v>
      </c>
      <c r="K37" s="65">
        <v>0.57</v>
      </c>
      <c r="L37" s="118">
        <v>0.57</v>
      </c>
      <c r="M37" s="65">
        <v>0.61</v>
      </c>
      <c r="N37" s="118">
        <v>0.58</v>
      </c>
      <c r="O37" s="17">
        <v>0.51</v>
      </c>
      <c r="P37" s="117">
        <v>0.59</v>
      </c>
      <c r="Q37" s="11">
        <v>0.47</v>
      </c>
      <c r="R37" s="117">
        <v>0.58</v>
      </c>
      <c r="S37" s="11">
        <v>0.43</v>
      </c>
      <c r="T37" s="117">
        <v>0.52</v>
      </c>
      <c r="U37" s="11">
        <v>0.37</v>
      </c>
      <c r="V37" s="73">
        <v>0.49</v>
      </c>
      <c r="W37" s="93">
        <v>0.42</v>
      </c>
      <c r="X37" s="117">
        <v>0.51</v>
      </c>
      <c r="Y37" s="16">
        <v>0.41</v>
      </c>
      <c r="Z37" s="116">
        <v>0.54</v>
      </c>
      <c r="AA37" s="16">
        <v>0.42</v>
      </c>
      <c r="AB37" s="116">
        <v>0.52</v>
      </c>
      <c r="AC37" s="15">
        <v>0.41</v>
      </c>
      <c r="AD37" s="116">
        <v>0.56</v>
      </c>
      <c r="AE37" s="75">
        <v>0.43</v>
      </c>
      <c r="AF37" s="116">
        <v>0.54</v>
      </c>
      <c r="AG37" s="15">
        <v>0.48</v>
      </c>
      <c r="AH37" s="116">
        <v>0.65</v>
      </c>
      <c r="AI37" s="118">
        <v>0.57</v>
      </c>
      <c r="AJ37" s="64">
        <v>0.7</v>
      </c>
      <c r="AK37" s="118">
        <v>0.58</v>
      </c>
      <c r="AL37" s="64">
        <v>0.63</v>
      </c>
      <c r="AM37" s="11">
        <v>0.59</v>
      </c>
      <c r="AN37" s="64">
        <v>0.57</v>
      </c>
    </row>
    <row r="38" spans="1:40" ht="12.75" customHeight="1">
      <c r="A38" s="19" t="s">
        <v>67</v>
      </c>
      <c r="B38" s="9" t="s">
        <v>107</v>
      </c>
      <c r="C38" s="37" t="s">
        <v>108</v>
      </c>
      <c r="D38" s="172" t="s">
        <v>400</v>
      </c>
      <c r="E38" s="16">
        <v>26.56</v>
      </c>
      <c r="F38" s="11">
        <v>23.46</v>
      </c>
      <c r="G38" s="91">
        <v>29.86</v>
      </c>
      <c r="H38" s="73">
        <v>24.6</v>
      </c>
      <c r="I38" s="78">
        <v>29.1</v>
      </c>
      <c r="J38" s="11">
        <v>26.87</v>
      </c>
      <c r="K38" s="80">
        <v>28.11</v>
      </c>
      <c r="L38" s="117">
        <v>25.91</v>
      </c>
      <c r="M38" s="65">
        <v>30.45</v>
      </c>
      <c r="N38" s="117">
        <v>25.99</v>
      </c>
      <c r="O38" s="17">
        <v>27.88</v>
      </c>
      <c r="P38" s="117">
        <v>25.68</v>
      </c>
      <c r="Q38" s="11">
        <v>25.68</v>
      </c>
      <c r="R38" s="117">
        <v>24.83</v>
      </c>
      <c r="S38" s="11">
        <v>24.63</v>
      </c>
      <c r="T38" s="117">
        <v>24.11</v>
      </c>
      <c r="U38" s="11">
        <v>24.84</v>
      </c>
      <c r="V38" s="73">
        <v>23.37</v>
      </c>
      <c r="W38" s="93">
        <v>25.09</v>
      </c>
      <c r="X38" s="117">
        <v>23.54</v>
      </c>
      <c r="Y38" s="11">
        <v>24.15</v>
      </c>
      <c r="Z38" s="116">
        <v>23.06</v>
      </c>
      <c r="AA38" s="11">
        <v>23.71</v>
      </c>
      <c r="AB38" s="116">
        <v>22.72</v>
      </c>
      <c r="AC38" s="11">
        <v>23.46</v>
      </c>
      <c r="AD38" s="116">
        <v>23.1</v>
      </c>
      <c r="AE38" s="73">
        <v>24.6</v>
      </c>
      <c r="AF38" s="116">
        <v>23.91</v>
      </c>
      <c r="AG38" s="11">
        <v>26.87</v>
      </c>
      <c r="AH38" s="116">
        <v>26.64</v>
      </c>
      <c r="AI38" s="117">
        <v>25.91</v>
      </c>
      <c r="AJ38" s="64">
        <v>26.93</v>
      </c>
      <c r="AK38" s="117">
        <v>25.99</v>
      </c>
      <c r="AL38" s="64">
        <v>26.11</v>
      </c>
      <c r="AM38" s="11">
        <v>25.68</v>
      </c>
      <c r="AN38" s="64">
        <v>24.65</v>
      </c>
    </row>
    <row r="39" spans="1:40" ht="12.75" customHeight="1">
      <c r="A39" s="7" t="s">
        <v>29</v>
      </c>
      <c r="B39" s="41" t="s">
        <v>109</v>
      </c>
      <c r="C39" s="60" t="s">
        <v>110</v>
      </c>
      <c r="D39" s="179" t="s">
        <v>111</v>
      </c>
      <c r="E39" s="16">
        <v>1.32</v>
      </c>
      <c r="F39" s="11">
        <v>1.09</v>
      </c>
      <c r="G39" s="91">
        <v>1.36</v>
      </c>
      <c r="H39" s="73">
        <v>1.11</v>
      </c>
      <c r="I39" s="67">
        <v>1.36</v>
      </c>
      <c r="J39" s="11">
        <v>1.23</v>
      </c>
      <c r="K39" s="65">
        <v>1.28</v>
      </c>
      <c r="L39" s="117">
        <v>1.24</v>
      </c>
      <c r="M39" s="65">
        <v>1.37</v>
      </c>
      <c r="N39" s="117">
        <v>1.25</v>
      </c>
      <c r="O39" s="17">
        <v>1.35</v>
      </c>
      <c r="P39" s="118">
        <v>1.2</v>
      </c>
      <c r="Q39" s="11">
        <v>1.31</v>
      </c>
      <c r="R39" s="118">
        <v>1.21</v>
      </c>
      <c r="S39" s="11">
        <v>1.15</v>
      </c>
      <c r="T39" s="118">
        <v>1.22</v>
      </c>
      <c r="U39" s="11">
        <v>1.12</v>
      </c>
      <c r="V39" s="75">
        <v>1.25</v>
      </c>
      <c r="W39" s="93">
        <v>1.22</v>
      </c>
      <c r="X39" s="118">
        <v>1.3</v>
      </c>
      <c r="Y39" s="11">
        <v>1.12</v>
      </c>
      <c r="Z39" s="116">
        <v>1.26</v>
      </c>
      <c r="AA39" s="11">
        <v>1.09</v>
      </c>
      <c r="AB39" s="116">
        <v>1.17</v>
      </c>
      <c r="AC39" s="11">
        <v>1.09</v>
      </c>
      <c r="AD39" s="116">
        <v>1.15</v>
      </c>
      <c r="AE39" s="73">
        <v>1.11</v>
      </c>
      <c r="AF39" s="116">
        <v>1.19</v>
      </c>
      <c r="AG39" s="11">
        <v>1.23</v>
      </c>
      <c r="AH39" s="116">
        <v>1.25</v>
      </c>
      <c r="AI39" s="117">
        <v>1.24</v>
      </c>
      <c r="AJ39" s="64">
        <v>1.35</v>
      </c>
      <c r="AK39" s="117">
        <v>1.25</v>
      </c>
      <c r="AL39" s="64">
        <v>1.27</v>
      </c>
      <c r="AM39" s="15">
        <v>1.2</v>
      </c>
      <c r="AN39" s="64">
        <v>1.23</v>
      </c>
    </row>
    <row r="40" spans="1:40" ht="12.75">
      <c r="A40" s="12" t="s">
        <v>13</v>
      </c>
      <c r="B40" s="9" t="s">
        <v>112</v>
      </c>
      <c r="C40" s="39" t="s">
        <v>113</v>
      </c>
      <c r="D40" s="174" t="s">
        <v>114</v>
      </c>
      <c r="E40" s="16">
        <v>0.61</v>
      </c>
      <c r="F40" s="10">
        <v>0.51</v>
      </c>
      <c r="G40" s="91">
        <v>0.65</v>
      </c>
      <c r="H40" s="72">
        <v>0.47</v>
      </c>
      <c r="I40" s="67">
        <v>0.68</v>
      </c>
      <c r="J40" s="10">
        <v>0.5</v>
      </c>
      <c r="K40" s="65">
        <v>0.65</v>
      </c>
      <c r="L40" s="116">
        <v>0.48</v>
      </c>
      <c r="M40" s="65">
        <v>0.68</v>
      </c>
      <c r="N40" s="118">
        <v>0.54</v>
      </c>
      <c r="O40" s="17">
        <v>0.65</v>
      </c>
      <c r="P40" s="118">
        <v>0.49</v>
      </c>
      <c r="Q40" s="11">
        <v>0.52</v>
      </c>
      <c r="R40" s="118">
        <v>0.35</v>
      </c>
      <c r="S40" s="11">
        <v>0.45</v>
      </c>
      <c r="T40" s="118">
        <v>0.78</v>
      </c>
      <c r="U40" s="11">
        <v>0.44</v>
      </c>
      <c r="V40" s="75">
        <v>0.38</v>
      </c>
      <c r="W40" s="93">
        <v>0.46</v>
      </c>
      <c r="X40" s="118">
        <v>0.46</v>
      </c>
      <c r="Y40" s="10">
        <v>0.49949</v>
      </c>
      <c r="Z40" s="116">
        <v>0.44</v>
      </c>
      <c r="AA40" s="10">
        <v>0.461107</v>
      </c>
      <c r="AB40" s="116">
        <v>0.43</v>
      </c>
      <c r="AC40" s="10">
        <v>0.51</v>
      </c>
      <c r="AD40" s="116">
        <v>0.44</v>
      </c>
      <c r="AE40" s="72">
        <v>0.47</v>
      </c>
      <c r="AF40" s="116">
        <v>0.46</v>
      </c>
      <c r="AG40" s="10">
        <v>0.5</v>
      </c>
      <c r="AH40" s="116">
        <v>0.52</v>
      </c>
      <c r="AI40" s="116">
        <v>0.48</v>
      </c>
      <c r="AJ40" s="64">
        <v>0.54</v>
      </c>
      <c r="AK40" s="118">
        <v>0.54</v>
      </c>
      <c r="AL40" s="64">
        <v>0.52</v>
      </c>
      <c r="AM40" s="15">
        <v>0.49</v>
      </c>
      <c r="AN40" s="64">
        <v>0.51</v>
      </c>
    </row>
    <row r="41" spans="1:40" ht="12.75" customHeight="1">
      <c r="A41" s="14" t="s">
        <v>13</v>
      </c>
      <c r="B41" s="9" t="s">
        <v>20</v>
      </c>
      <c r="C41" s="37" t="s">
        <v>115</v>
      </c>
      <c r="D41" s="172" t="s">
        <v>116</v>
      </c>
      <c r="E41" s="16">
        <v>1</v>
      </c>
      <c r="F41" s="15">
        <v>0.87</v>
      </c>
      <c r="G41" s="91">
        <v>1.15</v>
      </c>
      <c r="H41" s="75">
        <v>0.85</v>
      </c>
      <c r="I41" s="67">
        <v>1.14</v>
      </c>
      <c r="J41" s="15">
        <v>0.943</v>
      </c>
      <c r="K41" s="65">
        <v>1</v>
      </c>
      <c r="L41" s="118">
        <v>0.86</v>
      </c>
      <c r="M41" s="65">
        <v>1.3</v>
      </c>
      <c r="N41" s="118">
        <v>0.85</v>
      </c>
      <c r="O41" s="17">
        <v>1</v>
      </c>
      <c r="P41" s="117">
        <v>0.83</v>
      </c>
      <c r="Q41" s="11">
        <v>0.91</v>
      </c>
      <c r="R41" s="117">
        <v>0.84</v>
      </c>
      <c r="S41" s="11">
        <v>0.93</v>
      </c>
      <c r="T41" s="117">
        <v>0.67</v>
      </c>
      <c r="U41" s="11">
        <v>0.9</v>
      </c>
      <c r="V41" s="73">
        <v>0.65</v>
      </c>
      <c r="W41" s="93">
        <v>0.88</v>
      </c>
      <c r="X41" s="117">
        <v>0.68</v>
      </c>
      <c r="Y41" s="11">
        <v>0.8</v>
      </c>
      <c r="Z41" s="116">
        <v>0.82</v>
      </c>
      <c r="AA41" s="11">
        <v>0.72</v>
      </c>
      <c r="AB41" s="116">
        <v>0.78</v>
      </c>
      <c r="AC41" s="15">
        <v>0.87</v>
      </c>
      <c r="AD41" s="116">
        <v>0.7</v>
      </c>
      <c r="AE41" s="75">
        <v>0.85</v>
      </c>
      <c r="AF41" s="116">
        <v>0.8</v>
      </c>
      <c r="AG41" s="15">
        <v>0.943</v>
      </c>
      <c r="AH41" s="116">
        <v>1.03</v>
      </c>
      <c r="AI41" s="118">
        <v>0.86</v>
      </c>
      <c r="AJ41" s="64">
        <v>0.81</v>
      </c>
      <c r="AK41" s="118">
        <v>0.85</v>
      </c>
      <c r="AL41" s="64">
        <v>1.09</v>
      </c>
      <c r="AM41" s="11">
        <v>0.83</v>
      </c>
      <c r="AN41" s="64">
        <v>0.76</v>
      </c>
    </row>
    <row r="42" spans="1:40" ht="12.75">
      <c r="A42" s="14" t="s">
        <v>13</v>
      </c>
      <c r="B42" s="9" t="s">
        <v>20</v>
      </c>
      <c r="C42" s="37" t="s">
        <v>117</v>
      </c>
      <c r="D42" s="172" t="s">
        <v>118</v>
      </c>
      <c r="E42" s="16">
        <v>63.5</v>
      </c>
      <c r="F42" s="11">
        <v>50.99</v>
      </c>
      <c r="G42" s="91">
        <v>81</v>
      </c>
      <c r="H42" s="73">
        <v>53.6</v>
      </c>
      <c r="I42" s="67">
        <v>84.9</v>
      </c>
      <c r="J42" s="11">
        <v>60.7</v>
      </c>
      <c r="K42" s="65">
        <v>72.1</v>
      </c>
      <c r="L42" s="117">
        <v>59.5</v>
      </c>
      <c r="M42" s="65">
        <v>86.9</v>
      </c>
      <c r="N42" s="117">
        <v>58.3</v>
      </c>
      <c r="O42" s="17">
        <v>76</v>
      </c>
      <c r="P42" s="117">
        <v>58.16</v>
      </c>
      <c r="Q42" s="11">
        <v>57.3</v>
      </c>
      <c r="R42" s="117">
        <v>54.5</v>
      </c>
      <c r="S42" s="11">
        <v>51.5</v>
      </c>
      <c r="T42" s="117">
        <v>52.85</v>
      </c>
      <c r="U42" s="11">
        <v>49.2</v>
      </c>
      <c r="V42" s="73">
        <v>47.7</v>
      </c>
      <c r="W42" s="93">
        <v>50.5</v>
      </c>
      <c r="X42" s="117">
        <v>47.8</v>
      </c>
      <c r="Y42" s="11">
        <v>49.7</v>
      </c>
      <c r="Z42" s="116">
        <v>49.8</v>
      </c>
      <c r="AA42" s="11">
        <v>49.25</v>
      </c>
      <c r="AB42" s="116">
        <v>47.3</v>
      </c>
      <c r="AC42" s="11">
        <v>50.99</v>
      </c>
      <c r="AD42" s="116">
        <v>48.8</v>
      </c>
      <c r="AE42" s="73">
        <v>53.6</v>
      </c>
      <c r="AF42" s="116">
        <v>51.6</v>
      </c>
      <c r="AG42" s="11">
        <v>60.7</v>
      </c>
      <c r="AH42" s="116">
        <v>61.6</v>
      </c>
      <c r="AI42" s="117">
        <v>59.5</v>
      </c>
      <c r="AJ42" s="64">
        <v>67.1</v>
      </c>
      <c r="AK42" s="117">
        <v>58.3</v>
      </c>
      <c r="AL42" s="64">
        <v>63.3</v>
      </c>
      <c r="AM42" s="11">
        <v>58.16</v>
      </c>
      <c r="AN42" s="64">
        <v>56.6</v>
      </c>
    </row>
    <row r="43" spans="1:40" ht="12.75">
      <c r="A43" s="8" t="s">
        <v>13</v>
      </c>
      <c r="B43" s="9" t="s">
        <v>14</v>
      </c>
      <c r="C43" s="9" t="s">
        <v>119</v>
      </c>
      <c r="D43" s="172" t="s">
        <v>120</v>
      </c>
      <c r="E43" s="11">
        <v>3.9</v>
      </c>
      <c r="F43" s="11">
        <v>3.01</v>
      </c>
      <c r="G43" s="93">
        <v>3.13</v>
      </c>
      <c r="H43" s="73">
        <v>3.5</v>
      </c>
      <c r="I43" s="67">
        <v>3.74</v>
      </c>
      <c r="J43" s="33">
        <v>3.46</v>
      </c>
      <c r="K43" s="65">
        <v>4.85</v>
      </c>
      <c r="L43" s="120">
        <v>3.34</v>
      </c>
      <c r="M43" s="65">
        <v>3.63</v>
      </c>
      <c r="N43" s="120">
        <v>3.46</v>
      </c>
      <c r="O43" s="17">
        <v>3.33</v>
      </c>
      <c r="P43" s="118">
        <v>3.22</v>
      </c>
      <c r="Q43" s="11">
        <v>4.57</v>
      </c>
      <c r="R43" s="118">
        <v>3.12</v>
      </c>
      <c r="S43" s="11">
        <v>2.28</v>
      </c>
      <c r="T43" s="118">
        <v>2.98</v>
      </c>
      <c r="U43" s="11">
        <v>3.01</v>
      </c>
      <c r="V43" s="75">
        <v>3.18</v>
      </c>
      <c r="W43" s="93">
        <v>4.05</v>
      </c>
      <c r="X43" s="118">
        <v>3.12</v>
      </c>
      <c r="Y43" s="11">
        <v>3.06</v>
      </c>
      <c r="Z43" s="116">
        <v>3.16</v>
      </c>
      <c r="AA43" s="11">
        <v>3.24</v>
      </c>
      <c r="AB43" s="116">
        <v>3.08</v>
      </c>
      <c r="AC43" s="11">
        <v>3.01</v>
      </c>
      <c r="AD43" s="116">
        <v>2.99</v>
      </c>
      <c r="AE43" s="73">
        <v>3.5</v>
      </c>
      <c r="AF43" s="116">
        <v>3.04</v>
      </c>
      <c r="AG43" s="33">
        <v>3.46</v>
      </c>
      <c r="AH43" s="116">
        <v>3.24</v>
      </c>
      <c r="AI43" s="120">
        <v>3.34</v>
      </c>
      <c r="AJ43" s="64">
        <v>3.4</v>
      </c>
      <c r="AK43" s="120">
        <v>3.46</v>
      </c>
      <c r="AL43" s="64">
        <v>3.33</v>
      </c>
      <c r="AM43" s="15">
        <v>3.22</v>
      </c>
      <c r="AN43" s="64">
        <v>3.52</v>
      </c>
    </row>
    <row r="44" spans="1:40" ht="12.75">
      <c r="A44" s="8" t="s">
        <v>9</v>
      </c>
      <c r="B44" s="9" t="s">
        <v>121</v>
      </c>
      <c r="C44" s="9" t="s">
        <v>122</v>
      </c>
      <c r="D44" s="172" t="s">
        <v>123</v>
      </c>
      <c r="E44" s="11">
        <v>0.113</v>
      </c>
      <c r="F44" s="15">
        <v>0.1</v>
      </c>
      <c r="G44" s="93">
        <v>0.133</v>
      </c>
      <c r="H44" s="75">
        <v>0.1</v>
      </c>
      <c r="I44" s="67">
        <v>0.134</v>
      </c>
      <c r="J44" s="327">
        <v>0.13</v>
      </c>
      <c r="K44" s="65">
        <v>0.121</v>
      </c>
      <c r="L44" s="122">
        <v>0.1403</v>
      </c>
      <c r="M44" s="65">
        <v>0.14</v>
      </c>
      <c r="N44" s="122">
        <v>0.12</v>
      </c>
      <c r="O44" s="17">
        <v>0.106</v>
      </c>
      <c r="P44" s="162">
        <v>0.11257</v>
      </c>
      <c r="Q44" s="25">
        <v>0.1015032258064516</v>
      </c>
      <c r="R44" s="162">
        <v>0.11</v>
      </c>
      <c r="S44" s="25">
        <v>0.1</v>
      </c>
      <c r="T44" s="162">
        <v>0.11</v>
      </c>
      <c r="U44" s="25">
        <v>0.1</v>
      </c>
      <c r="V44" s="250">
        <v>0.11</v>
      </c>
      <c r="W44" s="95">
        <v>0.1</v>
      </c>
      <c r="X44" s="162">
        <v>0.11</v>
      </c>
      <c r="Y44" s="10">
        <v>0.090004</v>
      </c>
      <c r="Z44" s="118">
        <v>0.13</v>
      </c>
      <c r="AA44" s="10">
        <v>0.089445</v>
      </c>
      <c r="AB44" s="116">
        <v>0.11</v>
      </c>
      <c r="AC44" s="15">
        <v>0.1</v>
      </c>
      <c r="AD44" s="116">
        <v>0.11</v>
      </c>
      <c r="AE44" s="75">
        <v>0.1</v>
      </c>
      <c r="AF44" s="116">
        <v>0.115</v>
      </c>
      <c r="AG44" s="327">
        <v>0.13</v>
      </c>
      <c r="AH44" s="116">
        <v>0.16</v>
      </c>
      <c r="AI44" s="122">
        <v>0.1403</v>
      </c>
      <c r="AJ44" s="64">
        <v>0.14</v>
      </c>
      <c r="AK44" s="122">
        <v>0.12</v>
      </c>
      <c r="AL44" s="64">
        <v>0.12</v>
      </c>
      <c r="AM44" s="160">
        <v>0.11257</v>
      </c>
      <c r="AN44" s="64">
        <v>0.13</v>
      </c>
    </row>
    <row r="45" spans="1:40" ht="12.75">
      <c r="A45" s="8" t="s">
        <v>29</v>
      </c>
      <c r="B45" s="9" t="s">
        <v>56</v>
      </c>
      <c r="C45" s="63" t="s">
        <v>124</v>
      </c>
      <c r="D45" s="172" t="s">
        <v>125</v>
      </c>
      <c r="E45" s="16">
        <v>1.32</v>
      </c>
      <c r="F45" s="10">
        <v>1.12</v>
      </c>
      <c r="G45" s="91">
        <v>1.43</v>
      </c>
      <c r="H45" s="75">
        <v>1.18</v>
      </c>
      <c r="I45" s="67">
        <v>1.22</v>
      </c>
      <c r="J45" s="327">
        <v>1.29</v>
      </c>
      <c r="K45" s="65">
        <v>1.38</v>
      </c>
      <c r="L45" s="122">
        <v>1.19</v>
      </c>
      <c r="M45" s="65">
        <v>1.56</v>
      </c>
      <c r="N45" s="122">
        <v>1.15</v>
      </c>
      <c r="O45" s="17">
        <v>1.34</v>
      </c>
      <c r="P45" s="118">
        <v>1.18</v>
      </c>
      <c r="Q45" s="11">
        <v>1.17</v>
      </c>
      <c r="R45" s="118">
        <v>1.09</v>
      </c>
      <c r="S45" s="11">
        <v>0.96</v>
      </c>
      <c r="T45" s="118">
        <v>1.05</v>
      </c>
      <c r="U45" s="11">
        <v>1.08</v>
      </c>
      <c r="V45" s="75">
        <v>1.03</v>
      </c>
      <c r="W45" s="93">
        <v>1.1</v>
      </c>
      <c r="X45" s="118">
        <v>1.05</v>
      </c>
      <c r="Y45" s="11">
        <v>1.02</v>
      </c>
      <c r="Z45" s="118">
        <v>1.01</v>
      </c>
      <c r="AA45" s="11">
        <v>1.02</v>
      </c>
      <c r="AB45" s="116">
        <v>0.98</v>
      </c>
      <c r="AC45" s="10">
        <v>1.12</v>
      </c>
      <c r="AD45" s="116">
        <v>1.07</v>
      </c>
      <c r="AE45" s="75">
        <v>1.18</v>
      </c>
      <c r="AF45" s="118">
        <v>1.27</v>
      </c>
      <c r="AG45" s="327">
        <v>1.29</v>
      </c>
      <c r="AH45" s="118">
        <v>1.36</v>
      </c>
      <c r="AI45" s="122">
        <v>1.19</v>
      </c>
      <c r="AJ45" s="64">
        <v>1.39</v>
      </c>
      <c r="AK45" s="122">
        <v>1.15</v>
      </c>
      <c r="AL45" s="64">
        <v>1.31</v>
      </c>
      <c r="AM45" s="15">
        <v>1.18</v>
      </c>
      <c r="AN45" s="64">
        <v>1.16</v>
      </c>
    </row>
    <row r="46" spans="1:40" ht="12.75">
      <c r="A46" s="12" t="s">
        <v>45</v>
      </c>
      <c r="B46" s="12" t="s">
        <v>46</v>
      </c>
      <c r="C46" s="34" t="s">
        <v>126</v>
      </c>
      <c r="D46" s="174" t="s">
        <v>127</v>
      </c>
      <c r="E46" s="16">
        <v>0.32</v>
      </c>
      <c r="F46" s="10">
        <v>0.32</v>
      </c>
      <c r="G46" s="91">
        <v>0.37</v>
      </c>
      <c r="H46" s="72">
        <v>0.34</v>
      </c>
      <c r="I46" s="67">
        <v>0.42</v>
      </c>
      <c r="J46" s="330">
        <v>0.39</v>
      </c>
      <c r="K46" s="65">
        <v>0.35</v>
      </c>
      <c r="L46" s="123">
        <v>0.26</v>
      </c>
      <c r="M46" s="65">
        <v>0.37</v>
      </c>
      <c r="N46" s="140">
        <v>0.36</v>
      </c>
      <c r="O46" s="17">
        <v>0.36</v>
      </c>
      <c r="P46" s="118">
        <v>0.35</v>
      </c>
      <c r="Q46" s="11">
        <v>0.34</v>
      </c>
      <c r="R46" s="118">
        <v>0.33</v>
      </c>
      <c r="S46" s="11">
        <v>0.34</v>
      </c>
      <c r="T46" s="118">
        <v>0.31</v>
      </c>
      <c r="U46" s="11">
        <v>0.35</v>
      </c>
      <c r="V46" s="75">
        <v>0.33</v>
      </c>
      <c r="W46" s="93">
        <v>0.35</v>
      </c>
      <c r="X46" s="118">
        <v>0.34</v>
      </c>
      <c r="Y46" s="10">
        <v>0.326069</v>
      </c>
      <c r="Z46" s="116">
        <v>0.34</v>
      </c>
      <c r="AA46" s="10">
        <v>0.319</v>
      </c>
      <c r="AB46" s="116">
        <v>0.28</v>
      </c>
      <c r="AC46" s="10">
        <v>0.32</v>
      </c>
      <c r="AD46" s="116">
        <v>0.3</v>
      </c>
      <c r="AE46" s="72">
        <v>0.34</v>
      </c>
      <c r="AF46" s="116">
        <v>0.29</v>
      </c>
      <c r="AG46" s="330">
        <v>0.39</v>
      </c>
      <c r="AH46" s="116">
        <v>0.29</v>
      </c>
      <c r="AI46" s="123">
        <v>0.26</v>
      </c>
      <c r="AJ46" s="64">
        <v>0.31</v>
      </c>
      <c r="AK46" s="140">
        <v>0.36</v>
      </c>
      <c r="AL46" s="64">
        <v>0.28</v>
      </c>
      <c r="AM46" s="15">
        <v>0.35</v>
      </c>
      <c r="AN46" s="64">
        <v>0.3</v>
      </c>
    </row>
    <row r="47" spans="1:40" ht="12.75">
      <c r="A47" s="8" t="s">
        <v>13</v>
      </c>
      <c r="B47" s="9" t="s">
        <v>23</v>
      </c>
      <c r="C47" s="37" t="s">
        <v>128</v>
      </c>
      <c r="D47" s="172" t="s">
        <v>129</v>
      </c>
      <c r="E47" s="16">
        <v>2.1</v>
      </c>
      <c r="F47" s="11">
        <v>1.76</v>
      </c>
      <c r="G47" s="91">
        <v>2.24</v>
      </c>
      <c r="H47" s="72">
        <v>1.67</v>
      </c>
      <c r="I47" s="67">
        <v>1.85</v>
      </c>
      <c r="J47" s="326">
        <v>1.75</v>
      </c>
      <c r="K47" s="65">
        <v>1.94</v>
      </c>
      <c r="L47" s="121">
        <v>2.17</v>
      </c>
      <c r="M47" s="65">
        <v>2.12</v>
      </c>
      <c r="N47" s="122">
        <v>1.99</v>
      </c>
      <c r="O47" s="17">
        <v>1.93</v>
      </c>
      <c r="P47" s="117">
        <v>1.69</v>
      </c>
      <c r="Q47" s="11">
        <v>1.87</v>
      </c>
      <c r="R47" s="117">
        <v>1.53</v>
      </c>
      <c r="S47" s="11">
        <v>1.52</v>
      </c>
      <c r="T47" s="117">
        <v>1.4</v>
      </c>
      <c r="U47" s="11">
        <v>1.36</v>
      </c>
      <c r="V47" s="73">
        <v>1.37</v>
      </c>
      <c r="W47" s="93">
        <v>1.58</v>
      </c>
      <c r="X47" s="117">
        <v>1.46</v>
      </c>
      <c r="Y47" s="11">
        <v>1.64</v>
      </c>
      <c r="Z47" s="116">
        <v>1.54</v>
      </c>
      <c r="AA47" s="11">
        <v>1.62</v>
      </c>
      <c r="AB47" s="116">
        <v>1.54</v>
      </c>
      <c r="AC47" s="11">
        <v>1.76</v>
      </c>
      <c r="AD47" s="116">
        <v>1.56</v>
      </c>
      <c r="AE47" s="72">
        <v>1.67</v>
      </c>
      <c r="AF47" s="116">
        <v>1.6</v>
      </c>
      <c r="AG47" s="326">
        <v>1.75</v>
      </c>
      <c r="AH47" s="116">
        <v>2.16</v>
      </c>
      <c r="AI47" s="121">
        <v>2.17</v>
      </c>
      <c r="AJ47" s="64">
        <v>1.84</v>
      </c>
      <c r="AK47" s="122">
        <v>1.99</v>
      </c>
      <c r="AL47" s="64">
        <v>1.72</v>
      </c>
      <c r="AM47" s="11">
        <v>1.69</v>
      </c>
      <c r="AN47" s="64">
        <v>1.76</v>
      </c>
    </row>
    <row r="48" spans="1:40" s="40" customFormat="1" ht="12.75">
      <c r="A48" s="8" t="s">
        <v>67</v>
      </c>
      <c r="B48" s="9" t="s">
        <v>130</v>
      </c>
      <c r="C48" s="37" t="s">
        <v>131</v>
      </c>
      <c r="D48" s="172" t="s">
        <v>132</v>
      </c>
      <c r="E48" s="16">
        <v>2.71</v>
      </c>
      <c r="F48" s="11">
        <v>2.77</v>
      </c>
      <c r="G48" s="91">
        <v>3.17</v>
      </c>
      <c r="H48" s="73">
        <v>2.84</v>
      </c>
      <c r="I48" s="67">
        <v>3.25</v>
      </c>
      <c r="J48" s="33">
        <v>3.4</v>
      </c>
      <c r="K48" s="65">
        <v>3.12</v>
      </c>
      <c r="L48" s="120">
        <v>3.01</v>
      </c>
      <c r="M48" s="65">
        <v>3.32</v>
      </c>
      <c r="N48" s="120">
        <v>3.01</v>
      </c>
      <c r="O48" s="17">
        <v>3.2</v>
      </c>
      <c r="P48" s="117">
        <v>2.91</v>
      </c>
      <c r="Q48" s="11">
        <v>2.41</v>
      </c>
      <c r="R48" s="117">
        <v>2.7</v>
      </c>
      <c r="S48" s="11">
        <v>1.93</v>
      </c>
      <c r="T48" s="117">
        <v>2.62</v>
      </c>
      <c r="U48" s="11">
        <v>1.91</v>
      </c>
      <c r="V48" s="73">
        <v>2.72</v>
      </c>
      <c r="W48" s="93">
        <v>2.56</v>
      </c>
      <c r="X48" s="117">
        <v>2.51</v>
      </c>
      <c r="Y48" s="11">
        <v>2.62</v>
      </c>
      <c r="Z48" s="116">
        <v>2.79</v>
      </c>
      <c r="AA48" s="11">
        <v>2.6</v>
      </c>
      <c r="AB48" s="116">
        <v>2.66</v>
      </c>
      <c r="AC48" s="11">
        <v>2.77</v>
      </c>
      <c r="AD48" s="116">
        <v>2.47</v>
      </c>
      <c r="AE48" s="73">
        <v>2.84</v>
      </c>
      <c r="AF48" s="116">
        <v>2.65</v>
      </c>
      <c r="AG48" s="33">
        <v>3.4</v>
      </c>
      <c r="AH48" s="116">
        <v>3.31</v>
      </c>
      <c r="AI48" s="120">
        <v>3.01</v>
      </c>
      <c r="AJ48" s="64">
        <v>3.2</v>
      </c>
      <c r="AK48" s="120">
        <v>3.01</v>
      </c>
      <c r="AL48" s="64">
        <v>3.37</v>
      </c>
      <c r="AM48" s="11">
        <v>2.91</v>
      </c>
      <c r="AN48" s="64">
        <v>3.16</v>
      </c>
    </row>
    <row r="49" spans="1:40" ht="12.75" customHeight="1">
      <c r="A49" s="14" t="s">
        <v>13</v>
      </c>
      <c r="B49" s="9" t="s">
        <v>133</v>
      </c>
      <c r="C49" s="37" t="s">
        <v>134</v>
      </c>
      <c r="D49" s="172" t="s">
        <v>135</v>
      </c>
      <c r="E49" s="16">
        <v>7.67</v>
      </c>
      <c r="F49" s="11">
        <v>4.55</v>
      </c>
      <c r="G49" s="91">
        <v>11.79</v>
      </c>
      <c r="H49" s="73">
        <v>4.95</v>
      </c>
      <c r="I49" s="67">
        <v>10.59</v>
      </c>
      <c r="J49" s="33">
        <v>6.96</v>
      </c>
      <c r="K49" s="65">
        <v>8.05</v>
      </c>
      <c r="L49" s="120">
        <v>6.14</v>
      </c>
      <c r="M49" s="65">
        <v>9.4</v>
      </c>
      <c r="N49" s="120">
        <v>6.09</v>
      </c>
      <c r="O49" s="17">
        <v>8.83</v>
      </c>
      <c r="P49" s="117">
        <v>6.39</v>
      </c>
      <c r="Q49" s="11">
        <v>6.45</v>
      </c>
      <c r="R49" s="117">
        <v>5.76</v>
      </c>
      <c r="S49" s="11">
        <v>6.39</v>
      </c>
      <c r="T49" s="117">
        <v>4.66</v>
      </c>
      <c r="U49" s="11">
        <v>6.11</v>
      </c>
      <c r="V49" s="73">
        <v>4.97</v>
      </c>
      <c r="W49" s="93">
        <v>6.46</v>
      </c>
      <c r="X49" s="117">
        <v>5.08</v>
      </c>
      <c r="Y49" s="11">
        <v>4.32</v>
      </c>
      <c r="Z49" s="118">
        <v>4.99</v>
      </c>
      <c r="AA49" s="11">
        <v>4.24</v>
      </c>
      <c r="AB49" s="116">
        <v>4.86</v>
      </c>
      <c r="AC49" s="11">
        <v>4.55</v>
      </c>
      <c r="AD49" s="116">
        <v>5.34</v>
      </c>
      <c r="AE49" s="73">
        <v>4.95</v>
      </c>
      <c r="AF49" s="116">
        <v>4.54</v>
      </c>
      <c r="AG49" s="33">
        <v>6.96</v>
      </c>
      <c r="AH49" s="116">
        <v>7.18</v>
      </c>
      <c r="AI49" s="120">
        <v>6.14</v>
      </c>
      <c r="AJ49" s="64">
        <v>7.63</v>
      </c>
      <c r="AK49" s="120">
        <v>6.09</v>
      </c>
      <c r="AL49" s="64">
        <v>6.12</v>
      </c>
      <c r="AM49" s="11">
        <v>6.39</v>
      </c>
      <c r="AN49" s="64">
        <v>5.39</v>
      </c>
    </row>
    <row r="50" spans="1:40" ht="12.75" customHeight="1">
      <c r="A50" s="8" t="s">
        <v>29</v>
      </c>
      <c r="B50" s="9" t="s">
        <v>136</v>
      </c>
      <c r="C50" s="39" t="s">
        <v>137</v>
      </c>
      <c r="D50" s="175" t="s">
        <v>138</v>
      </c>
      <c r="E50" s="16">
        <v>0.19</v>
      </c>
      <c r="F50" s="10">
        <v>0.138</v>
      </c>
      <c r="G50" s="91">
        <v>0.18</v>
      </c>
      <c r="H50" s="73">
        <v>0.12</v>
      </c>
      <c r="I50" s="67">
        <v>0.17</v>
      </c>
      <c r="J50" s="33">
        <v>0.187</v>
      </c>
      <c r="K50" s="65">
        <v>0.18</v>
      </c>
      <c r="L50" s="120">
        <v>0.179</v>
      </c>
      <c r="M50" s="65">
        <v>0.18</v>
      </c>
      <c r="N50" s="120">
        <v>0.137</v>
      </c>
      <c r="O50" s="17">
        <v>0.17</v>
      </c>
      <c r="P50" s="139">
        <v>0.142</v>
      </c>
      <c r="Q50" s="11">
        <v>0.135</v>
      </c>
      <c r="R50" s="139">
        <v>0.141</v>
      </c>
      <c r="S50" s="11">
        <v>0.135</v>
      </c>
      <c r="T50" s="139">
        <v>0.14</v>
      </c>
      <c r="U50" s="11">
        <v>0.146</v>
      </c>
      <c r="V50" s="249">
        <v>0.144</v>
      </c>
      <c r="W50" s="93">
        <v>0.07</v>
      </c>
      <c r="X50" s="139">
        <v>0.15</v>
      </c>
      <c r="Y50" s="16">
        <v>0.09</v>
      </c>
      <c r="Z50" s="116">
        <v>0.15</v>
      </c>
      <c r="AA50" s="16">
        <v>0.1</v>
      </c>
      <c r="AB50" s="116">
        <v>0.12</v>
      </c>
      <c r="AC50" s="10">
        <v>0.138</v>
      </c>
      <c r="AD50" s="116">
        <v>0.12</v>
      </c>
      <c r="AE50" s="73">
        <v>0.12</v>
      </c>
      <c r="AF50" s="116">
        <v>0.13</v>
      </c>
      <c r="AG50" s="33">
        <v>0.187</v>
      </c>
      <c r="AH50" s="116">
        <v>0.14</v>
      </c>
      <c r="AI50" s="120">
        <v>0.179</v>
      </c>
      <c r="AJ50" s="64">
        <v>0.09</v>
      </c>
      <c r="AK50" s="120">
        <v>0.137</v>
      </c>
      <c r="AL50" s="64">
        <v>0.12</v>
      </c>
      <c r="AM50" s="25">
        <v>0.142</v>
      </c>
      <c r="AN50" s="64">
        <v>0.12</v>
      </c>
    </row>
    <row r="51" spans="1:40" ht="12.75" customHeight="1">
      <c r="A51" s="8" t="s">
        <v>45</v>
      </c>
      <c r="B51" s="20" t="s">
        <v>101</v>
      </c>
      <c r="C51" s="38" t="s">
        <v>139</v>
      </c>
      <c r="D51" s="177" t="s">
        <v>140</v>
      </c>
      <c r="E51" s="21">
        <v>0.447</v>
      </c>
      <c r="F51" s="10">
        <v>0.46229999999999993</v>
      </c>
      <c r="G51" s="96">
        <v>0.519</v>
      </c>
      <c r="H51" s="74">
        <v>0.5</v>
      </c>
      <c r="I51" s="79">
        <v>0.511</v>
      </c>
      <c r="J51" s="328">
        <v>0.53</v>
      </c>
      <c r="K51" s="79">
        <v>0.406</v>
      </c>
      <c r="L51" s="124">
        <v>0.4</v>
      </c>
      <c r="M51" s="79">
        <v>0.54</v>
      </c>
      <c r="N51" s="141">
        <v>0.59</v>
      </c>
      <c r="O51" s="17">
        <v>0.56</v>
      </c>
      <c r="P51" s="117">
        <v>0.77</v>
      </c>
      <c r="Q51" s="11">
        <v>0.7</v>
      </c>
      <c r="R51" s="117">
        <v>0.84</v>
      </c>
      <c r="S51" s="11">
        <v>0.43</v>
      </c>
      <c r="T51" s="117">
        <v>0.8</v>
      </c>
      <c r="U51" s="11">
        <v>0.33</v>
      </c>
      <c r="V51" s="73">
        <v>0.47</v>
      </c>
      <c r="W51" s="93">
        <v>0.37</v>
      </c>
      <c r="X51" s="117">
        <v>0.58</v>
      </c>
      <c r="Y51" s="21">
        <v>0.4781724137931035</v>
      </c>
      <c r="Z51" s="116">
        <v>0.65</v>
      </c>
      <c r="AA51" s="21">
        <v>0.43580645161290305</v>
      </c>
      <c r="AB51" s="116">
        <v>0.39</v>
      </c>
      <c r="AC51" s="10">
        <v>0.46229999999999993</v>
      </c>
      <c r="AD51" s="116">
        <v>0.51</v>
      </c>
      <c r="AE51" s="74">
        <v>0.5</v>
      </c>
      <c r="AF51" s="116">
        <v>0.64</v>
      </c>
      <c r="AG51" s="328">
        <v>0.53</v>
      </c>
      <c r="AH51" s="116">
        <v>0.71</v>
      </c>
      <c r="AI51" s="124">
        <v>0.4</v>
      </c>
      <c r="AJ51" s="64">
        <v>0.66</v>
      </c>
      <c r="AK51" s="141">
        <v>0.59</v>
      </c>
      <c r="AL51" s="64">
        <v>0.6</v>
      </c>
      <c r="AM51" s="11">
        <v>0.77</v>
      </c>
      <c r="AN51" s="64">
        <v>0.67</v>
      </c>
    </row>
    <row r="52" spans="1:40" ht="12.75" customHeight="1">
      <c r="A52" s="8" t="s">
        <v>13</v>
      </c>
      <c r="B52" s="9" t="s">
        <v>141</v>
      </c>
      <c r="C52" s="9" t="s">
        <v>142</v>
      </c>
      <c r="D52" s="172" t="s">
        <v>143</v>
      </c>
      <c r="E52" s="11">
        <v>6.08</v>
      </c>
      <c r="F52" s="11">
        <v>4.55</v>
      </c>
      <c r="G52" s="93">
        <v>7.47</v>
      </c>
      <c r="H52" s="73">
        <v>5.3</v>
      </c>
      <c r="I52" s="78">
        <v>7.23</v>
      </c>
      <c r="J52" s="33">
        <v>6.43</v>
      </c>
      <c r="K52" s="65">
        <v>6.28</v>
      </c>
      <c r="L52" s="120">
        <v>6.18</v>
      </c>
      <c r="M52" s="65">
        <v>10.22</v>
      </c>
      <c r="N52" s="120">
        <v>5.48</v>
      </c>
      <c r="O52" s="17">
        <v>7.14</v>
      </c>
      <c r="P52" s="117">
        <v>5.03</v>
      </c>
      <c r="Q52" s="11">
        <v>6.1</v>
      </c>
      <c r="R52" s="117">
        <v>6.53</v>
      </c>
      <c r="S52" s="11">
        <v>4.88</v>
      </c>
      <c r="T52" s="117">
        <v>5.53</v>
      </c>
      <c r="U52" s="11">
        <v>4.56</v>
      </c>
      <c r="V52" s="73">
        <v>5.04</v>
      </c>
      <c r="W52" s="93">
        <v>4.72</v>
      </c>
      <c r="X52" s="117">
        <v>5.05</v>
      </c>
      <c r="Y52" s="11">
        <v>4.28</v>
      </c>
      <c r="Z52" s="118">
        <v>5.19</v>
      </c>
      <c r="AA52" s="11">
        <v>3.92</v>
      </c>
      <c r="AB52" s="116">
        <v>4.9</v>
      </c>
      <c r="AC52" s="11">
        <v>4.55</v>
      </c>
      <c r="AD52" s="116">
        <v>4.86</v>
      </c>
      <c r="AE52" s="73">
        <v>5.3</v>
      </c>
      <c r="AF52" s="116">
        <v>5.24</v>
      </c>
      <c r="AG52" s="33">
        <v>6.43</v>
      </c>
      <c r="AH52" s="116">
        <v>6.08</v>
      </c>
      <c r="AI52" s="120">
        <v>6.18</v>
      </c>
      <c r="AJ52" s="64">
        <v>7.25</v>
      </c>
      <c r="AK52" s="120">
        <v>5.48</v>
      </c>
      <c r="AL52" s="64">
        <v>7.02</v>
      </c>
      <c r="AM52" s="11">
        <v>5.03</v>
      </c>
      <c r="AN52" s="64">
        <v>6.3</v>
      </c>
    </row>
    <row r="53" spans="1:40" ht="12.75" customHeight="1">
      <c r="A53" s="8" t="s">
        <v>45</v>
      </c>
      <c r="B53" s="9" t="s">
        <v>144</v>
      </c>
      <c r="C53" s="9" t="s">
        <v>145</v>
      </c>
      <c r="D53" s="172" t="s">
        <v>146</v>
      </c>
      <c r="E53" s="16">
        <v>1.87</v>
      </c>
      <c r="F53" s="11">
        <v>1.87</v>
      </c>
      <c r="G53" s="91">
        <v>2.11</v>
      </c>
      <c r="H53" s="73">
        <v>1.86</v>
      </c>
      <c r="I53" s="67">
        <v>2.12</v>
      </c>
      <c r="J53" s="33">
        <v>2.13</v>
      </c>
      <c r="K53" s="65">
        <v>1.93</v>
      </c>
      <c r="L53" s="120">
        <v>2.23</v>
      </c>
      <c r="M53" s="65">
        <v>2.18</v>
      </c>
      <c r="N53" s="120">
        <v>2.24</v>
      </c>
      <c r="O53" s="17">
        <v>2.12</v>
      </c>
      <c r="P53" s="118">
        <v>2.09</v>
      </c>
      <c r="Q53" s="11">
        <v>1.95</v>
      </c>
      <c r="R53" s="118">
        <v>2.01</v>
      </c>
      <c r="S53" s="11">
        <v>1.86</v>
      </c>
      <c r="T53" s="118">
        <v>1.99</v>
      </c>
      <c r="U53" s="11">
        <v>1.84</v>
      </c>
      <c r="V53" s="75">
        <v>1.9</v>
      </c>
      <c r="W53" s="93">
        <v>1.96</v>
      </c>
      <c r="X53" s="118">
        <v>2.05</v>
      </c>
      <c r="Y53" s="11">
        <v>1.87</v>
      </c>
      <c r="Z53" s="116">
        <v>1.97</v>
      </c>
      <c r="AA53" s="11">
        <v>1.8</v>
      </c>
      <c r="AB53" s="139">
        <v>1.97</v>
      </c>
      <c r="AC53" s="11">
        <v>1.87</v>
      </c>
      <c r="AD53" s="139">
        <v>1.85</v>
      </c>
      <c r="AE53" s="73">
        <v>1.86</v>
      </c>
      <c r="AF53" s="139">
        <v>1.72</v>
      </c>
      <c r="AG53" s="33">
        <v>2.13</v>
      </c>
      <c r="AH53" s="139">
        <v>2.07</v>
      </c>
      <c r="AI53" s="120">
        <v>2.23</v>
      </c>
      <c r="AJ53" s="68">
        <v>1.96</v>
      </c>
      <c r="AK53" s="120">
        <v>2.24</v>
      </c>
      <c r="AL53" s="68">
        <v>1.86</v>
      </c>
      <c r="AM53" s="15">
        <v>2.09</v>
      </c>
      <c r="AN53" s="68">
        <v>1.71</v>
      </c>
    </row>
    <row r="54" spans="1:40" ht="12.75" customHeight="1">
      <c r="A54" s="8" t="s">
        <v>13</v>
      </c>
      <c r="B54" s="9" t="s">
        <v>147</v>
      </c>
      <c r="C54" s="39" t="s">
        <v>148</v>
      </c>
      <c r="D54" s="175" t="s">
        <v>149</v>
      </c>
      <c r="E54" s="16">
        <v>1.05</v>
      </c>
      <c r="F54" s="15">
        <v>0.89</v>
      </c>
      <c r="G54" s="91">
        <v>1.17</v>
      </c>
      <c r="H54" s="75">
        <v>0.84</v>
      </c>
      <c r="I54" s="67">
        <v>1.24</v>
      </c>
      <c r="J54" s="327">
        <v>0.94</v>
      </c>
      <c r="K54" s="65">
        <v>1.18</v>
      </c>
      <c r="L54" s="122">
        <v>0.85</v>
      </c>
      <c r="M54" s="65">
        <v>1.35</v>
      </c>
      <c r="N54" s="122">
        <v>0.9</v>
      </c>
      <c r="O54" s="17">
        <v>1.28</v>
      </c>
      <c r="P54" s="118">
        <v>0.88</v>
      </c>
      <c r="Q54" s="11">
        <v>1.2</v>
      </c>
      <c r="R54" s="118">
        <v>0.87</v>
      </c>
      <c r="S54" s="11">
        <v>1.05</v>
      </c>
      <c r="T54" s="118">
        <v>0.82</v>
      </c>
      <c r="U54" s="11">
        <v>0.77</v>
      </c>
      <c r="V54" s="75">
        <v>0.7</v>
      </c>
      <c r="W54" s="93">
        <v>0.87</v>
      </c>
      <c r="X54" s="118">
        <v>0.78</v>
      </c>
      <c r="Y54" s="16">
        <v>0.89</v>
      </c>
      <c r="Z54" s="118">
        <v>0.74</v>
      </c>
      <c r="AA54" s="16">
        <v>0.83</v>
      </c>
      <c r="AB54" s="116">
        <v>0.76</v>
      </c>
      <c r="AC54" s="15">
        <v>0.89</v>
      </c>
      <c r="AD54" s="116">
        <v>0.75</v>
      </c>
      <c r="AE54" s="75">
        <v>0.84</v>
      </c>
      <c r="AF54" s="116">
        <v>0.72</v>
      </c>
      <c r="AG54" s="327">
        <v>0.94</v>
      </c>
      <c r="AH54" s="116">
        <v>0.88</v>
      </c>
      <c r="AI54" s="122">
        <v>0.85</v>
      </c>
      <c r="AJ54" s="64">
        <v>0.93</v>
      </c>
      <c r="AK54" s="122">
        <v>0.9</v>
      </c>
      <c r="AL54" s="64">
        <v>0.89</v>
      </c>
      <c r="AM54" s="15">
        <v>0.88</v>
      </c>
      <c r="AN54" s="64">
        <v>0.87</v>
      </c>
    </row>
    <row r="55" spans="1:40" ht="12.75" customHeight="1">
      <c r="A55" s="14" t="s">
        <v>5</v>
      </c>
      <c r="B55" s="9" t="s">
        <v>150</v>
      </c>
      <c r="C55" s="39" t="s">
        <v>151</v>
      </c>
      <c r="D55" s="172" t="s">
        <v>152</v>
      </c>
      <c r="E55" s="16">
        <v>0.618</v>
      </c>
      <c r="F55" s="10">
        <v>0.54</v>
      </c>
      <c r="G55" s="91">
        <v>0.73</v>
      </c>
      <c r="H55" s="72">
        <v>0.66</v>
      </c>
      <c r="I55" s="67">
        <v>0.736</v>
      </c>
      <c r="J55" s="326">
        <v>0.6</v>
      </c>
      <c r="K55" s="65">
        <v>0.712</v>
      </c>
      <c r="L55" s="121">
        <v>0.68</v>
      </c>
      <c r="M55" s="65">
        <v>0.622</v>
      </c>
      <c r="N55" s="122">
        <v>0.71</v>
      </c>
      <c r="O55" s="17">
        <v>1.1</v>
      </c>
      <c r="P55" s="117">
        <v>0.67</v>
      </c>
      <c r="Q55" s="11">
        <v>0.41</v>
      </c>
      <c r="R55" s="117">
        <v>0.64</v>
      </c>
      <c r="S55" s="11">
        <v>0.61</v>
      </c>
      <c r="T55" s="117">
        <v>0.59</v>
      </c>
      <c r="U55" s="11">
        <v>0.6</v>
      </c>
      <c r="V55" s="73">
        <v>0.52</v>
      </c>
      <c r="W55" s="93">
        <v>0.55</v>
      </c>
      <c r="X55" s="117">
        <v>0.65</v>
      </c>
      <c r="Y55" s="10">
        <v>0.716345</v>
      </c>
      <c r="Z55" s="116">
        <v>0.6</v>
      </c>
      <c r="AA55" s="10">
        <v>0.46</v>
      </c>
      <c r="AB55" s="116">
        <v>0.5</v>
      </c>
      <c r="AC55" s="10">
        <v>0.54</v>
      </c>
      <c r="AD55" s="116">
        <v>0.52</v>
      </c>
      <c r="AE55" s="72">
        <v>0.66</v>
      </c>
      <c r="AF55" s="116">
        <v>0.44</v>
      </c>
      <c r="AG55" s="326">
        <v>0.6</v>
      </c>
      <c r="AH55" s="116">
        <v>0.62</v>
      </c>
      <c r="AI55" s="121">
        <v>0.68</v>
      </c>
      <c r="AJ55" s="64">
        <v>0.65</v>
      </c>
      <c r="AK55" s="122">
        <v>0.71</v>
      </c>
      <c r="AL55" s="64">
        <v>0.52</v>
      </c>
      <c r="AM55" s="11">
        <v>0.67</v>
      </c>
      <c r="AN55" s="64">
        <v>0.53</v>
      </c>
    </row>
    <row r="56" spans="1:40" ht="12.75" customHeight="1">
      <c r="A56" s="8" t="s">
        <v>5</v>
      </c>
      <c r="B56" s="9" t="s">
        <v>153</v>
      </c>
      <c r="C56" s="37" t="s">
        <v>154</v>
      </c>
      <c r="D56" s="172" t="s">
        <v>155</v>
      </c>
      <c r="E56" s="16">
        <v>33.48</v>
      </c>
      <c r="F56" s="11">
        <v>22.83</v>
      </c>
      <c r="G56" s="91">
        <v>37.12</v>
      </c>
      <c r="H56" s="73">
        <v>22.51</v>
      </c>
      <c r="I56" s="67">
        <v>38.16</v>
      </c>
      <c r="J56" s="33">
        <v>25.43</v>
      </c>
      <c r="K56" s="65">
        <v>31.58</v>
      </c>
      <c r="L56" s="120">
        <v>25.81</v>
      </c>
      <c r="M56" s="65">
        <v>36.57</v>
      </c>
      <c r="N56" s="120">
        <v>25.84</v>
      </c>
      <c r="O56" s="17">
        <v>31.9</v>
      </c>
      <c r="P56" s="118">
        <v>24.8</v>
      </c>
      <c r="Q56" s="11">
        <v>31.47</v>
      </c>
      <c r="R56" s="118">
        <v>22.72</v>
      </c>
      <c r="S56" s="11">
        <v>23.7</v>
      </c>
      <c r="T56" s="118">
        <v>19.53</v>
      </c>
      <c r="U56" s="11">
        <v>21.63</v>
      </c>
      <c r="V56" s="75">
        <v>19.77</v>
      </c>
      <c r="W56" s="93">
        <v>25.97</v>
      </c>
      <c r="X56" s="118">
        <v>20.89</v>
      </c>
      <c r="Y56" s="11">
        <v>24.24</v>
      </c>
      <c r="Z56" s="116">
        <v>21.59</v>
      </c>
      <c r="AA56" s="11">
        <v>22.19</v>
      </c>
      <c r="AB56" s="116">
        <v>22.42</v>
      </c>
      <c r="AC56" s="11">
        <v>22.83</v>
      </c>
      <c r="AD56" s="116">
        <v>21.54</v>
      </c>
      <c r="AE56" s="73">
        <v>22.51</v>
      </c>
      <c r="AF56" s="116">
        <v>21.86</v>
      </c>
      <c r="AG56" s="33">
        <v>25.43</v>
      </c>
      <c r="AH56" s="116">
        <v>24.08</v>
      </c>
      <c r="AI56" s="120">
        <v>25.81</v>
      </c>
      <c r="AJ56" s="64">
        <v>24.14</v>
      </c>
      <c r="AK56" s="120">
        <v>25.84</v>
      </c>
      <c r="AL56" s="64">
        <v>22.16</v>
      </c>
      <c r="AM56" s="15">
        <v>24.8</v>
      </c>
      <c r="AN56" s="64">
        <v>21.27</v>
      </c>
    </row>
    <row r="57" spans="1:40" ht="12.75" customHeight="1">
      <c r="A57" s="12" t="s">
        <v>9</v>
      </c>
      <c r="B57" s="9" t="s">
        <v>121</v>
      </c>
      <c r="C57" s="39" t="s">
        <v>156</v>
      </c>
      <c r="D57" s="175" t="s">
        <v>157</v>
      </c>
      <c r="E57" s="16">
        <v>0.132083</v>
      </c>
      <c r="F57" s="10">
        <v>0.11</v>
      </c>
      <c r="G57" s="91">
        <v>0.135655</v>
      </c>
      <c r="H57" s="72">
        <v>0.12</v>
      </c>
      <c r="I57" s="67">
        <v>0.114367</v>
      </c>
      <c r="J57" s="326">
        <v>0.14</v>
      </c>
      <c r="K57" s="64">
        <v>0.10341</v>
      </c>
      <c r="L57" s="121">
        <v>0.122</v>
      </c>
      <c r="M57" s="64">
        <v>0.133471</v>
      </c>
      <c r="N57" s="122">
        <v>0.16</v>
      </c>
      <c r="O57" s="15">
        <v>0.129233</v>
      </c>
      <c r="P57" s="118">
        <v>0.1253</v>
      </c>
      <c r="Q57" s="25">
        <v>0.12</v>
      </c>
      <c r="R57" s="118">
        <v>0.115</v>
      </c>
      <c r="S57" s="25">
        <v>0.11</v>
      </c>
      <c r="T57" s="118">
        <v>0.1</v>
      </c>
      <c r="U57" s="25">
        <v>0.1</v>
      </c>
      <c r="V57" s="75">
        <v>0.097</v>
      </c>
      <c r="W57" s="95">
        <v>0.1</v>
      </c>
      <c r="X57" s="118">
        <v>0.11</v>
      </c>
      <c r="Y57" s="10">
        <v>0.108758</v>
      </c>
      <c r="Z57" s="116">
        <v>0.12</v>
      </c>
      <c r="AA57" s="10">
        <v>0.113348</v>
      </c>
      <c r="AB57" s="116">
        <v>0.11</v>
      </c>
      <c r="AC57" s="10">
        <v>0.11</v>
      </c>
      <c r="AD57" s="116">
        <v>0.12</v>
      </c>
      <c r="AE57" s="72">
        <v>0.12</v>
      </c>
      <c r="AF57" s="116">
        <v>0.13</v>
      </c>
      <c r="AG57" s="326">
        <v>0.14</v>
      </c>
      <c r="AH57" s="116">
        <v>0.13</v>
      </c>
      <c r="AI57" s="121">
        <v>0.122</v>
      </c>
      <c r="AJ57" s="64">
        <v>0.13</v>
      </c>
      <c r="AK57" s="122">
        <v>0.16</v>
      </c>
      <c r="AL57" s="64">
        <v>0.13</v>
      </c>
      <c r="AM57" s="15">
        <v>0.1253</v>
      </c>
      <c r="AN57" s="64">
        <v>0.12</v>
      </c>
    </row>
    <row r="58" spans="1:40" ht="12.75" customHeight="1">
      <c r="A58" s="14" t="s">
        <v>5</v>
      </c>
      <c r="B58" s="9" t="s">
        <v>158</v>
      </c>
      <c r="C58" s="37" t="s">
        <v>159</v>
      </c>
      <c r="D58" s="180" t="s">
        <v>160</v>
      </c>
      <c r="E58" s="16">
        <v>0.183507</v>
      </c>
      <c r="F58" s="10">
        <v>0.24</v>
      </c>
      <c r="G58" s="91">
        <v>0.208377</v>
      </c>
      <c r="H58" s="72">
        <v>0.39</v>
      </c>
      <c r="I58" s="67">
        <v>0.42</v>
      </c>
      <c r="J58" s="327">
        <v>0.54</v>
      </c>
      <c r="K58" s="65">
        <v>0.412</v>
      </c>
      <c r="L58" s="122">
        <v>0.52</v>
      </c>
      <c r="M58" s="65">
        <v>0.619</v>
      </c>
      <c r="N58" s="122">
        <v>0.58</v>
      </c>
      <c r="O58" s="17">
        <v>0.65</v>
      </c>
      <c r="P58" s="117">
        <v>0.58</v>
      </c>
      <c r="Q58" s="11">
        <v>0.61</v>
      </c>
      <c r="R58" s="117">
        <v>0.64</v>
      </c>
      <c r="S58" s="11">
        <v>0.56</v>
      </c>
      <c r="T58" s="117">
        <v>0.69</v>
      </c>
      <c r="U58" s="11">
        <v>0.57</v>
      </c>
      <c r="V58" s="73">
        <v>0.35</v>
      </c>
      <c r="W58" s="93">
        <v>0.176</v>
      </c>
      <c r="X58" s="117">
        <v>0.18</v>
      </c>
      <c r="Y58" s="10">
        <v>0.1826</v>
      </c>
      <c r="Z58" s="116">
        <v>0.17</v>
      </c>
      <c r="AA58" s="10">
        <v>0.188</v>
      </c>
      <c r="AB58" s="116">
        <v>0.16</v>
      </c>
      <c r="AC58" s="10">
        <v>0.24</v>
      </c>
      <c r="AD58" s="116">
        <v>0.17</v>
      </c>
      <c r="AE58" s="72">
        <v>0.39</v>
      </c>
      <c r="AF58" s="116">
        <v>0.21</v>
      </c>
      <c r="AG58" s="327">
        <v>0.54</v>
      </c>
      <c r="AH58" s="116">
        <v>0.25</v>
      </c>
      <c r="AI58" s="122">
        <v>0.52</v>
      </c>
      <c r="AJ58" s="64">
        <v>0.26</v>
      </c>
      <c r="AK58" s="122">
        <v>0.58</v>
      </c>
      <c r="AL58" s="64">
        <v>0.36</v>
      </c>
      <c r="AM58" s="11">
        <v>0.58</v>
      </c>
      <c r="AN58" s="64">
        <v>0.41</v>
      </c>
    </row>
    <row r="59" spans="1:40" ht="12.75" customHeight="1">
      <c r="A59" s="8" t="s">
        <v>13</v>
      </c>
      <c r="B59" s="9" t="s">
        <v>161</v>
      </c>
      <c r="C59" s="37" t="s">
        <v>162</v>
      </c>
      <c r="D59" s="172" t="s">
        <v>163</v>
      </c>
      <c r="E59" s="11">
        <v>74.85</v>
      </c>
      <c r="F59" s="11">
        <v>65.16</v>
      </c>
      <c r="G59" s="93">
        <v>85.22</v>
      </c>
      <c r="H59" s="73">
        <v>67.15</v>
      </c>
      <c r="I59" s="78">
        <v>84.68</v>
      </c>
      <c r="J59" s="33">
        <v>72.75</v>
      </c>
      <c r="K59" s="65">
        <v>82.09</v>
      </c>
      <c r="L59" s="120">
        <v>68.76</v>
      </c>
      <c r="M59" s="65">
        <v>91.56</v>
      </c>
      <c r="N59" s="120">
        <v>67.66</v>
      </c>
      <c r="O59" s="17">
        <v>84.79</v>
      </c>
      <c r="P59" s="117">
        <v>67.97</v>
      </c>
      <c r="Q59" s="11">
        <v>73.98</v>
      </c>
      <c r="R59" s="117">
        <v>64.84</v>
      </c>
      <c r="S59" s="11">
        <v>65.9</v>
      </c>
      <c r="T59" s="117">
        <v>60.48</v>
      </c>
      <c r="U59" s="11">
        <v>63.6</v>
      </c>
      <c r="V59" s="73">
        <v>58.39</v>
      </c>
      <c r="W59" s="93">
        <v>65.36</v>
      </c>
      <c r="X59" s="117">
        <v>58.39</v>
      </c>
      <c r="Y59" s="11">
        <v>63.91</v>
      </c>
      <c r="Z59" s="116">
        <v>64.14</v>
      </c>
      <c r="AA59" s="11">
        <v>62.91</v>
      </c>
      <c r="AB59" s="116">
        <v>66.53</v>
      </c>
      <c r="AC59" s="11">
        <v>65.16</v>
      </c>
      <c r="AD59" s="116">
        <v>68.72</v>
      </c>
      <c r="AE59" s="73">
        <v>67.15</v>
      </c>
      <c r="AF59" s="116">
        <v>65.29</v>
      </c>
      <c r="AG59" s="33">
        <v>72.75</v>
      </c>
      <c r="AH59" s="116">
        <v>78.19</v>
      </c>
      <c r="AI59" s="120">
        <v>68.76</v>
      </c>
      <c r="AJ59" s="64">
        <v>80.59</v>
      </c>
      <c r="AK59" s="120">
        <v>67.66</v>
      </c>
      <c r="AL59" s="64">
        <v>78.91</v>
      </c>
      <c r="AM59" s="11">
        <v>67.97</v>
      </c>
      <c r="AN59" s="64">
        <v>74.19</v>
      </c>
    </row>
    <row r="60" spans="1:40" ht="12.75" customHeight="1">
      <c r="A60" s="8" t="s">
        <v>13</v>
      </c>
      <c r="B60" s="9" t="s">
        <v>23</v>
      </c>
      <c r="C60" s="37" t="s">
        <v>164</v>
      </c>
      <c r="D60" s="172" t="s">
        <v>165</v>
      </c>
      <c r="E60" s="16">
        <v>1.66</v>
      </c>
      <c r="F60" s="11">
        <v>1.337</v>
      </c>
      <c r="G60" s="91">
        <v>1.64</v>
      </c>
      <c r="H60" s="73">
        <v>1.36</v>
      </c>
      <c r="I60" s="67">
        <v>1.75</v>
      </c>
      <c r="J60" s="11">
        <v>1.425</v>
      </c>
      <c r="K60" s="65">
        <v>1.7</v>
      </c>
      <c r="L60" s="117">
        <v>1.35</v>
      </c>
      <c r="M60" s="65">
        <v>1.98</v>
      </c>
      <c r="N60" s="117">
        <v>1.5</v>
      </c>
      <c r="O60" s="17">
        <v>1.78</v>
      </c>
      <c r="P60" s="117">
        <v>1.61</v>
      </c>
      <c r="Q60" s="11">
        <v>1.52</v>
      </c>
      <c r="R60" s="117">
        <v>1.25</v>
      </c>
      <c r="S60" s="11">
        <v>1.33</v>
      </c>
      <c r="T60" s="117">
        <v>1.26</v>
      </c>
      <c r="U60" s="11">
        <v>1.37</v>
      </c>
      <c r="V60" s="73">
        <v>1.29</v>
      </c>
      <c r="W60" s="93">
        <v>1.5</v>
      </c>
      <c r="X60" s="117">
        <v>1.29</v>
      </c>
      <c r="Y60" s="10">
        <v>1.456</v>
      </c>
      <c r="Z60" s="116">
        <v>1.28</v>
      </c>
      <c r="AA60" s="11">
        <v>1.34</v>
      </c>
      <c r="AB60" s="116">
        <v>1.17</v>
      </c>
      <c r="AC60" s="11">
        <v>1.337</v>
      </c>
      <c r="AD60" s="116">
        <v>1.21</v>
      </c>
      <c r="AE60" s="73">
        <v>1.36</v>
      </c>
      <c r="AF60" s="116">
        <v>1.4</v>
      </c>
      <c r="AG60" s="11">
        <v>1.425</v>
      </c>
      <c r="AH60" s="116">
        <v>1.41</v>
      </c>
      <c r="AI60" s="117">
        <v>1.35</v>
      </c>
      <c r="AJ60" s="64">
        <v>1.51</v>
      </c>
      <c r="AK60" s="117">
        <v>1.5</v>
      </c>
      <c r="AL60" s="64">
        <v>1.5</v>
      </c>
      <c r="AM60" s="11">
        <v>1.61</v>
      </c>
      <c r="AN60" s="64">
        <v>1.41</v>
      </c>
    </row>
    <row r="61" spans="1:40" ht="12.75" customHeight="1">
      <c r="A61" s="8" t="s">
        <v>13</v>
      </c>
      <c r="B61" s="23" t="s">
        <v>166</v>
      </c>
      <c r="C61" s="36" t="s">
        <v>167</v>
      </c>
      <c r="D61" s="178" t="s">
        <v>168</v>
      </c>
      <c r="E61" s="11">
        <v>11.97</v>
      </c>
      <c r="F61" s="11">
        <v>10.18</v>
      </c>
      <c r="G61" s="93">
        <v>14.9</v>
      </c>
      <c r="H61" s="73">
        <v>10.72</v>
      </c>
      <c r="I61" s="78">
        <v>14.38</v>
      </c>
      <c r="J61" s="11">
        <v>12.31</v>
      </c>
      <c r="K61" s="65">
        <v>11.62</v>
      </c>
      <c r="L61" s="117">
        <v>12.04</v>
      </c>
      <c r="M61" s="65">
        <v>13.15</v>
      </c>
      <c r="N61" s="117">
        <v>11.86</v>
      </c>
      <c r="O61" s="17">
        <v>11.92</v>
      </c>
      <c r="P61" s="117">
        <v>11.8</v>
      </c>
      <c r="Q61" s="11">
        <v>10.89</v>
      </c>
      <c r="R61" s="117">
        <v>10.9</v>
      </c>
      <c r="S61" s="11">
        <v>9.62</v>
      </c>
      <c r="T61" s="117">
        <v>10.4</v>
      </c>
      <c r="U61" s="11">
        <v>9.58</v>
      </c>
      <c r="V61" s="73">
        <v>10.02</v>
      </c>
      <c r="W61" s="93">
        <v>9.97</v>
      </c>
      <c r="X61" s="117">
        <v>9.89</v>
      </c>
      <c r="Y61" s="11">
        <v>9.83</v>
      </c>
      <c r="Z61" s="116">
        <v>9.68</v>
      </c>
      <c r="AA61" s="11">
        <v>9.9</v>
      </c>
      <c r="AB61" s="116">
        <v>9.77</v>
      </c>
      <c r="AC61" s="11">
        <v>10.18</v>
      </c>
      <c r="AD61" s="116">
        <v>9.73</v>
      </c>
      <c r="AE61" s="73">
        <v>10.72</v>
      </c>
      <c r="AF61" s="116">
        <v>10.09</v>
      </c>
      <c r="AG61" s="11">
        <v>12.31</v>
      </c>
      <c r="AH61" s="116">
        <v>11.73</v>
      </c>
      <c r="AI61" s="117">
        <v>12.04</v>
      </c>
      <c r="AJ61" s="64">
        <v>12.26</v>
      </c>
      <c r="AK61" s="117">
        <v>11.86</v>
      </c>
      <c r="AL61" s="64">
        <v>11.6</v>
      </c>
      <c r="AM61" s="11">
        <v>11.8</v>
      </c>
      <c r="AN61" s="64">
        <v>11.82</v>
      </c>
    </row>
    <row r="62" spans="1:40" ht="12.75" customHeight="1">
      <c r="A62" s="8" t="s">
        <v>13</v>
      </c>
      <c r="B62" s="23" t="s">
        <v>14</v>
      </c>
      <c r="C62" s="36" t="s">
        <v>169</v>
      </c>
      <c r="D62" s="178" t="s">
        <v>170</v>
      </c>
      <c r="E62" s="11">
        <v>5.83</v>
      </c>
      <c r="F62" s="11">
        <v>4.45</v>
      </c>
      <c r="G62" s="93">
        <v>6.45</v>
      </c>
      <c r="H62" s="73">
        <v>5.05</v>
      </c>
      <c r="I62" s="67">
        <v>7.36</v>
      </c>
      <c r="J62" s="33">
        <v>5.55</v>
      </c>
      <c r="K62" s="65">
        <v>6.54</v>
      </c>
      <c r="L62" s="120">
        <v>5.08</v>
      </c>
      <c r="M62" s="65">
        <v>6.43</v>
      </c>
      <c r="N62" s="120">
        <v>5.57</v>
      </c>
      <c r="O62" s="17">
        <v>6.02</v>
      </c>
      <c r="P62" s="117">
        <v>4.92</v>
      </c>
      <c r="Q62" s="11">
        <v>5.99</v>
      </c>
      <c r="R62" s="117">
        <v>5.06</v>
      </c>
      <c r="S62" s="11">
        <v>3.79</v>
      </c>
      <c r="T62" s="117">
        <v>4.61</v>
      </c>
      <c r="U62" s="11">
        <v>5.5</v>
      </c>
      <c r="V62" s="73">
        <v>4.83</v>
      </c>
      <c r="W62" s="93">
        <v>4.98</v>
      </c>
      <c r="X62" s="117">
        <v>4.85</v>
      </c>
      <c r="Y62" s="11">
        <v>4.59</v>
      </c>
      <c r="Z62" s="116">
        <v>4.74</v>
      </c>
      <c r="AA62" s="11">
        <v>4.67</v>
      </c>
      <c r="AB62" s="116">
        <v>4.44</v>
      </c>
      <c r="AC62" s="11">
        <v>4.45</v>
      </c>
      <c r="AD62" s="116">
        <v>4.66</v>
      </c>
      <c r="AE62" s="73">
        <v>5.05</v>
      </c>
      <c r="AF62" s="116">
        <v>4.85</v>
      </c>
      <c r="AG62" s="33">
        <v>5.55</v>
      </c>
      <c r="AH62" s="116">
        <v>4.57</v>
      </c>
      <c r="AI62" s="120">
        <v>5.08</v>
      </c>
      <c r="AJ62" s="64">
        <v>5.22</v>
      </c>
      <c r="AK62" s="120">
        <v>5.57</v>
      </c>
      <c r="AL62" s="64">
        <v>4.61</v>
      </c>
      <c r="AM62" s="11">
        <v>4.92</v>
      </c>
      <c r="AN62" s="64">
        <v>4.14</v>
      </c>
    </row>
    <row r="63" spans="1:40" ht="12.75" customHeight="1">
      <c r="A63" s="8" t="s">
        <v>29</v>
      </c>
      <c r="B63" s="23" t="s">
        <v>171</v>
      </c>
      <c r="C63" s="36" t="s">
        <v>172</v>
      </c>
      <c r="D63" s="178" t="s">
        <v>173</v>
      </c>
      <c r="E63" s="16">
        <v>1.67</v>
      </c>
      <c r="F63" s="11">
        <v>1.5</v>
      </c>
      <c r="G63" s="91">
        <v>1.93</v>
      </c>
      <c r="H63" s="73">
        <v>1.56</v>
      </c>
      <c r="I63" s="67">
        <v>1.9</v>
      </c>
      <c r="J63" s="33">
        <v>1.71</v>
      </c>
      <c r="K63" s="65">
        <v>1.78</v>
      </c>
      <c r="L63" s="120">
        <v>1.65</v>
      </c>
      <c r="M63" s="65">
        <v>2.05</v>
      </c>
      <c r="N63" s="120">
        <v>1.7</v>
      </c>
      <c r="O63" s="17">
        <v>1.84</v>
      </c>
      <c r="P63" s="117">
        <v>1.57</v>
      </c>
      <c r="Q63" s="11">
        <v>1.67</v>
      </c>
      <c r="R63" s="117">
        <v>1.54</v>
      </c>
      <c r="S63" s="11">
        <v>1.53</v>
      </c>
      <c r="T63" s="117">
        <v>1.38</v>
      </c>
      <c r="U63" s="11">
        <v>1.36</v>
      </c>
      <c r="V63" s="73">
        <v>1.35</v>
      </c>
      <c r="W63" s="93">
        <v>1.47</v>
      </c>
      <c r="X63" s="117">
        <v>1.47</v>
      </c>
      <c r="Y63" s="11">
        <v>1.43</v>
      </c>
      <c r="Z63" s="116">
        <v>1.51</v>
      </c>
      <c r="AA63" s="11">
        <v>1.43</v>
      </c>
      <c r="AB63" s="116">
        <v>1.37</v>
      </c>
      <c r="AC63" s="11">
        <v>1.5</v>
      </c>
      <c r="AD63" s="116">
        <v>1.4</v>
      </c>
      <c r="AE63" s="73">
        <v>1.56</v>
      </c>
      <c r="AF63" s="116">
        <v>1.44</v>
      </c>
      <c r="AG63" s="33">
        <v>1.71</v>
      </c>
      <c r="AH63" s="116">
        <v>1.6</v>
      </c>
      <c r="AI63" s="120">
        <v>1.65</v>
      </c>
      <c r="AJ63" s="64">
        <v>1.6</v>
      </c>
      <c r="AK63" s="120">
        <v>1.7</v>
      </c>
      <c r="AL63" s="64">
        <v>1.54</v>
      </c>
      <c r="AM63" s="11">
        <v>1.57</v>
      </c>
      <c r="AN63" s="64">
        <v>1.42</v>
      </c>
    </row>
    <row r="64" spans="1:40" ht="12.75" customHeight="1">
      <c r="A64" s="8" t="s">
        <v>5</v>
      </c>
      <c r="B64" s="23" t="s">
        <v>174</v>
      </c>
      <c r="C64" s="36" t="s">
        <v>175</v>
      </c>
      <c r="D64" s="178" t="s">
        <v>176</v>
      </c>
      <c r="E64" s="11">
        <v>2.96</v>
      </c>
      <c r="F64" s="11">
        <v>2.8</v>
      </c>
      <c r="G64" s="93">
        <v>3.44</v>
      </c>
      <c r="H64" s="73">
        <v>2.8</v>
      </c>
      <c r="I64" s="67">
        <v>3.33</v>
      </c>
      <c r="J64" s="33">
        <v>2.66</v>
      </c>
      <c r="K64" s="65">
        <v>3.29</v>
      </c>
      <c r="L64" s="120">
        <v>2.82</v>
      </c>
      <c r="M64" s="65">
        <v>3.6</v>
      </c>
      <c r="N64" s="120">
        <v>2.83</v>
      </c>
      <c r="O64" s="17">
        <v>3.38</v>
      </c>
      <c r="P64" s="118">
        <v>2.8</v>
      </c>
      <c r="Q64" s="11">
        <v>3.3</v>
      </c>
      <c r="R64" s="118">
        <v>2.84</v>
      </c>
      <c r="S64" s="11">
        <v>2.72</v>
      </c>
      <c r="T64" s="118">
        <v>2.5</v>
      </c>
      <c r="U64" s="11">
        <v>2.64</v>
      </c>
      <c r="V64" s="75">
        <v>2.6</v>
      </c>
      <c r="W64" s="93">
        <v>2.83</v>
      </c>
      <c r="X64" s="118">
        <v>2.75</v>
      </c>
      <c r="Y64" s="11">
        <v>2.7</v>
      </c>
      <c r="Z64" s="116">
        <v>2.77</v>
      </c>
      <c r="AA64" s="11">
        <v>2.7</v>
      </c>
      <c r="AB64" s="116">
        <v>2.76</v>
      </c>
      <c r="AC64" s="11">
        <v>2.8</v>
      </c>
      <c r="AD64" s="116">
        <v>2.74</v>
      </c>
      <c r="AE64" s="73">
        <v>2.8</v>
      </c>
      <c r="AF64" s="118">
        <v>2.72</v>
      </c>
      <c r="AG64" s="33">
        <v>2.66</v>
      </c>
      <c r="AH64" s="118">
        <v>2.93</v>
      </c>
      <c r="AI64" s="120">
        <v>2.82</v>
      </c>
      <c r="AJ64" s="64">
        <v>2.84</v>
      </c>
      <c r="AK64" s="120">
        <v>2.83</v>
      </c>
      <c r="AL64" s="64">
        <v>2.61</v>
      </c>
      <c r="AM64" s="15">
        <v>2.8</v>
      </c>
      <c r="AN64" s="64">
        <v>2.4</v>
      </c>
    </row>
    <row r="65" spans="1:40" ht="12.75" customHeight="1">
      <c r="A65" s="8" t="s">
        <v>5</v>
      </c>
      <c r="B65" s="23" t="s">
        <v>6</v>
      </c>
      <c r="C65" s="36" t="s">
        <v>177</v>
      </c>
      <c r="D65" s="178" t="s">
        <v>178</v>
      </c>
      <c r="E65" s="11">
        <v>0.287276</v>
      </c>
      <c r="F65" s="10">
        <v>0.25</v>
      </c>
      <c r="G65" s="93">
        <v>0.32219</v>
      </c>
      <c r="H65" s="72">
        <v>0.27</v>
      </c>
      <c r="I65" s="67">
        <v>0.31818</v>
      </c>
      <c r="J65" s="326">
        <v>0.32</v>
      </c>
      <c r="K65" s="65">
        <v>0.281119</v>
      </c>
      <c r="L65" s="121">
        <v>0.25</v>
      </c>
      <c r="M65" s="65">
        <v>0.267548</v>
      </c>
      <c r="N65" s="122">
        <v>0.28</v>
      </c>
      <c r="O65" s="17">
        <v>0.26449</v>
      </c>
      <c r="P65" s="118">
        <v>0.3</v>
      </c>
      <c r="Q65" s="11">
        <v>0.24</v>
      </c>
      <c r="R65" s="118">
        <v>0.28</v>
      </c>
      <c r="S65" s="11">
        <v>0.23</v>
      </c>
      <c r="T65" s="118">
        <v>0.32</v>
      </c>
      <c r="U65" s="11">
        <v>0.23</v>
      </c>
      <c r="V65" s="75">
        <v>0.31</v>
      </c>
      <c r="W65" s="93">
        <v>0.29</v>
      </c>
      <c r="X65" s="118">
        <v>0.29</v>
      </c>
      <c r="Y65" s="10">
        <v>0.242617</v>
      </c>
      <c r="Z65" s="116">
        <v>0.32</v>
      </c>
      <c r="AA65" s="21">
        <v>0.25</v>
      </c>
      <c r="AB65" s="116">
        <v>0.32</v>
      </c>
      <c r="AC65" s="10">
        <v>0.25</v>
      </c>
      <c r="AD65" s="116">
        <v>0.36</v>
      </c>
      <c r="AE65" s="72">
        <v>0.27</v>
      </c>
      <c r="AF65" s="116">
        <v>0.32</v>
      </c>
      <c r="AG65" s="326">
        <v>0.32</v>
      </c>
      <c r="AH65" s="116">
        <v>0.31</v>
      </c>
      <c r="AI65" s="121">
        <v>0.25</v>
      </c>
      <c r="AJ65" s="64">
        <v>0.34</v>
      </c>
      <c r="AK65" s="122">
        <v>0.28</v>
      </c>
      <c r="AL65" s="64">
        <v>0.34</v>
      </c>
      <c r="AM65" s="15">
        <v>0.3</v>
      </c>
      <c r="AN65" s="64">
        <v>0.34</v>
      </c>
    </row>
    <row r="66" spans="1:40" ht="12.75" customHeight="1">
      <c r="A66" s="8" t="s">
        <v>13</v>
      </c>
      <c r="B66" s="23" t="s">
        <v>179</v>
      </c>
      <c r="C66" s="36" t="s">
        <v>180</v>
      </c>
      <c r="D66" s="178" t="s">
        <v>181</v>
      </c>
      <c r="E66" s="11">
        <v>0.129</v>
      </c>
      <c r="F66" s="10">
        <v>0.13</v>
      </c>
      <c r="G66" s="93">
        <v>0.205</v>
      </c>
      <c r="H66" s="72">
        <v>0.11</v>
      </c>
      <c r="I66" s="67">
        <v>0.158</v>
      </c>
      <c r="J66" s="326">
        <v>0.15</v>
      </c>
      <c r="K66" s="65">
        <v>0.1248</v>
      </c>
      <c r="L66" s="121">
        <v>0.16</v>
      </c>
      <c r="M66" s="65">
        <v>0.1929</v>
      </c>
      <c r="N66" s="122">
        <v>0.15</v>
      </c>
      <c r="O66" s="17">
        <v>0.169</v>
      </c>
      <c r="P66" s="118">
        <v>0.14</v>
      </c>
      <c r="Q66" s="11">
        <v>0.15</v>
      </c>
      <c r="R66" s="118">
        <v>0.13</v>
      </c>
      <c r="S66" s="11">
        <v>0.11</v>
      </c>
      <c r="T66" s="118">
        <v>0.12</v>
      </c>
      <c r="U66" s="11">
        <v>0.13</v>
      </c>
      <c r="V66" s="75">
        <v>0.117</v>
      </c>
      <c r="W66" s="93">
        <v>0.12</v>
      </c>
      <c r="X66" s="118">
        <v>0.07</v>
      </c>
      <c r="Y66" s="10">
        <v>0.107</v>
      </c>
      <c r="Z66" s="116">
        <v>0.06</v>
      </c>
      <c r="AA66" s="10">
        <v>0.11092</v>
      </c>
      <c r="AB66" s="116">
        <v>0.11</v>
      </c>
      <c r="AC66" s="10">
        <v>0.13</v>
      </c>
      <c r="AD66" s="116">
        <v>0.17</v>
      </c>
      <c r="AE66" s="72">
        <v>0.11</v>
      </c>
      <c r="AF66" s="118">
        <v>0.11</v>
      </c>
      <c r="AG66" s="326">
        <v>0.15</v>
      </c>
      <c r="AH66" s="118">
        <v>0.17</v>
      </c>
      <c r="AI66" s="121">
        <v>0.16</v>
      </c>
      <c r="AJ66" s="64">
        <v>0.16</v>
      </c>
      <c r="AK66" s="122">
        <v>0.15</v>
      </c>
      <c r="AL66" s="64">
        <v>0.19</v>
      </c>
      <c r="AM66" s="15">
        <v>0.14</v>
      </c>
      <c r="AN66" s="64">
        <v>0.18</v>
      </c>
    </row>
    <row r="67" spans="1:40" ht="12.75" customHeight="1">
      <c r="A67" s="14" t="s">
        <v>5</v>
      </c>
      <c r="B67" s="23" t="s">
        <v>158</v>
      </c>
      <c r="C67" s="36" t="s">
        <v>182</v>
      </c>
      <c r="D67" s="178" t="s">
        <v>183</v>
      </c>
      <c r="E67" s="105">
        <v>1.36</v>
      </c>
      <c r="F67" s="10">
        <v>1.12</v>
      </c>
      <c r="G67" s="93">
        <v>1.67</v>
      </c>
      <c r="H67" s="72">
        <v>1.25</v>
      </c>
      <c r="I67" s="67">
        <v>1.7</v>
      </c>
      <c r="J67" s="326">
        <v>1.45</v>
      </c>
      <c r="K67" s="65">
        <v>1.56</v>
      </c>
      <c r="L67" s="121">
        <v>1.59</v>
      </c>
      <c r="M67" s="65">
        <v>1.73</v>
      </c>
      <c r="N67" s="122">
        <v>1.35</v>
      </c>
      <c r="O67" s="17">
        <v>1.58</v>
      </c>
      <c r="P67" s="118">
        <v>1.16</v>
      </c>
      <c r="Q67" s="11">
        <v>1.29</v>
      </c>
      <c r="R67" s="118">
        <v>1.12</v>
      </c>
      <c r="S67" s="11">
        <v>1.16</v>
      </c>
      <c r="T67" s="118">
        <v>1.31</v>
      </c>
      <c r="U67" s="11">
        <v>1.1</v>
      </c>
      <c r="V67" s="75">
        <v>1.2</v>
      </c>
      <c r="W67" s="93">
        <v>1.17</v>
      </c>
      <c r="X67" s="118">
        <v>1.26</v>
      </c>
      <c r="Y67" s="11">
        <v>1.09</v>
      </c>
      <c r="Z67" s="116">
        <v>1.18</v>
      </c>
      <c r="AA67" s="11">
        <v>1.06</v>
      </c>
      <c r="AB67" s="116">
        <v>1.06</v>
      </c>
      <c r="AC67" s="10">
        <v>1.12</v>
      </c>
      <c r="AD67" s="116">
        <v>1.23</v>
      </c>
      <c r="AE67" s="72">
        <v>1.25</v>
      </c>
      <c r="AF67" s="118">
        <v>0.98</v>
      </c>
      <c r="AG67" s="326">
        <v>1.45</v>
      </c>
      <c r="AH67" s="118">
        <v>1.25</v>
      </c>
      <c r="AI67" s="121">
        <v>1.59</v>
      </c>
      <c r="AJ67" s="64">
        <v>1.36</v>
      </c>
      <c r="AK67" s="122">
        <v>1.35</v>
      </c>
      <c r="AL67" s="64">
        <v>1.31</v>
      </c>
      <c r="AM67" s="15">
        <v>1.16</v>
      </c>
      <c r="AN67" s="64">
        <v>1.22</v>
      </c>
    </row>
    <row r="68" spans="1:40" ht="12.75" customHeight="1">
      <c r="A68" s="8" t="s">
        <v>13</v>
      </c>
      <c r="B68" s="23" t="s">
        <v>14</v>
      </c>
      <c r="C68" s="23" t="s">
        <v>184</v>
      </c>
      <c r="D68" s="178" t="s">
        <v>185</v>
      </c>
      <c r="E68" s="11">
        <v>0.876</v>
      </c>
      <c r="F68" s="10">
        <v>0.78</v>
      </c>
      <c r="G68" s="93">
        <v>1.089</v>
      </c>
      <c r="H68" s="72">
        <v>0.85</v>
      </c>
      <c r="I68" s="67">
        <v>1.12</v>
      </c>
      <c r="J68" s="326">
        <v>0.89</v>
      </c>
      <c r="K68" s="65">
        <v>0.913</v>
      </c>
      <c r="L68" s="121">
        <v>0.67</v>
      </c>
      <c r="M68" s="65">
        <v>0.868</v>
      </c>
      <c r="N68" s="122">
        <v>0.87</v>
      </c>
      <c r="O68" s="17">
        <v>0.929</v>
      </c>
      <c r="P68" s="117">
        <v>0.81</v>
      </c>
      <c r="Q68" s="11">
        <v>0.76</v>
      </c>
      <c r="R68" s="117">
        <v>0.99</v>
      </c>
      <c r="S68" s="11">
        <v>0.79</v>
      </c>
      <c r="T68" s="117">
        <v>0.86</v>
      </c>
      <c r="U68" s="11">
        <v>0.84</v>
      </c>
      <c r="V68" s="73">
        <v>0.63</v>
      </c>
      <c r="W68" s="93">
        <v>0.57</v>
      </c>
      <c r="X68" s="117">
        <v>0.56</v>
      </c>
      <c r="Y68" s="10">
        <v>0.83</v>
      </c>
      <c r="Z68" s="116">
        <v>0.77</v>
      </c>
      <c r="AA68" s="10">
        <v>0.68</v>
      </c>
      <c r="AB68" s="116">
        <v>0.68</v>
      </c>
      <c r="AC68" s="10">
        <v>0.78</v>
      </c>
      <c r="AD68" s="116">
        <v>0.8</v>
      </c>
      <c r="AE68" s="72">
        <v>0.85</v>
      </c>
      <c r="AF68" s="116">
        <v>0.72</v>
      </c>
      <c r="AG68" s="326">
        <v>0.89</v>
      </c>
      <c r="AH68" s="116">
        <v>0.85</v>
      </c>
      <c r="AI68" s="121">
        <v>0.67</v>
      </c>
      <c r="AJ68" s="64">
        <v>0.91</v>
      </c>
      <c r="AK68" s="122">
        <v>0.87</v>
      </c>
      <c r="AL68" s="64">
        <v>0.9</v>
      </c>
      <c r="AM68" s="11">
        <v>0.81</v>
      </c>
      <c r="AN68" s="64">
        <v>0.88</v>
      </c>
    </row>
    <row r="69" spans="1:40" ht="12.75" customHeight="1">
      <c r="A69" s="8" t="s">
        <v>106</v>
      </c>
      <c r="B69" s="23" t="s">
        <v>186</v>
      </c>
      <c r="C69" s="36" t="s">
        <v>187</v>
      </c>
      <c r="D69" s="178" t="s">
        <v>188</v>
      </c>
      <c r="E69" s="16">
        <v>9.14</v>
      </c>
      <c r="F69" s="11">
        <v>6.34</v>
      </c>
      <c r="G69" s="91">
        <v>13.1</v>
      </c>
      <c r="H69" s="73">
        <v>7.2</v>
      </c>
      <c r="I69" s="67">
        <v>12.87</v>
      </c>
      <c r="J69" s="33">
        <v>10.01</v>
      </c>
      <c r="K69" s="65">
        <v>10.26</v>
      </c>
      <c r="L69" s="120">
        <v>10.33</v>
      </c>
      <c r="M69" s="65">
        <v>12.72</v>
      </c>
      <c r="N69" s="120">
        <v>8.95</v>
      </c>
      <c r="O69" s="17">
        <v>11.14</v>
      </c>
      <c r="P69" s="117">
        <v>9.1</v>
      </c>
      <c r="Q69" s="11">
        <v>6.75</v>
      </c>
      <c r="R69" s="117">
        <v>8.08</v>
      </c>
      <c r="S69" s="11">
        <v>6.16</v>
      </c>
      <c r="T69" s="117">
        <v>6.94</v>
      </c>
      <c r="U69" s="11">
        <v>6.29</v>
      </c>
      <c r="V69" s="73">
        <v>6.35</v>
      </c>
      <c r="W69" s="93">
        <v>6.37</v>
      </c>
      <c r="X69" s="117">
        <v>6.25</v>
      </c>
      <c r="Y69" s="11">
        <v>6.1</v>
      </c>
      <c r="Z69" s="116">
        <v>6.29</v>
      </c>
      <c r="AA69" s="11">
        <v>6.28</v>
      </c>
      <c r="AB69" s="116">
        <v>6.28</v>
      </c>
      <c r="AC69" s="11">
        <v>6.34</v>
      </c>
      <c r="AD69" s="116">
        <v>6.71</v>
      </c>
      <c r="AE69" s="73">
        <v>7.2</v>
      </c>
      <c r="AF69" s="116">
        <v>7.45</v>
      </c>
      <c r="AG69" s="33">
        <v>10.01</v>
      </c>
      <c r="AH69" s="116">
        <v>11.41</v>
      </c>
      <c r="AI69" s="120">
        <v>10.33</v>
      </c>
      <c r="AJ69" s="64">
        <v>11.96</v>
      </c>
      <c r="AK69" s="120">
        <v>8.95</v>
      </c>
      <c r="AL69" s="64">
        <v>9.88</v>
      </c>
      <c r="AM69" s="11">
        <v>9.1</v>
      </c>
      <c r="AN69" s="64">
        <v>7.79</v>
      </c>
    </row>
    <row r="70" spans="1:40" ht="12.75" customHeight="1">
      <c r="A70" s="14" t="s">
        <v>106</v>
      </c>
      <c r="B70" s="23" t="s">
        <v>186</v>
      </c>
      <c r="C70" s="36" t="s">
        <v>189</v>
      </c>
      <c r="D70" s="178" t="s">
        <v>190</v>
      </c>
      <c r="E70" s="16">
        <v>1.65</v>
      </c>
      <c r="F70" s="11">
        <v>1.17</v>
      </c>
      <c r="G70" s="91">
        <v>1.66</v>
      </c>
      <c r="H70" s="73">
        <v>1.19</v>
      </c>
      <c r="I70" s="67">
        <v>2.14</v>
      </c>
      <c r="J70" s="33">
        <v>1.52</v>
      </c>
      <c r="K70" s="65">
        <v>1.61</v>
      </c>
      <c r="L70" s="120">
        <v>1.51</v>
      </c>
      <c r="M70" s="65">
        <v>2</v>
      </c>
      <c r="N70" s="120">
        <v>1.58</v>
      </c>
      <c r="O70" s="17">
        <v>1.71</v>
      </c>
      <c r="P70" s="118">
        <v>1.36</v>
      </c>
      <c r="Q70" s="11">
        <v>1.32</v>
      </c>
      <c r="R70" s="118">
        <v>1.3</v>
      </c>
      <c r="S70" s="11">
        <v>1.6</v>
      </c>
      <c r="T70" s="118">
        <v>1.21</v>
      </c>
      <c r="U70" s="11">
        <v>1.16</v>
      </c>
      <c r="V70" s="75">
        <v>1.32</v>
      </c>
      <c r="W70" s="93">
        <v>1.16</v>
      </c>
      <c r="X70" s="118">
        <v>1.16</v>
      </c>
      <c r="Y70" s="11">
        <v>1.09</v>
      </c>
      <c r="Z70" s="116">
        <v>1.18</v>
      </c>
      <c r="AA70" s="11">
        <v>1.11</v>
      </c>
      <c r="AB70" s="116">
        <v>1.22</v>
      </c>
      <c r="AC70" s="11">
        <v>1.17</v>
      </c>
      <c r="AD70" s="116">
        <v>1.26</v>
      </c>
      <c r="AE70" s="73">
        <v>1.19</v>
      </c>
      <c r="AF70" s="116">
        <v>1.33</v>
      </c>
      <c r="AG70" s="33">
        <v>1.52</v>
      </c>
      <c r="AH70" s="116">
        <v>1.61</v>
      </c>
      <c r="AI70" s="120">
        <v>1.51</v>
      </c>
      <c r="AJ70" s="64">
        <v>1.83</v>
      </c>
      <c r="AK70" s="120">
        <v>1.58</v>
      </c>
      <c r="AL70" s="64">
        <v>1.61</v>
      </c>
      <c r="AM70" s="15">
        <v>1.36</v>
      </c>
      <c r="AN70" s="64">
        <v>1.56</v>
      </c>
    </row>
    <row r="71" spans="1:40" ht="12.75" customHeight="1">
      <c r="A71" s="12" t="s">
        <v>13</v>
      </c>
      <c r="B71" s="23" t="s">
        <v>191</v>
      </c>
      <c r="C71" s="24" t="s">
        <v>192</v>
      </c>
      <c r="D71" s="174" t="s">
        <v>193</v>
      </c>
      <c r="E71" s="16">
        <v>0.21</v>
      </c>
      <c r="F71" s="15">
        <v>0.2</v>
      </c>
      <c r="G71" s="91">
        <v>0.23</v>
      </c>
      <c r="H71" s="75">
        <v>0.2</v>
      </c>
      <c r="I71" s="67">
        <v>0.24</v>
      </c>
      <c r="J71" s="327">
        <v>0.2</v>
      </c>
      <c r="K71" s="65">
        <v>0.24</v>
      </c>
      <c r="L71" s="122">
        <v>0.21</v>
      </c>
      <c r="M71" s="65">
        <v>0.24</v>
      </c>
      <c r="N71" s="122">
        <v>0.22</v>
      </c>
      <c r="O71" s="17">
        <v>0.23</v>
      </c>
      <c r="P71" s="117">
        <v>0.22</v>
      </c>
      <c r="Q71" s="11">
        <v>0.21</v>
      </c>
      <c r="R71" s="117">
        <v>0.18</v>
      </c>
      <c r="S71" s="11">
        <v>0.16</v>
      </c>
      <c r="T71" s="117">
        <v>0.2</v>
      </c>
      <c r="U71" s="11">
        <v>0.17</v>
      </c>
      <c r="V71" s="73">
        <v>0.2</v>
      </c>
      <c r="W71" s="93">
        <v>0.19</v>
      </c>
      <c r="X71" s="117">
        <v>0.21</v>
      </c>
      <c r="Y71" s="10">
        <v>0.176204</v>
      </c>
      <c r="Z71" s="116">
        <v>0.21</v>
      </c>
      <c r="AA71" s="10">
        <v>0.2</v>
      </c>
      <c r="AB71" s="116">
        <v>0.21</v>
      </c>
      <c r="AC71" s="15">
        <v>0.2</v>
      </c>
      <c r="AD71" s="116">
        <v>0.21</v>
      </c>
      <c r="AE71" s="75">
        <v>0.2</v>
      </c>
      <c r="AF71" s="116">
        <v>0.22</v>
      </c>
      <c r="AG71" s="327">
        <v>0.2</v>
      </c>
      <c r="AH71" s="116">
        <v>0.23</v>
      </c>
      <c r="AI71" s="122">
        <v>0.21</v>
      </c>
      <c r="AJ71" s="64">
        <v>0.17</v>
      </c>
      <c r="AK71" s="122">
        <v>0.22</v>
      </c>
      <c r="AL71" s="64">
        <v>0.23</v>
      </c>
      <c r="AM71" s="11">
        <v>0.22</v>
      </c>
      <c r="AN71" s="64">
        <v>0.23</v>
      </c>
    </row>
    <row r="72" spans="1:40" ht="12.75" customHeight="1">
      <c r="A72" s="14" t="s">
        <v>5</v>
      </c>
      <c r="B72" s="23" t="s">
        <v>40</v>
      </c>
      <c r="C72" s="23" t="s">
        <v>194</v>
      </c>
      <c r="D72" s="178" t="s">
        <v>195</v>
      </c>
      <c r="E72" s="11">
        <v>4.61</v>
      </c>
      <c r="F72" s="11">
        <v>4.4</v>
      </c>
      <c r="G72" s="93">
        <v>5.84</v>
      </c>
      <c r="H72" s="73">
        <v>4.51</v>
      </c>
      <c r="I72" s="78">
        <v>5.6</v>
      </c>
      <c r="J72" s="33">
        <v>5.18</v>
      </c>
      <c r="K72" s="65">
        <v>4.67</v>
      </c>
      <c r="L72" s="120">
        <v>5.24</v>
      </c>
      <c r="M72" s="65">
        <v>5.77</v>
      </c>
      <c r="N72" s="120">
        <v>4.96</v>
      </c>
      <c r="O72" s="17">
        <v>5.34</v>
      </c>
      <c r="P72" s="117">
        <v>4.97</v>
      </c>
      <c r="Q72" s="11">
        <v>4.53</v>
      </c>
      <c r="R72" s="117">
        <v>4.63</v>
      </c>
      <c r="S72" s="11">
        <v>4.09</v>
      </c>
      <c r="T72" s="117">
        <v>4.56</v>
      </c>
      <c r="U72" s="11">
        <v>4.3</v>
      </c>
      <c r="V72" s="73">
        <v>4.3</v>
      </c>
      <c r="W72" s="93">
        <v>4.27</v>
      </c>
      <c r="X72" s="117">
        <v>4.76</v>
      </c>
      <c r="Y72" s="11">
        <v>4.28</v>
      </c>
      <c r="Z72" s="116">
        <v>4.36</v>
      </c>
      <c r="AA72" s="11">
        <v>4.39</v>
      </c>
      <c r="AB72" s="116">
        <v>4.33</v>
      </c>
      <c r="AC72" s="11">
        <v>4.4</v>
      </c>
      <c r="AD72" s="116">
        <v>4.39</v>
      </c>
      <c r="AE72" s="73">
        <v>4.51</v>
      </c>
      <c r="AF72" s="116">
        <v>4.54</v>
      </c>
      <c r="AG72" s="33">
        <v>5.18</v>
      </c>
      <c r="AH72" s="116">
        <v>5.57</v>
      </c>
      <c r="AI72" s="120">
        <v>5.24</v>
      </c>
      <c r="AJ72" s="64">
        <v>5.42</v>
      </c>
      <c r="AK72" s="120">
        <v>4.96</v>
      </c>
      <c r="AL72" s="64">
        <v>4.97</v>
      </c>
      <c r="AM72" s="11">
        <v>4.97</v>
      </c>
      <c r="AN72" s="64">
        <v>4.38</v>
      </c>
    </row>
    <row r="73" spans="1:40" ht="12.75" customHeight="1">
      <c r="A73" s="14" t="s">
        <v>13</v>
      </c>
      <c r="B73" s="23" t="s">
        <v>141</v>
      </c>
      <c r="C73" s="23" t="s">
        <v>196</v>
      </c>
      <c r="D73" s="178" t="s">
        <v>197</v>
      </c>
      <c r="E73" s="16">
        <v>11.99</v>
      </c>
      <c r="F73" s="11">
        <v>7.77</v>
      </c>
      <c r="G73" s="91">
        <v>16.7</v>
      </c>
      <c r="H73" s="73">
        <v>8.76</v>
      </c>
      <c r="I73" s="67">
        <v>17.61</v>
      </c>
      <c r="J73" s="33">
        <v>11.53</v>
      </c>
      <c r="K73" s="65">
        <v>13.4</v>
      </c>
      <c r="L73" s="120">
        <v>9.99</v>
      </c>
      <c r="M73" s="65">
        <v>17.92</v>
      </c>
      <c r="N73" s="120">
        <v>10.07</v>
      </c>
      <c r="O73" s="17">
        <v>16.53</v>
      </c>
      <c r="P73" s="118">
        <v>10.39</v>
      </c>
      <c r="Q73" s="11">
        <v>10.27</v>
      </c>
      <c r="R73" s="118">
        <v>9.34</v>
      </c>
      <c r="S73" s="11">
        <v>9.54</v>
      </c>
      <c r="T73" s="118">
        <v>8.83</v>
      </c>
      <c r="U73" s="11">
        <v>8.74</v>
      </c>
      <c r="V73" s="75">
        <v>8.43</v>
      </c>
      <c r="W73" s="93">
        <v>8.09</v>
      </c>
      <c r="X73" s="118">
        <v>8.48</v>
      </c>
      <c r="Y73" s="11">
        <v>7.89</v>
      </c>
      <c r="Z73" s="116">
        <v>8.51</v>
      </c>
      <c r="AA73" s="11">
        <v>7.812</v>
      </c>
      <c r="AB73" s="116">
        <v>8.44</v>
      </c>
      <c r="AC73" s="11">
        <v>7.77</v>
      </c>
      <c r="AD73" s="116">
        <v>8.66</v>
      </c>
      <c r="AE73" s="73">
        <v>8.76</v>
      </c>
      <c r="AF73" s="116">
        <v>9.4</v>
      </c>
      <c r="AG73" s="33">
        <v>11.53</v>
      </c>
      <c r="AH73" s="116">
        <v>12.97</v>
      </c>
      <c r="AI73" s="120">
        <v>9.99</v>
      </c>
      <c r="AJ73" s="64">
        <v>15.23</v>
      </c>
      <c r="AK73" s="120">
        <v>10.07</v>
      </c>
      <c r="AL73" s="64">
        <v>12.99</v>
      </c>
      <c r="AM73" s="15">
        <v>10.39</v>
      </c>
      <c r="AN73" s="64">
        <v>10.5</v>
      </c>
    </row>
    <row r="74" spans="1:40" ht="12.75" customHeight="1">
      <c r="A74" s="12" t="s">
        <v>45</v>
      </c>
      <c r="B74" s="23" t="s">
        <v>83</v>
      </c>
      <c r="C74" s="24" t="s">
        <v>198</v>
      </c>
      <c r="D74" s="174" t="s">
        <v>199</v>
      </c>
      <c r="E74" s="15">
        <v>0.95</v>
      </c>
      <c r="F74" s="15">
        <v>0.97</v>
      </c>
      <c r="G74" s="90">
        <v>0.95</v>
      </c>
      <c r="H74" s="72">
        <v>0.93</v>
      </c>
      <c r="I74" s="78">
        <v>1.2</v>
      </c>
      <c r="J74" s="326">
        <v>1.1</v>
      </c>
      <c r="K74" s="65">
        <v>1.03</v>
      </c>
      <c r="L74" s="121">
        <v>1.13</v>
      </c>
      <c r="M74" s="65">
        <v>1.06</v>
      </c>
      <c r="N74" s="122">
        <v>1</v>
      </c>
      <c r="O74" s="17">
        <v>1.16</v>
      </c>
      <c r="P74" s="118">
        <v>1.1</v>
      </c>
      <c r="Q74" s="11">
        <v>0.97</v>
      </c>
      <c r="R74" s="118">
        <v>1.03</v>
      </c>
      <c r="S74" s="11">
        <v>0.92</v>
      </c>
      <c r="T74" s="118">
        <v>1</v>
      </c>
      <c r="U74" s="11">
        <v>0.88</v>
      </c>
      <c r="V74" s="75">
        <v>1.16</v>
      </c>
      <c r="W74" s="93">
        <v>0.92</v>
      </c>
      <c r="X74" s="118">
        <v>1.35</v>
      </c>
      <c r="Y74" s="10">
        <v>0.991887</v>
      </c>
      <c r="Z74" s="116">
        <v>1</v>
      </c>
      <c r="AA74" s="10">
        <v>0.903</v>
      </c>
      <c r="AB74" s="116">
        <v>0.9</v>
      </c>
      <c r="AC74" s="15">
        <v>0.97</v>
      </c>
      <c r="AD74" s="118">
        <v>1.06</v>
      </c>
      <c r="AE74" s="72">
        <v>0.93</v>
      </c>
      <c r="AF74" s="118">
        <v>0.84</v>
      </c>
      <c r="AG74" s="326">
        <v>1.1</v>
      </c>
      <c r="AH74" s="118">
        <v>1.07</v>
      </c>
      <c r="AI74" s="121">
        <v>1.13</v>
      </c>
      <c r="AJ74" s="64">
        <v>1.19</v>
      </c>
      <c r="AK74" s="122">
        <v>1</v>
      </c>
      <c r="AL74" s="64">
        <v>1.19</v>
      </c>
      <c r="AM74" s="15">
        <v>1.1</v>
      </c>
      <c r="AN74" s="64">
        <v>0.93</v>
      </c>
    </row>
    <row r="75" spans="1:40" ht="12.75" customHeight="1">
      <c r="A75" s="19" t="s">
        <v>29</v>
      </c>
      <c r="B75" s="23" t="s">
        <v>200</v>
      </c>
      <c r="C75" s="24" t="s">
        <v>201</v>
      </c>
      <c r="D75" s="174" t="s">
        <v>202</v>
      </c>
      <c r="E75" s="11">
        <v>0.5</v>
      </c>
      <c r="F75" s="15">
        <v>0.65</v>
      </c>
      <c r="G75" s="93">
        <v>0.42</v>
      </c>
      <c r="H75" s="75">
        <v>0.47</v>
      </c>
      <c r="I75" s="64">
        <v>0.45</v>
      </c>
      <c r="J75" s="327">
        <v>0.64</v>
      </c>
      <c r="K75" s="65">
        <v>0.68</v>
      </c>
      <c r="L75" s="122">
        <v>0.63</v>
      </c>
      <c r="M75" s="65">
        <v>0.67</v>
      </c>
      <c r="N75" s="122">
        <v>0.65</v>
      </c>
      <c r="O75" s="17">
        <v>0.579593</v>
      </c>
      <c r="P75" s="162">
        <v>0.5523</v>
      </c>
      <c r="Q75" s="11">
        <v>0.51</v>
      </c>
      <c r="R75" s="162">
        <v>0.27</v>
      </c>
      <c r="S75" s="11">
        <v>0.44</v>
      </c>
      <c r="T75" s="162">
        <v>0.53</v>
      </c>
      <c r="U75" s="11">
        <v>0.41</v>
      </c>
      <c r="V75" s="250">
        <v>0.47</v>
      </c>
      <c r="W75" s="93">
        <v>0.23</v>
      </c>
      <c r="X75" s="162">
        <v>0.5</v>
      </c>
      <c r="Y75" s="10">
        <v>0.234994</v>
      </c>
      <c r="Z75" s="116">
        <v>0.6</v>
      </c>
      <c r="AA75" s="10">
        <v>0.452792</v>
      </c>
      <c r="AB75" s="116">
        <v>0.45</v>
      </c>
      <c r="AC75" s="15">
        <v>0.65</v>
      </c>
      <c r="AD75" s="116">
        <v>0.49</v>
      </c>
      <c r="AE75" s="75">
        <v>0.47</v>
      </c>
      <c r="AF75" s="116">
        <v>0.4</v>
      </c>
      <c r="AG75" s="327">
        <v>0.64</v>
      </c>
      <c r="AH75" s="116">
        <v>0.65</v>
      </c>
      <c r="AI75" s="122">
        <v>0.63</v>
      </c>
      <c r="AJ75" s="64">
        <v>0.66</v>
      </c>
      <c r="AK75" s="122">
        <v>0.65</v>
      </c>
      <c r="AL75" s="64">
        <v>0.52</v>
      </c>
      <c r="AM75" s="160">
        <v>0.5523</v>
      </c>
      <c r="AN75" s="64">
        <v>0.55</v>
      </c>
    </row>
    <row r="76" spans="1:40" ht="12.75" customHeight="1">
      <c r="A76" s="12" t="s">
        <v>29</v>
      </c>
      <c r="B76" s="23" t="s">
        <v>200</v>
      </c>
      <c r="C76" s="24" t="s">
        <v>203</v>
      </c>
      <c r="D76" s="174" t="s">
        <v>204</v>
      </c>
      <c r="E76" s="10">
        <v>0.11</v>
      </c>
      <c r="F76" s="10">
        <v>0.088</v>
      </c>
      <c r="G76" s="90">
        <v>0.104</v>
      </c>
      <c r="H76" s="72">
        <v>0.23</v>
      </c>
      <c r="I76" s="78">
        <v>0.15</v>
      </c>
      <c r="J76" s="326">
        <v>0.04</v>
      </c>
      <c r="K76" s="65">
        <v>0.1239</v>
      </c>
      <c r="L76" s="121">
        <v>0.079</v>
      </c>
      <c r="M76" s="65">
        <v>0.128</v>
      </c>
      <c r="N76" s="122">
        <v>0.11</v>
      </c>
      <c r="O76" s="17">
        <v>0.148</v>
      </c>
      <c r="P76" s="117">
        <v>0.16</v>
      </c>
      <c r="Q76" s="11">
        <v>0.13</v>
      </c>
      <c r="R76" s="117">
        <v>0.13</v>
      </c>
      <c r="S76" s="11">
        <v>0.08</v>
      </c>
      <c r="T76" s="117">
        <v>0.15</v>
      </c>
      <c r="U76" s="11">
        <v>0.08</v>
      </c>
      <c r="V76" s="73">
        <v>0.12</v>
      </c>
      <c r="W76" s="93">
        <v>0.08</v>
      </c>
      <c r="X76" s="117">
        <v>0.1</v>
      </c>
      <c r="Y76" s="10">
        <v>0.08907899999999999</v>
      </c>
      <c r="Z76" s="116">
        <v>0.11</v>
      </c>
      <c r="AA76" s="10">
        <v>0.0579</v>
      </c>
      <c r="AB76" s="116">
        <v>0.06</v>
      </c>
      <c r="AC76" s="10">
        <v>0.088</v>
      </c>
      <c r="AD76" s="116">
        <v>0.12</v>
      </c>
      <c r="AE76" s="72">
        <v>0.23</v>
      </c>
      <c r="AF76" s="116">
        <v>0.11</v>
      </c>
      <c r="AG76" s="326">
        <v>0.04</v>
      </c>
      <c r="AH76" s="116">
        <v>0.11</v>
      </c>
      <c r="AI76" s="121">
        <v>0.079</v>
      </c>
      <c r="AJ76" s="64">
        <v>0.08</v>
      </c>
      <c r="AK76" s="122">
        <v>0.11</v>
      </c>
      <c r="AL76" s="64">
        <v>0.15</v>
      </c>
      <c r="AM76" s="11">
        <v>0.16</v>
      </c>
      <c r="AN76" s="64">
        <v>0.08</v>
      </c>
    </row>
    <row r="77" spans="1:40" ht="12.75" customHeight="1">
      <c r="A77" s="8" t="s">
        <v>13</v>
      </c>
      <c r="B77" s="23" t="s">
        <v>191</v>
      </c>
      <c r="C77" s="23" t="s">
        <v>205</v>
      </c>
      <c r="D77" s="178" t="s">
        <v>206</v>
      </c>
      <c r="E77" s="10">
        <v>18.99</v>
      </c>
      <c r="F77" s="11">
        <v>15.93</v>
      </c>
      <c r="G77" s="90">
        <v>22.35</v>
      </c>
      <c r="H77" s="73">
        <v>17.09</v>
      </c>
      <c r="I77" s="78">
        <v>23.04</v>
      </c>
      <c r="J77" s="33">
        <v>18.44</v>
      </c>
      <c r="K77" s="65">
        <v>20.96</v>
      </c>
      <c r="L77" s="120">
        <v>18.08</v>
      </c>
      <c r="M77" s="65">
        <v>24.17</v>
      </c>
      <c r="N77" s="120">
        <v>17.77</v>
      </c>
      <c r="O77" s="17">
        <v>21.84</v>
      </c>
      <c r="P77" s="139">
        <v>17.2</v>
      </c>
      <c r="Q77" s="11">
        <v>17.86</v>
      </c>
      <c r="R77" s="139">
        <v>16.79</v>
      </c>
      <c r="S77" s="11">
        <v>15.89</v>
      </c>
      <c r="T77" s="139">
        <v>15.78</v>
      </c>
      <c r="U77" s="11">
        <v>15.26</v>
      </c>
      <c r="V77" s="249">
        <v>15.42</v>
      </c>
      <c r="W77" s="93">
        <v>15.79</v>
      </c>
      <c r="X77" s="139">
        <v>15.71</v>
      </c>
      <c r="Y77" s="11">
        <v>15.4</v>
      </c>
      <c r="Z77" s="116">
        <v>15.56</v>
      </c>
      <c r="AA77" s="11">
        <v>15.3</v>
      </c>
      <c r="AB77" s="116">
        <v>15.32</v>
      </c>
      <c r="AC77" s="11">
        <v>15.93</v>
      </c>
      <c r="AD77" s="116">
        <v>16.02</v>
      </c>
      <c r="AE77" s="73">
        <v>17.09</v>
      </c>
      <c r="AF77" s="116">
        <v>16.49</v>
      </c>
      <c r="AG77" s="33">
        <v>18.44</v>
      </c>
      <c r="AH77" s="116">
        <v>18.48</v>
      </c>
      <c r="AI77" s="120">
        <v>18.08</v>
      </c>
      <c r="AJ77" s="64">
        <v>19.93</v>
      </c>
      <c r="AK77" s="120">
        <v>17.77</v>
      </c>
      <c r="AL77" s="64">
        <v>18.9</v>
      </c>
      <c r="AM77" s="25">
        <v>17.2</v>
      </c>
      <c r="AN77" s="64">
        <v>17.49</v>
      </c>
    </row>
    <row r="78" spans="1:40" ht="12.75" customHeight="1">
      <c r="A78" s="14" t="s">
        <v>13</v>
      </c>
      <c r="B78" s="9" t="s">
        <v>14</v>
      </c>
      <c r="C78" s="20" t="s">
        <v>207</v>
      </c>
      <c r="D78" s="177" t="s">
        <v>208</v>
      </c>
      <c r="E78" s="21">
        <v>0.41</v>
      </c>
      <c r="F78" s="10">
        <v>0.044174000000000005</v>
      </c>
      <c r="G78" s="96">
        <v>0.55</v>
      </c>
      <c r="H78" s="74">
        <v>0.13</v>
      </c>
      <c r="I78" s="340">
        <v>0.34</v>
      </c>
      <c r="J78" s="328">
        <v>0.45</v>
      </c>
      <c r="K78" s="79">
        <v>0.26</v>
      </c>
      <c r="L78" s="124">
        <v>0.42</v>
      </c>
      <c r="M78" s="79">
        <v>0.64</v>
      </c>
      <c r="N78" s="141">
        <v>0.41</v>
      </c>
      <c r="O78" s="17">
        <v>0.37</v>
      </c>
      <c r="P78" s="139">
        <v>0.39</v>
      </c>
      <c r="Q78" s="169">
        <v>0.04</v>
      </c>
      <c r="R78" s="139">
        <v>0.18</v>
      </c>
      <c r="S78" s="169">
        <v>0.03</v>
      </c>
      <c r="T78" s="139">
        <v>0.13</v>
      </c>
      <c r="U78" s="169">
        <v>0.01</v>
      </c>
      <c r="V78" s="249">
        <v>0.03</v>
      </c>
      <c r="W78" s="254">
        <v>0.01</v>
      </c>
      <c r="X78" s="139">
        <v>0.01</v>
      </c>
      <c r="Y78" s="21">
        <v>0.00296551724137931</v>
      </c>
      <c r="Z78" s="116">
        <v>0.07</v>
      </c>
      <c r="AA78" s="21">
        <v>0.02</v>
      </c>
      <c r="AB78" s="116">
        <v>0.18</v>
      </c>
      <c r="AC78" s="10">
        <v>0.044174000000000005</v>
      </c>
      <c r="AD78" s="116">
        <v>0.26</v>
      </c>
      <c r="AE78" s="74">
        <v>0.13</v>
      </c>
      <c r="AF78" s="116">
        <v>0.19</v>
      </c>
      <c r="AG78" s="328">
        <v>0.45</v>
      </c>
      <c r="AH78" s="116">
        <v>0.61</v>
      </c>
      <c r="AI78" s="124">
        <v>0.42</v>
      </c>
      <c r="AJ78" s="64">
        <v>0.39</v>
      </c>
      <c r="AK78" s="141">
        <v>0.41</v>
      </c>
      <c r="AL78" s="64">
        <v>0.3</v>
      </c>
      <c r="AM78" s="25">
        <v>0.39</v>
      </c>
      <c r="AN78" s="64">
        <v>0.16</v>
      </c>
    </row>
    <row r="79" spans="1:40" ht="12.75" customHeight="1">
      <c r="A79" s="8" t="s">
        <v>5</v>
      </c>
      <c r="B79" s="20" t="s">
        <v>6</v>
      </c>
      <c r="C79" s="20" t="s">
        <v>209</v>
      </c>
      <c r="D79" s="177" t="s">
        <v>210</v>
      </c>
      <c r="E79" s="21">
        <v>0.39</v>
      </c>
      <c r="F79" s="10">
        <v>0.2088</v>
      </c>
      <c r="G79" s="96">
        <v>0.369</v>
      </c>
      <c r="H79" s="74">
        <v>0.16</v>
      </c>
      <c r="I79" s="340">
        <v>0.113</v>
      </c>
      <c r="J79" s="328">
        <v>0.02</v>
      </c>
      <c r="K79" s="79">
        <v>0.281</v>
      </c>
      <c r="L79" s="124">
        <v>0.08</v>
      </c>
      <c r="M79" s="79">
        <v>0.2</v>
      </c>
      <c r="N79" s="141">
        <v>0.11</v>
      </c>
      <c r="O79" s="17">
        <v>0.13</v>
      </c>
      <c r="P79" s="118">
        <v>0</v>
      </c>
      <c r="Q79" s="169">
        <v>0.02</v>
      </c>
      <c r="R79" s="118">
        <v>0.02</v>
      </c>
      <c r="S79" s="169">
        <v>0</v>
      </c>
      <c r="T79" s="118">
        <v>0</v>
      </c>
      <c r="U79" s="169">
        <v>0.03</v>
      </c>
      <c r="V79" s="75">
        <v>0</v>
      </c>
      <c r="W79" s="254">
        <v>0.12</v>
      </c>
      <c r="X79" s="118">
        <v>0</v>
      </c>
      <c r="Y79" s="21">
        <v>0.3165517241379311</v>
      </c>
      <c r="Z79" s="116">
        <v>0</v>
      </c>
      <c r="AA79" s="21">
        <v>0.03251612903225806</v>
      </c>
      <c r="AB79" s="116">
        <v>0</v>
      </c>
      <c r="AC79" s="10">
        <v>0.2088</v>
      </c>
      <c r="AD79" s="116">
        <v>0</v>
      </c>
      <c r="AE79" s="74">
        <v>0.16</v>
      </c>
      <c r="AF79" s="116">
        <v>0.07</v>
      </c>
      <c r="AG79" s="328">
        <v>0.02</v>
      </c>
      <c r="AH79" s="116">
        <v>0.18</v>
      </c>
      <c r="AI79" s="124">
        <v>0.08</v>
      </c>
      <c r="AJ79" s="64">
        <v>0.22</v>
      </c>
      <c r="AK79" s="141">
        <v>0.11</v>
      </c>
      <c r="AL79" s="64">
        <v>0.05</v>
      </c>
      <c r="AM79" s="15">
        <v>0</v>
      </c>
      <c r="AN79" s="64">
        <v>0.01</v>
      </c>
    </row>
    <row r="80" spans="1:40" ht="12.75" customHeight="1">
      <c r="A80" s="19" t="s">
        <v>106</v>
      </c>
      <c r="B80" s="23" t="s">
        <v>211</v>
      </c>
      <c r="C80" s="24" t="s">
        <v>212</v>
      </c>
      <c r="D80" s="174" t="s">
        <v>213</v>
      </c>
      <c r="E80" s="16">
        <v>0.17</v>
      </c>
      <c r="F80" s="15">
        <v>0.21</v>
      </c>
      <c r="G80" s="91">
        <v>0.185</v>
      </c>
      <c r="H80" s="75">
        <v>0.24</v>
      </c>
      <c r="I80" s="67">
        <v>0.202</v>
      </c>
      <c r="J80" s="327">
        <v>0.19</v>
      </c>
      <c r="K80" s="67">
        <v>0.177</v>
      </c>
      <c r="L80" s="122">
        <v>0.19</v>
      </c>
      <c r="M80" s="65">
        <v>0.193</v>
      </c>
      <c r="N80" s="122">
        <v>0.17</v>
      </c>
      <c r="O80" s="17">
        <v>0.171</v>
      </c>
      <c r="P80" s="117">
        <v>0.17</v>
      </c>
      <c r="Q80" s="11">
        <v>0.16</v>
      </c>
      <c r="R80" s="117">
        <v>0.17</v>
      </c>
      <c r="S80" s="11">
        <v>0.15</v>
      </c>
      <c r="T80" s="117">
        <v>0.14</v>
      </c>
      <c r="U80" s="11">
        <v>0.16</v>
      </c>
      <c r="V80" s="73">
        <v>0.14</v>
      </c>
      <c r="W80" s="93">
        <v>0.182</v>
      </c>
      <c r="X80" s="117">
        <v>0.15</v>
      </c>
      <c r="Y80" s="10">
        <v>0.203103</v>
      </c>
      <c r="Z80" s="116">
        <v>0.27</v>
      </c>
      <c r="AA80" s="10">
        <v>0.151613</v>
      </c>
      <c r="AB80" s="116">
        <v>0.4</v>
      </c>
      <c r="AC80" s="15">
        <v>0.21</v>
      </c>
      <c r="AD80" s="116">
        <v>0.16</v>
      </c>
      <c r="AE80" s="75">
        <v>0.24</v>
      </c>
      <c r="AF80" s="116">
        <v>0.14</v>
      </c>
      <c r="AG80" s="327">
        <v>0.19</v>
      </c>
      <c r="AH80" s="116">
        <v>0.16</v>
      </c>
      <c r="AI80" s="122">
        <v>0.19</v>
      </c>
      <c r="AJ80" s="64">
        <v>0.14</v>
      </c>
      <c r="AK80" s="122">
        <v>0.17</v>
      </c>
      <c r="AL80" s="64">
        <v>0.19</v>
      </c>
      <c r="AM80" s="11">
        <v>0.17</v>
      </c>
      <c r="AN80" s="64">
        <v>0.18</v>
      </c>
    </row>
    <row r="81" spans="1:40" ht="12.75" customHeight="1">
      <c r="A81" s="8" t="s">
        <v>13</v>
      </c>
      <c r="B81" s="23" t="s">
        <v>64</v>
      </c>
      <c r="C81" s="23" t="s">
        <v>214</v>
      </c>
      <c r="D81" s="178" t="s">
        <v>215</v>
      </c>
      <c r="E81" s="16">
        <v>80.72</v>
      </c>
      <c r="F81" s="11">
        <v>64.41</v>
      </c>
      <c r="G81" s="91">
        <v>100.84</v>
      </c>
      <c r="H81" s="73">
        <v>68.4</v>
      </c>
      <c r="I81" s="67">
        <v>99.29</v>
      </c>
      <c r="J81" s="33">
        <v>74.73</v>
      </c>
      <c r="K81" s="65">
        <v>87.53</v>
      </c>
      <c r="L81" s="120">
        <v>71.51</v>
      </c>
      <c r="M81" s="65">
        <v>103.68</v>
      </c>
      <c r="N81" s="120">
        <v>73.64</v>
      </c>
      <c r="O81" s="17">
        <v>95.65</v>
      </c>
      <c r="P81" s="118">
        <v>72.35</v>
      </c>
      <c r="Q81" s="11">
        <v>75.7</v>
      </c>
      <c r="R81" s="118">
        <v>70.37</v>
      </c>
      <c r="S81" s="11">
        <v>66.46</v>
      </c>
      <c r="T81" s="118">
        <v>69.02</v>
      </c>
      <c r="U81" s="11">
        <v>64.3</v>
      </c>
      <c r="V81" s="75">
        <v>63.56</v>
      </c>
      <c r="W81" s="93">
        <v>64.62</v>
      </c>
      <c r="X81" s="118">
        <v>64.13</v>
      </c>
      <c r="Y81" s="11">
        <v>62.84</v>
      </c>
      <c r="Z81" s="116">
        <v>62.83</v>
      </c>
      <c r="AA81" s="11">
        <v>63.3</v>
      </c>
      <c r="AB81" s="116">
        <v>61.96</v>
      </c>
      <c r="AC81" s="11">
        <v>64.41</v>
      </c>
      <c r="AD81" s="116">
        <v>63.5</v>
      </c>
      <c r="AE81" s="73">
        <v>68.4</v>
      </c>
      <c r="AF81" s="116">
        <v>66.73</v>
      </c>
      <c r="AG81" s="33">
        <v>74.73</v>
      </c>
      <c r="AH81" s="116">
        <v>77.37</v>
      </c>
      <c r="AI81" s="120">
        <v>71.51</v>
      </c>
      <c r="AJ81" s="64">
        <v>81.08</v>
      </c>
      <c r="AK81" s="120">
        <v>73.64</v>
      </c>
      <c r="AL81" s="64">
        <v>76.02</v>
      </c>
      <c r="AM81" s="15">
        <v>72.35</v>
      </c>
      <c r="AN81" s="64">
        <v>70.03</v>
      </c>
    </row>
    <row r="82" spans="1:40" s="40" customFormat="1" ht="12.75" customHeight="1">
      <c r="A82" s="19" t="s">
        <v>13</v>
      </c>
      <c r="B82" s="23" t="s">
        <v>23</v>
      </c>
      <c r="C82" s="24" t="s">
        <v>216</v>
      </c>
      <c r="D82" s="174" t="s">
        <v>217</v>
      </c>
      <c r="E82" s="11">
        <v>0.2</v>
      </c>
      <c r="F82" s="15">
        <v>0.1</v>
      </c>
      <c r="G82" s="93">
        <v>0.22</v>
      </c>
      <c r="H82" s="75">
        <v>0.1</v>
      </c>
      <c r="I82" s="67">
        <v>0.19</v>
      </c>
      <c r="J82" s="327">
        <v>0.09</v>
      </c>
      <c r="K82" s="65">
        <v>0.16</v>
      </c>
      <c r="L82" s="122">
        <v>0.13</v>
      </c>
      <c r="M82" s="65">
        <v>0.1</v>
      </c>
      <c r="N82" s="122">
        <v>0.14</v>
      </c>
      <c r="O82" s="17">
        <v>0.16</v>
      </c>
      <c r="P82" s="118">
        <v>0.45</v>
      </c>
      <c r="Q82" s="11">
        <v>0.09</v>
      </c>
      <c r="R82" s="118">
        <v>0.18</v>
      </c>
      <c r="S82" s="11">
        <v>0.09</v>
      </c>
      <c r="T82" s="118">
        <v>0.12</v>
      </c>
      <c r="U82" s="11">
        <v>0.1</v>
      </c>
      <c r="V82" s="75">
        <v>0.204</v>
      </c>
      <c r="W82" s="93">
        <v>0.13</v>
      </c>
      <c r="X82" s="118">
        <v>0.22</v>
      </c>
      <c r="Y82" s="15">
        <v>0.100345</v>
      </c>
      <c r="Z82" s="118">
        <v>0.1</v>
      </c>
      <c r="AA82" s="15">
        <v>0.09</v>
      </c>
      <c r="AB82" s="118">
        <v>0.07</v>
      </c>
      <c r="AC82" s="15">
        <v>0.1</v>
      </c>
      <c r="AD82" s="118">
        <v>0.11</v>
      </c>
      <c r="AE82" s="75">
        <v>0.1</v>
      </c>
      <c r="AF82" s="118">
        <v>0.07</v>
      </c>
      <c r="AG82" s="327">
        <v>0.09</v>
      </c>
      <c r="AH82" s="118">
        <v>0.18</v>
      </c>
      <c r="AI82" s="122">
        <v>0.13</v>
      </c>
      <c r="AJ82" s="64">
        <v>0.23</v>
      </c>
      <c r="AK82" s="122">
        <v>0.14</v>
      </c>
      <c r="AL82" s="64">
        <v>0.17</v>
      </c>
      <c r="AM82" s="15">
        <v>0.45</v>
      </c>
      <c r="AN82" s="64">
        <v>0.08</v>
      </c>
    </row>
    <row r="83" spans="1:40" ht="12.75" customHeight="1">
      <c r="A83" s="12" t="s">
        <v>67</v>
      </c>
      <c r="B83" s="23" t="s">
        <v>218</v>
      </c>
      <c r="C83" s="24" t="s">
        <v>219</v>
      </c>
      <c r="D83" s="174" t="s">
        <v>220</v>
      </c>
      <c r="E83" s="16">
        <v>0.52</v>
      </c>
      <c r="F83" s="10">
        <v>0.47</v>
      </c>
      <c r="G83" s="91">
        <v>0.72</v>
      </c>
      <c r="H83" s="72">
        <v>0.5</v>
      </c>
      <c r="I83" s="67">
        <v>0.59</v>
      </c>
      <c r="J83" s="326">
        <v>0.55</v>
      </c>
      <c r="K83" s="65">
        <v>0.55</v>
      </c>
      <c r="L83" s="121">
        <v>0.39</v>
      </c>
      <c r="M83" s="65">
        <v>0.69</v>
      </c>
      <c r="N83" s="122">
        <v>0.36</v>
      </c>
      <c r="O83" s="17">
        <v>0.5</v>
      </c>
      <c r="P83" s="118">
        <v>0.29</v>
      </c>
      <c r="Q83" s="11">
        <v>0.51</v>
      </c>
      <c r="R83" s="118">
        <v>0.34</v>
      </c>
      <c r="S83" s="11">
        <v>0.43</v>
      </c>
      <c r="T83" s="118">
        <v>0.28</v>
      </c>
      <c r="U83" s="11">
        <v>0.12</v>
      </c>
      <c r="V83" s="75">
        <v>0.113</v>
      </c>
      <c r="W83" s="93">
        <v>0.126</v>
      </c>
      <c r="X83" s="118">
        <v>0.29</v>
      </c>
      <c r="Y83" s="10">
        <v>0.1332</v>
      </c>
      <c r="Z83" s="116">
        <v>0.25</v>
      </c>
      <c r="AA83" s="10">
        <v>0.46</v>
      </c>
      <c r="AB83" s="116">
        <v>0.41</v>
      </c>
      <c r="AC83" s="10">
        <v>0.47</v>
      </c>
      <c r="AD83" s="116">
        <v>0.4</v>
      </c>
      <c r="AE83" s="72">
        <v>0.5</v>
      </c>
      <c r="AF83" s="116">
        <v>0.24</v>
      </c>
      <c r="AG83" s="326">
        <v>0.55</v>
      </c>
      <c r="AH83" s="116">
        <v>0.49</v>
      </c>
      <c r="AI83" s="121">
        <v>0.39</v>
      </c>
      <c r="AJ83" s="64">
        <v>0.56</v>
      </c>
      <c r="AK83" s="122">
        <v>0.36</v>
      </c>
      <c r="AL83" s="64">
        <v>0.44</v>
      </c>
      <c r="AM83" s="15">
        <v>0.29</v>
      </c>
      <c r="AN83" s="64">
        <v>0.45</v>
      </c>
    </row>
    <row r="84" spans="1:40" ht="12.75" customHeight="1">
      <c r="A84" s="8" t="s">
        <v>52</v>
      </c>
      <c r="B84" s="23" t="s">
        <v>59</v>
      </c>
      <c r="C84" s="24" t="s">
        <v>221</v>
      </c>
      <c r="D84" s="175" t="s">
        <v>222</v>
      </c>
      <c r="E84" s="10">
        <v>0.73</v>
      </c>
      <c r="F84" s="10">
        <v>0.71</v>
      </c>
      <c r="G84" s="90">
        <v>1.03</v>
      </c>
      <c r="H84" s="72">
        <v>0.9</v>
      </c>
      <c r="I84" s="78">
        <v>0.79</v>
      </c>
      <c r="J84" s="326">
        <v>0.89</v>
      </c>
      <c r="K84" s="65">
        <v>0.7</v>
      </c>
      <c r="L84" s="121">
        <v>0.99</v>
      </c>
      <c r="M84" s="65">
        <v>0.84</v>
      </c>
      <c r="N84" s="122">
        <v>1.1</v>
      </c>
      <c r="O84" s="17">
        <v>0.81</v>
      </c>
      <c r="P84" s="118">
        <v>1.17</v>
      </c>
      <c r="Q84" s="11">
        <v>0.91</v>
      </c>
      <c r="R84" s="118">
        <v>0.8</v>
      </c>
      <c r="S84" s="11">
        <v>0.7</v>
      </c>
      <c r="T84" s="118">
        <v>0.66</v>
      </c>
      <c r="U84" s="11">
        <v>1.12</v>
      </c>
      <c r="V84" s="75">
        <v>0.76</v>
      </c>
      <c r="W84" s="93">
        <v>0.77</v>
      </c>
      <c r="X84" s="118">
        <v>0.69</v>
      </c>
      <c r="Y84" s="15">
        <v>0.69</v>
      </c>
      <c r="Z84" s="116">
        <v>0.63</v>
      </c>
      <c r="AA84" s="16">
        <v>0.78</v>
      </c>
      <c r="AB84" s="116">
        <v>0.75</v>
      </c>
      <c r="AC84" s="10">
        <v>0.71</v>
      </c>
      <c r="AD84" s="116">
        <v>0.79</v>
      </c>
      <c r="AE84" s="72">
        <v>0.9</v>
      </c>
      <c r="AF84" s="116">
        <v>0.79</v>
      </c>
      <c r="AG84" s="326">
        <v>0.89</v>
      </c>
      <c r="AH84" s="116">
        <v>1.02</v>
      </c>
      <c r="AI84" s="121">
        <v>0.99</v>
      </c>
      <c r="AJ84" s="64">
        <v>1</v>
      </c>
      <c r="AK84" s="122">
        <v>1.1</v>
      </c>
      <c r="AL84" s="64">
        <v>0.83</v>
      </c>
      <c r="AM84" s="15">
        <v>1.17</v>
      </c>
      <c r="AN84" s="64">
        <v>0.83</v>
      </c>
    </row>
    <row r="85" spans="1:40" ht="12.75" customHeight="1">
      <c r="A85" s="12" t="s">
        <v>29</v>
      </c>
      <c r="B85" s="23" t="s">
        <v>223</v>
      </c>
      <c r="C85" s="24" t="s">
        <v>224</v>
      </c>
      <c r="D85" s="174" t="s">
        <v>225</v>
      </c>
      <c r="E85" s="16">
        <v>0.39</v>
      </c>
      <c r="F85" s="15">
        <v>0.32</v>
      </c>
      <c r="G85" s="91">
        <v>0.31</v>
      </c>
      <c r="H85" s="75">
        <v>0.32</v>
      </c>
      <c r="I85" s="67">
        <v>0.49</v>
      </c>
      <c r="J85" s="327">
        <v>0.36</v>
      </c>
      <c r="K85" s="65">
        <v>0.46</v>
      </c>
      <c r="L85" s="122">
        <v>0.35</v>
      </c>
      <c r="M85" s="65">
        <v>0.53</v>
      </c>
      <c r="N85" s="122">
        <v>0.34</v>
      </c>
      <c r="O85" s="17">
        <v>0.47</v>
      </c>
      <c r="P85" s="118">
        <v>0.34</v>
      </c>
      <c r="Q85" s="11">
        <v>0.36</v>
      </c>
      <c r="R85" s="118">
        <v>0.32</v>
      </c>
      <c r="S85" s="11">
        <v>0.32</v>
      </c>
      <c r="T85" s="118">
        <v>0.29</v>
      </c>
      <c r="U85" s="11">
        <v>0.3</v>
      </c>
      <c r="V85" s="75">
        <v>0.26</v>
      </c>
      <c r="W85" s="93">
        <v>0.34</v>
      </c>
      <c r="X85" s="118">
        <v>0.26</v>
      </c>
      <c r="Y85" s="10">
        <v>0.668759</v>
      </c>
      <c r="Z85" s="116">
        <v>0.25</v>
      </c>
      <c r="AA85" s="10">
        <v>0.32</v>
      </c>
      <c r="AB85" s="116">
        <v>0.24</v>
      </c>
      <c r="AC85" s="15">
        <v>0.32</v>
      </c>
      <c r="AD85" s="116">
        <v>0.23</v>
      </c>
      <c r="AE85" s="75">
        <v>0.32</v>
      </c>
      <c r="AF85" s="116">
        <v>0.23</v>
      </c>
      <c r="AG85" s="327">
        <v>0.36</v>
      </c>
      <c r="AH85" s="116">
        <v>0.28</v>
      </c>
      <c r="AI85" s="122">
        <v>0.35</v>
      </c>
      <c r="AJ85" s="64">
        <v>0.28</v>
      </c>
      <c r="AK85" s="122">
        <v>0.34</v>
      </c>
      <c r="AL85" s="64">
        <v>0.29</v>
      </c>
      <c r="AM85" s="15">
        <v>0.34</v>
      </c>
      <c r="AN85" s="64">
        <v>0.32</v>
      </c>
    </row>
    <row r="86" spans="1:40" ht="12.75" customHeight="1">
      <c r="A86" s="8" t="s">
        <v>29</v>
      </c>
      <c r="B86" s="23" t="s">
        <v>223</v>
      </c>
      <c r="C86" s="24" t="s">
        <v>226</v>
      </c>
      <c r="D86" s="175" t="s">
        <v>227</v>
      </c>
      <c r="E86" s="11">
        <v>1.04</v>
      </c>
      <c r="F86" s="10">
        <v>0.8</v>
      </c>
      <c r="G86" s="93">
        <v>1</v>
      </c>
      <c r="H86" s="72">
        <v>0.87</v>
      </c>
      <c r="I86" s="67">
        <v>0.99</v>
      </c>
      <c r="J86" s="326">
        <v>0.98</v>
      </c>
      <c r="K86" s="65">
        <v>0.99</v>
      </c>
      <c r="L86" s="121">
        <v>0.93</v>
      </c>
      <c r="M86" s="65">
        <v>1.14</v>
      </c>
      <c r="N86" s="122">
        <v>0.98</v>
      </c>
      <c r="O86" s="17">
        <v>1.08</v>
      </c>
      <c r="P86" s="118">
        <v>0.88</v>
      </c>
      <c r="Q86" s="11">
        <v>0.94</v>
      </c>
      <c r="R86" s="118">
        <v>0.85</v>
      </c>
      <c r="S86" s="11">
        <v>0.85</v>
      </c>
      <c r="T86" s="118">
        <v>0.73</v>
      </c>
      <c r="U86" s="11">
        <v>0.79</v>
      </c>
      <c r="V86" s="75">
        <v>0.69</v>
      </c>
      <c r="W86" s="93">
        <v>0.89</v>
      </c>
      <c r="X86" s="118">
        <v>0.73</v>
      </c>
      <c r="Y86" s="16">
        <v>0.79</v>
      </c>
      <c r="Z86" s="116">
        <v>0.7</v>
      </c>
      <c r="AA86" s="16">
        <v>0.76</v>
      </c>
      <c r="AB86" s="116">
        <v>0.74</v>
      </c>
      <c r="AC86" s="10">
        <v>0.8</v>
      </c>
      <c r="AD86" s="116">
        <v>0.81</v>
      </c>
      <c r="AE86" s="72">
        <v>0.87</v>
      </c>
      <c r="AF86" s="116">
        <v>0.77</v>
      </c>
      <c r="AG86" s="326">
        <v>0.98</v>
      </c>
      <c r="AH86" s="116">
        <v>0.92</v>
      </c>
      <c r="AI86" s="121">
        <v>0.93</v>
      </c>
      <c r="AJ86" s="64">
        <v>1</v>
      </c>
      <c r="AK86" s="122">
        <v>0.98</v>
      </c>
      <c r="AL86" s="64">
        <v>0.98</v>
      </c>
      <c r="AM86" s="15">
        <v>0.88</v>
      </c>
      <c r="AN86" s="64">
        <v>0.87</v>
      </c>
    </row>
    <row r="87" spans="1:40" ht="12.75" customHeight="1">
      <c r="A87" s="8" t="s">
        <v>13</v>
      </c>
      <c r="B87" s="23" t="s">
        <v>179</v>
      </c>
      <c r="C87" s="24" t="s">
        <v>228</v>
      </c>
      <c r="D87" s="175" t="s">
        <v>229</v>
      </c>
      <c r="E87" s="16">
        <v>1.18</v>
      </c>
      <c r="F87" s="15">
        <v>0.92</v>
      </c>
      <c r="G87" s="91">
        <v>1.38</v>
      </c>
      <c r="H87" s="75">
        <v>0.97</v>
      </c>
      <c r="I87" s="67">
        <v>1.19</v>
      </c>
      <c r="J87" s="327">
        <v>1.12</v>
      </c>
      <c r="K87" s="65">
        <v>1.11</v>
      </c>
      <c r="L87" s="122">
        <v>1.04</v>
      </c>
      <c r="M87" s="65">
        <v>1.33</v>
      </c>
      <c r="N87" s="122">
        <v>1.08</v>
      </c>
      <c r="O87" s="17">
        <v>1.25</v>
      </c>
      <c r="P87" s="118">
        <v>1.1</v>
      </c>
      <c r="Q87" s="11">
        <v>0.96</v>
      </c>
      <c r="R87" s="118">
        <v>1.06</v>
      </c>
      <c r="S87" s="11">
        <v>0.82</v>
      </c>
      <c r="T87" s="118">
        <v>1.04</v>
      </c>
      <c r="U87" s="11">
        <v>0.72</v>
      </c>
      <c r="V87" s="75">
        <v>0.95</v>
      </c>
      <c r="W87" s="93">
        <v>0.78</v>
      </c>
      <c r="X87" s="118">
        <v>0.93</v>
      </c>
      <c r="Y87" s="16">
        <v>0.72</v>
      </c>
      <c r="Z87" s="116">
        <v>0.89</v>
      </c>
      <c r="AA87" s="16">
        <v>0.89</v>
      </c>
      <c r="AB87" s="116">
        <v>0.86</v>
      </c>
      <c r="AC87" s="15">
        <v>0.92</v>
      </c>
      <c r="AD87" s="116">
        <v>0.9</v>
      </c>
      <c r="AE87" s="75">
        <v>0.97</v>
      </c>
      <c r="AF87" s="116">
        <v>1.09</v>
      </c>
      <c r="AG87" s="327">
        <v>1.12</v>
      </c>
      <c r="AH87" s="116">
        <v>1.23</v>
      </c>
      <c r="AI87" s="122">
        <v>1.04</v>
      </c>
      <c r="AJ87" s="64">
        <v>1.37</v>
      </c>
      <c r="AK87" s="122">
        <v>1.08</v>
      </c>
      <c r="AL87" s="64">
        <v>1.11</v>
      </c>
      <c r="AM87" s="15">
        <v>0.96</v>
      </c>
      <c r="AN87" s="64">
        <v>0.97</v>
      </c>
    </row>
    <row r="88" spans="1:40" ht="12.75" customHeight="1">
      <c r="A88" s="14" t="s">
        <v>13</v>
      </c>
      <c r="B88" s="23" t="s">
        <v>112</v>
      </c>
      <c r="C88" s="24" t="s">
        <v>230</v>
      </c>
      <c r="D88" s="174" t="s">
        <v>231</v>
      </c>
      <c r="E88" s="16">
        <v>0.277</v>
      </c>
      <c r="F88" s="10">
        <v>0.26</v>
      </c>
      <c r="G88" s="91">
        <v>0.346</v>
      </c>
      <c r="H88" s="72">
        <v>0.27</v>
      </c>
      <c r="I88" s="67">
        <v>0.345</v>
      </c>
      <c r="J88" s="326">
        <v>0.34</v>
      </c>
      <c r="K88" s="65">
        <v>0.398</v>
      </c>
      <c r="L88" s="121">
        <v>0.36</v>
      </c>
      <c r="M88" s="65">
        <v>0.324</v>
      </c>
      <c r="N88" s="122">
        <v>0.34</v>
      </c>
      <c r="O88" s="17">
        <v>0.293</v>
      </c>
      <c r="P88" s="117">
        <v>0.28</v>
      </c>
      <c r="Q88" s="11">
        <v>0.31</v>
      </c>
      <c r="R88" s="117">
        <v>0.3</v>
      </c>
      <c r="S88" s="11">
        <v>0.24</v>
      </c>
      <c r="T88" s="117">
        <v>0.26</v>
      </c>
      <c r="U88" s="11">
        <v>0.22</v>
      </c>
      <c r="V88" s="73">
        <v>0.24</v>
      </c>
      <c r="W88" s="93">
        <v>0.22</v>
      </c>
      <c r="X88" s="117">
        <v>0.24</v>
      </c>
      <c r="Y88" s="10">
        <v>0.213075</v>
      </c>
      <c r="Z88" s="116">
        <v>0.26</v>
      </c>
      <c r="AA88" s="10">
        <v>0.163083</v>
      </c>
      <c r="AB88" s="116">
        <v>0.25</v>
      </c>
      <c r="AC88" s="10">
        <v>0.26</v>
      </c>
      <c r="AD88" s="116">
        <v>0.27</v>
      </c>
      <c r="AE88" s="72">
        <v>0.27</v>
      </c>
      <c r="AF88" s="118">
        <v>0.28</v>
      </c>
      <c r="AG88" s="326">
        <v>0.34</v>
      </c>
      <c r="AH88" s="118">
        <v>0.34</v>
      </c>
      <c r="AI88" s="121">
        <v>0.36</v>
      </c>
      <c r="AJ88" s="64">
        <v>0.39</v>
      </c>
      <c r="AK88" s="122">
        <v>0.34</v>
      </c>
      <c r="AL88" s="64">
        <v>0.33</v>
      </c>
      <c r="AM88" s="11">
        <v>0.28</v>
      </c>
      <c r="AN88" s="64">
        <v>0.28</v>
      </c>
    </row>
    <row r="89" spans="1:40" ht="12.75" customHeight="1">
      <c r="A89" s="8" t="s">
        <v>67</v>
      </c>
      <c r="B89" s="23" t="s">
        <v>218</v>
      </c>
      <c r="C89" s="23" t="s">
        <v>232</v>
      </c>
      <c r="D89" s="178" t="s">
        <v>233</v>
      </c>
      <c r="E89" s="17">
        <v>16.179</v>
      </c>
      <c r="F89" s="11">
        <v>13.01</v>
      </c>
      <c r="G89" s="92">
        <v>21.077</v>
      </c>
      <c r="H89" s="73">
        <v>15.09</v>
      </c>
      <c r="I89" s="65">
        <v>19.944</v>
      </c>
      <c r="J89" s="33">
        <v>19.05</v>
      </c>
      <c r="K89" s="65">
        <v>17.999</v>
      </c>
      <c r="L89" s="120">
        <v>17.91</v>
      </c>
      <c r="M89" s="65">
        <v>21.874</v>
      </c>
      <c r="N89" s="120">
        <v>19.14</v>
      </c>
      <c r="O89" s="17">
        <v>17.276</v>
      </c>
      <c r="P89" s="118">
        <v>18.05</v>
      </c>
      <c r="Q89" s="11">
        <v>14.27</v>
      </c>
      <c r="R89" s="118">
        <v>16.72</v>
      </c>
      <c r="S89" s="11">
        <v>12.15</v>
      </c>
      <c r="T89" s="118">
        <v>14.73</v>
      </c>
      <c r="U89" s="11">
        <v>12.66</v>
      </c>
      <c r="V89" s="75">
        <v>13.87</v>
      </c>
      <c r="W89" s="93">
        <v>12.981</v>
      </c>
      <c r="X89" s="118">
        <v>13.59</v>
      </c>
      <c r="Y89" s="11">
        <v>12.31</v>
      </c>
      <c r="Z89" s="116">
        <v>13.48</v>
      </c>
      <c r="AA89" s="11">
        <v>12.587</v>
      </c>
      <c r="AB89" s="116">
        <v>13.95</v>
      </c>
      <c r="AC89" s="11">
        <v>13.01</v>
      </c>
      <c r="AD89" s="118">
        <v>14.68</v>
      </c>
      <c r="AE89" s="73">
        <v>15.09</v>
      </c>
      <c r="AF89" s="118">
        <v>15.37</v>
      </c>
      <c r="AG89" s="33">
        <v>19.05</v>
      </c>
      <c r="AH89" s="118">
        <v>19.12</v>
      </c>
      <c r="AI89" s="120">
        <v>17.91</v>
      </c>
      <c r="AJ89" s="64">
        <v>18.66</v>
      </c>
      <c r="AK89" s="120">
        <v>19.14</v>
      </c>
      <c r="AL89" s="64">
        <v>18.17</v>
      </c>
      <c r="AM89" s="15">
        <v>18.05</v>
      </c>
      <c r="AN89" s="64">
        <v>15.51</v>
      </c>
    </row>
    <row r="90" spans="1:40" ht="12.75" customHeight="1">
      <c r="A90" s="8" t="s">
        <v>45</v>
      </c>
      <c r="B90" s="23" t="s">
        <v>234</v>
      </c>
      <c r="C90" s="24" t="s">
        <v>235</v>
      </c>
      <c r="D90" s="175" t="s">
        <v>236</v>
      </c>
      <c r="E90" s="10">
        <v>0.37</v>
      </c>
      <c r="F90" s="10">
        <v>0.35</v>
      </c>
      <c r="G90" s="90">
        <v>0.57</v>
      </c>
      <c r="H90" s="72">
        <v>0.37</v>
      </c>
      <c r="I90" s="65">
        <v>0.49</v>
      </c>
      <c r="J90" s="326">
        <v>0.44</v>
      </c>
      <c r="K90" s="65">
        <v>0.49</v>
      </c>
      <c r="L90" s="121">
        <v>0.45</v>
      </c>
      <c r="M90" s="65">
        <v>0.49</v>
      </c>
      <c r="N90" s="122">
        <v>0.46</v>
      </c>
      <c r="O90" s="17">
        <v>0.42</v>
      </c>
      <c r="P90" s="118">
        <v>0.43</v>
      </c>
      <c r="Q90" s="11">
        <v>0.39</v>
      </c>
      <c r="R90" s="118">
        <v>0.43</v>
      </c>
      <c r="S90" s="11">
        <v>0.37</v>
      </c>
      <c r="T90" s="118">
        <v>0.4</v>
      </c>
      <c r="U90" s="11">
        <v>0.35</v>
      </c>
      <c r="V90" s="75">
        <v>0.4</v>
      </c>
      <c r="W90" s="93">
        <v>0.35</v>
      </c>
      <c r="X90" s="118">
        <v>0.38</v>
      </c>
      <c r="Y90" s="11">
        <v>0.32</v>
      </c>
      <c r="Z90" s="116">
        <v>0.41</v>
      </c>
      <c r="AA90" s="16">
        <v>0.32</v>
      </c>
      <c r="AB90" s="116">
        <v>0.37</v>
      </c>
      <c r="AC90" s="10">
        <v>0.35</v>
      </c>
      <c r="AD90" s="116">
        <v>0.41</v>
      </c>
      <c r="AE90" s="72">
        <v>0.37</v>
      </c>
      <c r="AF90" s="116">
        <v>0.4</v>
      </c>
      <c r="AG90" s="326">
        <v>0.44</v>
      </c>
      <c r="AH90" s="116">
        <v>0.47</v>
      </c>
      <c r="AI90" s="121">
        <v>0.45</v>
      </c>
      <c r="AJ90" s="64">
        <v>0.55</v>
      </c>
      <c r="AK90" s="122">
        <v>0.46</v>
      </c>
      <c r="AL90" s="64">
        <v>0.55</v>
      </c>
      <c r="AM90" s="15">
        <v>0.43</v>
      </c>
      <c r="AN90" s="64">
        <v>0.42</v>
      </c>
    </row>
    <row r="91" spans="1:40" s="40" customFormat="1" ht="12.75" customHeight="1">
      <c r="A91" s="14" t="s">
        <v>13</v>
      </c>
      <c r="B91" s="23" t="s">
        <v>237</v>
      </c>
      <c r="C91" s="24" t="s">
        <v>238</v>
      </c>
      <c r="D91" s="174" t="s">
        <v>239</v>
      </c>
      <c r="E91" s="10">
        <v>0.43</v>
      </c>
      <c r="F91" s="10">
        <v>0.41</v>
      </c>
      <c r="G91" s="90">
        <v>0.42</v>
      </c>
      <c r="H91" s="72">
        <v>0.4</v>
      </c>
      <c r="I91" s="65">
        <v>0.43</v>
      </c>
      <c r="J91" s="330">
        <v>0.4</v>
      </c>
      <c r="K91" s="65">
        <v>0.41</v>
      </c>
      <c r="L91" s="123">
        <v>0.57</v>
      </c>
      <c r="M91" s="65">
        <v>0.44</v>
      </c>
      <c r="N91" s="140">
        <v>0.36</v>
      </c>
      <c r="O91" s="17">
        <v>0.4</v>
      </c>
      <c r="P91" s="118">
        <v>0.37</v>
      </c>
      <c r="Q91" s="11">
        <v>0.41</v>
      </c>
      <c r="R91" s="118">
        <v>0.35</v>
      </c>
      <c r="S91" s="11">
        <v>0.4</v>
      </c>
      <c r="T91" s="118">
        <v>0.33</v>
      </c>
      <c r="U91" s="11">
        <v>0.4</v>
      </c>
      <c r="V91" s="75">
        <v>0.33</v>
      </c>
      <c r="W91" s="93">
        <v>0.38</v>
      </c>
      <c r="X91" s="118">
        <v>0.35</v>
      </c>
      <c r="Y91" s="10">
        <v>0.34</v>
      </c>
      <c r="Z91" s="118">
        <v>0.34</v>
      </c>
      <c r="AA91" s="10">
        <v>0.339</v>
      </c>
      <c r="AB91" s="116">
        <v>0.32</v>
      </c>
      <c r="AC91" s="10">
        <v>0.41</v>
      </c>
      <c r="AD91" s="116">
        <v>0.3</v>
      </c>
      <c r="AE91" s="72">
        <v>0.4</v>
      </c>
      <c r="AF91" s="116">
        <v>0.63</v>
      </c>
      <c r="AG91" s="330">
        <v>0.4</v>
      </c>
      <c r="AH91" s="116">
        <v>0.52</v>
      </c>
      <c r="AI91" s="123">
        <v>0.57</v>
      </c>
      <c r="AJ91" s="64">
        <v>0.37</v>
      </c>
      <c r="AK91" s="140">
        <v>0.36</v>
      </c>
      <c r="AL91" s="64">
        <v>0.33</v>
      </c>
      <c r="AM91" s="15">
        <v>0.37</v>
      </c>
      <c r="AN91" s="64">
        <v>0.31</v>
      </c>
    </row>
    <row r="92" spans="1:40" ht="12.75" customHeight="1">
      <c r="A92" s="12" t="s">
        <v>9</v>
      </c>
      <c r="B92" s="23" t="s">
        <v>56</v>
      </c>
      <c r="C92" s="24" t="s">
        <v>240</v>
      </c>
      <c r="D92" s="174" t="s">
        <v>241</v>
      </c>
      <c r="E92" s="10">
        <v>0.149</v>
      </c>
      <c r="F92" s="15">
        <v>0.11</v>
      </c>
      <c r="G92" s="90">
        <v>0.2</v>
      </c>
      <c r="H92" s="75">
        <v>0.08</v>
      </c>
      <c r="I92" s="65">
        <v>0.213</v>
      </c>
      <c r="J92" s="15">
        <v>0.16</v>
      </c>
      <c r="K92" s="65">
        <v>0.156</v>
      </c>
      <c r="L92" s="118">
        <v>0.09</v>
      </c>
      <c r="M92" s="65">
        <v>0.182</v>
      </c>
      <c r="N92" s="118">
        <v>0.13</v>
      </c>
      <c r="O92" s="17">
        <v>0.149</v>
      </c>
      <c r="P92" s="117">
        <v>0.11</v>
      </c>
      <c r="Q92" s="11">
        <v>0.1645</v>
      </c>
      <c r="R92" s="117">
        <v>0.16</v>
      </c>
      <c r="S92" s="11">
        <v>0.08</v>
      </c>
      <c r="T92" s="117">
        <v>0.09</v>
      </c>
      <c r="U92" s="11">
        <v>0.09</v>
      </c>
      <c r="V92" s="73">
        <v>0.09</v>
      </c>
      <c r="W92" s="93">
        <v>0.16</v>
      </c>
      <c r="X92" s="117">
        <v>0.09</v>
      </c>
      <c r="Y92" s="10">
        <v>0.101973</v>
      </c>
      <c r="Z92" s="118">
        <v>0.1</v>
      </c>
      <c r="AA92" s="10">
        <v>0.09</v>
      </c>
      <c r="AB92" s="116">
        <v>0.08</v>
      </c>
      <c r="AC92" s="15">
        <v>0.11</v>
      </c>
      <c r="AD92" s="116">
        <v>0.09</v>
      </c>
      <c r="AE92" s="75">
        <v>0.08</v>
      </c>
      <c r="AF92" s="116">
        <v>0.1</v>
      </c>
      <c r="AG92" s="15">
        <v>0.16</v>
      </c>
      <c r="AH92" s="116">
        <v>0.13</v>
      </c>
      <c r="AI92" s="118">
        <v>0.09</v>
      </c>
      <c r="AJ92" s="64">
        <v>0.11</v>
      </c>
      <c r="AK92" s="118">
        <v>0.13</v>
      </c>
      <c r="AL92" s="64">
        <v>0.09</v>
      </c>
      <c r="AM92" s="11">
        <v>0.11</v>
      </c>
      <c r="AN92" s="64">
        <v>0.08</v>
      </c>
    </row>
    <row r="93" spans="1:40" ht="12.75" customHeight="1">
      <c r="A93" s="14" t="s">
        <v>9</v>
      </c>
      <c r="B93" s="23" t="s">
        <v>56</v>
      </c>
      <c r="C93" s="23" t="s">
        <v>242</v>
      </c>
      <c r="D93" s="178" t="s">
        <v>243</v>
      </c>
      <c r="E93" s="10">
        <v>2.14</v>
      </c>
      <c r="F93" s="11">
        <v>1.19</v>
      </c>
      <c r="G93" s="90">
        <v>3.12</v>
      </c>
      <c r="H93" s="73">
        <v>1.35</v>
      </c>
      <c r="I93" s="65">
        <v>2.88</v>
      </c>
      <c r="J93" s="11">
        <v>1.92</v>
      </c>
      <c r="K93" s="65">
        <v>2.2</v>
      </c>
      <c r="L93" s="117">
        <v>1.99</v>
      </c>
      <c r="M93" s="65">
        <v>3.08</v>
      </c>
      <c r="N93" s="117">
        <v>2.54</v>
      </c>
      <c r="O93" s="17">
        <v>2.75</v>
      </c>
      <c r="P93" s="117">
        <v>2.05</v>
      </c>
      <c r="Q93" s="11">
        <v>1.59</v>
      </c>
      <c r="R93" s="117">
        <v>1.49</v>
      </c>
      <c r="S93" s="11">
        <v>1.25</v>
      </c>
      <c r="T93" s="117">
        <v>1.41</v>
      </c>
      <c r="U93" s="11">
        <v>1.14</v>
      </c>
      <c r="V93" s="73">
        <v>1.28</v>
      </c>
      <c r="W93" s="93">
        <v>1.12</v>
      </c>
      <c r="X93" s="117">
        <v>1.11</v>
      </c>
      <c r="Y93" s="10">
        <v>1.171448</v>
      </c>
      <c r="Z93" s="116">
        <v>1.11</v>
      </c>
      <c r="AA93" s="10">
        <v>1.273448</v>
      </c>
      <c r="AB93" s="116">
        <v>1.19</v>
      </c>
      <c r="AC93" s="11">
        <v>1.19</v>
      </c>
      <c r="AD93" s="116">
        <v>1.32</v>
      </c>
      <c r="AE93" s="73">
        <v>1.35</v>
      </c>
      <c r="AF93" s="116">
        <v>1.54</v>
      </c>
      <c r="AG93" s="11">
        <v>1.92</v>
      </c>
      <c r="AH93" s="116">
        <v>2.23</v>
      </c>
      <c r="AI93" s="117">
        <v>1.99</v>
      </c>
      <c r="AJ93" s="64">
        <v>2.01</v>
      </c>
      <c r="AK93" s="117">
        <v>2.54</v>
      </c>
      <c r="AL93" s="64">
        <v>3.12</v>
      </c>
      <c r="AM93" s="11">
        <v>2.05</v>
      </c>
      <c r="AN93" s="64">
        <v>1.69</v>
      </c>
    </row>
    <row r="94" spans="1:40" ht="12.75" customHeight="1">
      <c r="A94" s="8" t="s">
        <v>5</v>
      </c>
      <c r="B94" s="23" t="s">
        <v>37</v>
      </c>
      <c r="C94" s="23" t="s">
        <v>244</v>
      </c>
      <c r="D94" s="178" t="s">
        <v>245</v>
      </c>
      <c r="E94" s="10">
        <v>1.35</v>
      </c>
      <c r="F94" s="11">
        <v>1.19</v>
      </c>
      <c r="G94" s="90">
        <v>1.62</v>
      </c>
      <c r="H94" s="73">
        <v>1.25</v>
      </c>
      <c r="I94" s="65">
        <v>1.48</v>
      </c>
      <c r="J94" s="11">
        <v>1.44</v>
      </c>
      <c r="K94" s="65">
        <v>1.4</v>
      </c>
      <c r="L94" s="117">
        <v>1.56</v>
      </c>
      <c r="M94" s="65">
        <v>1.56</v>
      </c>
      <c r="N94" s="117">
        <v>1.59</v>
      </c>
      <c r="O94" s="17">
        <v>1.43</v>
      </c>
      <c r="P94" s="117">
        <v>1.54</v>
      </c>
      <c r="Q94" s="11">
        <v>1.23</v>
      </c>
      <c r="R94" s="117">
        <v>1.45</v>
      </c>
      <c r="S94" s="11">
        <v>1.13</v>
      </c>
      <c r="T94" s="117">
        <v>1.42</v>
      </c>
      <c r="U94" s="11">
        <v>1.12</v>
      </c>
      <c r="V94" s="73">
        <v>1.37</v>
      </c>
      <c r="W94" s="93">
        <v>1.2</v>
      </c>
      <c r="X94" s="117">
        <v>1.44</v>
      </c>
      <c r="Y94" s="11">
        <v>1.17</v>
      </c>
      <c r="Z94" s="118">
        <v>1.34</v>
      </c>
      <c r="AA94" s="11">
        <v>1.17</v>
      </c>
      <c r="AB94" s="116">
        <v>1.3</v>
      </c>
      <c r="AC94" s="11">
        <v>1.19</v>
      </c>
      <c r="AD94" s="116">
        <v>1.36</v>
      </c>
      <c r="AE94" s="73">
        <v>1.25</v>
      </c>
      <c r="AF94" s="118">
        <v>1.34</v>
      </c>
      <c r="AG94" s="11">
        <v>1.44</v>
      </c>
      <c r="AH94" s="118">
        <v>1.53</v>
      </c>
      <c r="AI94" s="117">
        <v>1.56</v>
      </c>
      <c r="AJ94" s="64">
        <v>1.55</v>
      </c>
      <c r="AK94" s="117">
        <v>1.59</v>
      </c>
      <c r="AL94" s="64">
        <v>1.5</v>
      </c>
      <c r="AM94" s="11">
        <v>1.54</v>
      </c>
      <c r="AN94" s="64">
        <v>1.44</v>
      </c>
    </row>
    <row r="95" spans="1:40" ht="12.75" customHeight="1">
      <c r="A95" s="8" t="s">
        <v>9</v>
      </c>
      <c r="B95" s="23" t="s">
        <v>56</v>
      </c>
      <c r="C95" s="23" t="s">
        <v>246</v>
      </c>
      <c r="D95" s="178" t="s">
        <v>247</v>
      </c>
      <c r="E95" s="15">
        <v>1.45</v>
      </c>
      <c r="F95" s="11">
        <v>1.08</v>
      </c>
      <c r="G95" s="90">
        <v>1.74</v>
      </c>
      <c r="H95" s="73">
        <v>1.05</v>
      </c>
      <c r="I95" s="65">
        <v>1.67</v>
      </c>
      <c r="J95" s="11">
        <v>1.18</v>
      </c>
      <c r="K95" s="65">
        <v>1.35</v>
      </c>
      <c r="L95" s="117">
        <v>1.1</v>
      </c>
      <c r="M95" s="65">
        <v>1.67</v>
      </c>
      <c r="N95" s="117">
        <v>1.16</v>
      </c>
      <c r="O95" s="17">
        <v>1.32</v>
      </c>
      <c r="P95" s="117">
        <v>1.27</v>
      </c>
      <c r="Q95" s="11">
        <v>1.07</v>
      </c>
      <c r="R95" s="117">
        <v>1.05</v>
      </c>
      <c r="S95" s="11">
        <v>1.11</v>
      </c>
      <c r="T95" s="117">
        <v>0.95</v>
      </c>
      <c r="U95" s="11">
        <v>0.99</v>
      </c>
      <c r="V95" s="73">
        <v>0.91</v>
      </c>
      <c r="W95" s="93">
        <v>0.99</v>
      </c>
      <c r="X95" s="117">
        <v>0.88</v>
      </c>
      <c r="Y95" s="11">
        <v>1.01</v>
      </c>
      <c r="Z95" s="116">
        <v>0.88</v>
      </c>
      <c r="AA95" s="11">
        <v>1</v>
      </c>
      <c r="AB95" s="116">
        <v>0.91</v>
      </c>
      <c r="AC95" s="11">
        <v>1.08</v>
      </c>
      <c r="AD95" s="118">
        <v>0.95</v>
      </c>
      <c r="AE95" s="73">
        <v>1.05</v>
      </c>
      <c r="AF95" s="118">
        <v>0.98</v>
      </c>
      <c r="AG95" s="11">
        <v>1.18</v>
      </c>
      <c r="AH95" s="118">
        <v>1.16</v>
      </c>
      <c r="AI95" s="117">
        <v>1.1</v>
      </c>
      <c r="AJ95" s="64">
        <v>1.26</v>
      </c>
      <c r="AK95" s="117">
        <v>1.16</v>
      </c>
      <c r="AL95" s="64">
        <v>1.17</v>
      </c>
      <c r="AM95" s="11">
        <v>1.27</v>
      </c>
      <c r="AN95" s="64">
        <v>1.02</v>
      </c>
    </row>
    <row r="96" spans="1:40" ht="12.75" customHeight="1">
      <c r="A96" s="8" t="s">
        <v>5</v>
      </c>
      <c r="B96" s="23" t="s">
        <v>101</v>
      </c>
      <c r="C96" s="23" t="s">
        <v>248</v>
      </c>
      <c r="D96" s="178" t="s">
        <v>249</v>
      </c>
      <c r="E96" s="10">
        <v>2.52</v>
      </c>
      <c r="F96" s="11">
        <v>2.27</v>
      </c>
      <c r="G96" s="90">
        <v>2.82</v>
      </c>
      <c r="H96" s="73">
        <v>2.3</v>
      </c>
      <c r="I96" s="65">
        <v>2.83</v>
      </c>
      <c r="J96" s="11">
        <v>2.6</v>
      </c>
      <c r="K96" s="65">
        <v>2.55</v>
      </c>
      <c r="L96" s="117">
        <v>2.61</v>
      </c>
      <c r="M96" s="65">
        <v>2.97</v>
      </c>
      <c r="N96" s="117">
        <v>2.69</v>
      </c>
      <c r="O96" s="17">
        <v>2.83</v>
      </c>
      <c r="P96" s="117">
        <v>2.59</v>
      </c>
      <c r="Q96" s="11">
        <v>2.44</v>
      </c>
      <c r="R96" s="117">
        <v>2.38</v>
      </c>
      <c r="S96" s="11">
        <v>2.24</v>
      </c>
      <c r="T96" s="117">
        <v>2.11</v>
      </c>
      <c r="U96" s="11">
        <v>1.804</v>
      </c>
      <c r="V96" s="73">
        <v>2.15</v>
      </c>
      <c r="W96" s="93">
        <v>2.28</v>
      </c>
      <c r="X96" s="117">
        <v>2.35</v>
      </c>
      <c r="Y96" s="11">
        <v>2.21</v>
      </c>
      <c r="Z96" s="116">
        <v>2.33</v>
      </c>
      <c r="AA96" s="11">
        <v>2.19</v>
      </c>
      <c r="AB96" s="116">
        <v>2.06</v>
      </c>
      <c r="AC96" s="11">
        <v>2.27</v>
      </c>
      <c r="AD96" s="116">
        <v>2.13</v>
      </c>
      <c r="AE96" s="73">
        <v>2.3</v>
      </c>
      <c r="AF96" s="116">
        <v>2.31</v>
      </c>
      <c r="AG96" s="11">
        <v>2.6</v>
      </c>
      <c r="AH96" s="116">
        <v>2.64</v>
      </c>
      <c r="AI96" s="117">
        <v>2.61</v>
      </c>
      <c r="AJ96" s="64">
        <v>2.64</v>
      </c>
      <c r="AK96" s="117">
        <v>2.69</v>
      </c>
      <c r="AL96" s="64">
        <v>2.42</v>
      </c>
      <c r="AM96" s="11">
        <v>2.59</v>
      </c>
      <c r="AN96" s="64">
        <v>2.52</v>
      </c>
    </row>
    <row r="97" spans="1:40" ht="12.75" customHeight="1">
      <c r="A97" s="8" t="s">
        <v>13</v>
      </c>
      <c r="B97" s="23" t="s">
        <v>237</v>
      </c>
      <c r="C97" s="23" t="s">
        <v>250</v>
      </c>
      <c r="D97" s="178" t="s">
        <v>251</v>
      </c>
      <c r="E97" s="10">
        <v>6.8</v>
      </c>
      <c r="F97" s="11">
        <v>6.53</v>
      </c>
      <c r="G97" s="90">
        <v>9.33</v>
      </c>
      <c r="H97" s="73">
        <v>7.18</v>
      </c>
      <c r="I97" s="65">
        <v>8.67</v>
      </c>
      <c r="J97" s="11">
        <v>8.29</v>
      </c>
      <c r="K97" s="65">
        <v>8.63</v>
      </c>
      <c r="L97" s="117">
        <v>7.83</v>
      </c>
      <c r="M97" s="65">
        <v>10</v>
      </c>
      <c r="N97" s="117">
        <v>7.37</v>
      </c>
      <c r="O97" s="17">
        <v>8.72</v>
      </c>
      <c r="P97" s="118">
        <v>7.29</v>
      </c>
      <c r="Q97" s="33">
        <v>7.49</v>
      </c>
      <c r="R97" s="118">
        <v>6.97</v>
      </c>
      <c r="S97" s="33">
        <v>6.63</v>
      </c>
      <c r="T97" s="118">
        <v>6.3</v>
      </c>
      <c r="U97" s="33">
        <v>6.24</v>
      </c>
      <c r="V97" s="75">
        <v>6.28</v>
      </c>
      <c r="W97" s="255">
        <v>6.47</v>
      </c>
      <c r="X97" s="118">
        <v>6.2</v>
      </c>
      <c r="Y97" s="11">
        <v>6.36</v>
      </c>
      <c r="Z97" s="116">
        <v>6.31</v>
      </c>
      <c r="AA97" s="11">
        <v>6.41</v>
      </c>
      <c r="AB97" s="116">
        <v>6.28</v>
      </c>
      <c r="AC97" s="11">
        <v>6.53</v>
      </c>
      <c r="AD97" s="116">
        <v>6.35</v>
      </c>
      <c r="AE97" s="73">
        <v>7.18</v>
      </c>
      <c r="AF97" s="116">
        <v>6.19</v>
      </c>
      <c r="AG97" s="11">
        <v>8.29</v>
      </c>
      <c r="AH97" s="116">
        <v>7.34</v>
      </c>
      <c r="AI97" s="117">
        <v>7.83</v>
      </c>
      <c r="AJ97" s="64">
        <v>7.63</v>
      </c>
      <c r="AK97" s="117">
        <v>7.37</v>
      </c>
      <c r="AL97" s="64">
        <v>7.1</v>
      </c>
      <c r="AM97" s="15">
        <v>7.29</v>
      </c>
      <c r="AN97" s="64">
        <v>6.42</v>
      </c>
    </row>
    <row r="98" spans="1:40" ht="12.75" customHeight="1">
      <c r="A98" s="8" t="s">
        <v>29</v>
      </c>
      <c r="B98" s="23" t="s">
        <v>200</v>
      </c>
      <c r="C98" s="24" t="s">
        <v>252</v>
      </c>
      <c r="D98" s="175" t="s">
        <v>253</v>
      </c>
      <c r="E98" s="10">
        <v>0.88</v>
      </c>
      <c r="F98" s="15">
        <v>1.08</v>
      </c>
      <c r="G98" s="90">
        <v>1.18</v>
      </c>
      <c r="H98" s="72">
        <v>1.06</v>
      </c>
      <c r="I98" s="65">
        <v>1.07</v>
      </c>
      <c r="J98" s="10">
        <v>1.23</v>
      </c>
      <c r="K98" s="65">
        <v>1.13</v>
      </c>
      <c r="L98" s="116">
        <v>1.19</v>
      </c>
      <c r="M98" s="65">
        <v>1.26</v>
      </c>
      <c r="N98" s="118">
        <v>1.18</v>
      </c>
      <c r="O98" s="17">
        <v>1.15</v>
      </c>
      <c r="P98" s="118">
        <v>1.09</v>
      </c>
      <c r="Q98" s="33">
        <v>1.06</v>
      </c>
      <c r="R98" s="118">
        <v>1.03</v>
      </c>
      <c r="S98" s="33">
        <v>0.91</v>
      </c>
      <c r="T98" s="118">
        <v>0.94</v>
      </c>
      <c r="U98" s="33">
        <v>0.91</v>
      </c>
      <c r="V98" s="75">
        <v>0.95</v>
      </c>
      <c r="W98" s="255">
        <v>1.31</v>
      </c>
      <c r="X98" s="118">
        <v>1.01</v>
      </c>
      <c r="Y98" s="16">
        <v>1.1</v>
      </c>
      <c r="Z98" s="116">
        <v>1.05</v>
      </c>
      <c r="AA98" s="16">
        <v>1.16</v>
      </c>
      <c r="AB98" s="116">
        <v>0.96</v>
      </c>
      <c r="AC98" s="15">
        <v>1.08</v>
      </c>
      <c r="AD98" s="116">
        <v>0.97</v>
      </c>
      <c r="AE98" s="72">
        <v>1.06</v>
      </c>
      <c r="AF98" s="118">
        <v>1.08</v>
      </c>
      <c r="AG98" s="10">
        <v>1.23</v>
      </c>
      <c r="AH98" s="118">
        <v>1.17</v>
      </c>
      <c r="AI98" s="116">
        <v>1.19</v>
      </c>
      <c r="AJ98" s="64">
        <v>1.2</v>
      </c>
      <c r="AK98" s="118">
        <v>1.18</v>
      </c>
      <c r="AL98" s="64">
        <v>1.08</v>
      </c>
      <c r="AM98" s="15">
        <v>1.09</v>
      </c>
      <c r="AN98" s="64">
        <v>1.04</v>
      </c>
    </row>
    <row r="99" spans="1:40" ht="12.75" customHeight="1">
      <c r="A99" s="14" t="s">
        <v>13</v>
      </c>
      <c r="B99" s="23" t="s">
        <v>64</v>
      </c>
      <c r="C99" s="24" t="s">
        <v>254</v>
      </c>
      <c r="D99" s="178" t="s">
        <v>255</v>
      </c>
      <c r="E99" s="15">
        <v>2.39</v>
      </c>
      <c r="F99" s="15">
        <v>1.88</v>
      </c>
      <c r="G99" s="90">
        <v>2.66</v>
      </c>
      <c r="H99" s="72">
        <v>2</v>
      </c>
      <c r="I99" s="65">
        <v>2.64</v>
      </c>
      <c r="J99" s="10">
        <v>2.22</v>
      </c>
      <c r="K99" s="65">
        <v>2.58</v>
      </c>
      <c r="L99" s="116">
        <v>1.86</v>
      </c>
      <c r="M99" s="65">
        <v>2.56</v>
      </c>
      <c r="N99" s="118">
        <v>1.83</v>
      </c>
      <c r="O99" s="17">
        <v>2.34</v>
      </c>
      <c r="P99" s="118">
        <v>2.28</v>
      </c>
      <c r="Q99" s="11">
        <v>2.18</v>
      </c>
      <c r="R99" s="118">
        <v>2.17</v>
      </c>
      <c r="S99" s="11">
        <v>1.79</v>
      </c>
      <c r="T99" s="118">
        <v>2.12</v>
      </c>
      <c r="U99" s="11">
        <v>1.87</v>
      </c>
      <c r="V99" s="75">
        <v>1.93</v>
      </c>
      <c r="W99" s="93">
        <v>1.84</v>
      </c>
      <c r="X99" s="118">
        <v>2.12</v>
      </c>
      <c r="Y99" s="10">
        <v>1.78</v>
      </c>
      <c r="Z99" s="116">
        <v>2.25</v>
      </c>
      <c r="AA99" s="15">
        <v>1.83</v>
      </c>
      <c r="AB99" s="118">
        <v>2.3</v>
      </c>
      <c r="AC99" s="15">
        <v>1.88</v>
      </c>
      <c r="AD99" s="118">
        <v>2.35</v>
      </c>
      <c r="AE99" s="72">
        <v>2</v>
      </c>
      <c r="AF99" s="118">
        <v>2.27</v>
      </c>
      <c r="AG99" s="10">
        <v>2.22</v>
      </c>
      <c r="AH99" s="118">
        <v>2.25</v>
      </c>
      <c r="AI99" s="116">
        <v>1.86</v>
      </c>
      <c r="AJ99" s="64">
        <v>2.43</v>
      </c>
      <c r="AK99" s="118">
        <v>1.83</v>
      </c>
      <c r="AL99" s="64">
        <v>2.4</v>
      </c>
      <c r="AM99" s="15">
        <v>2.28</v>
      </c>
      <c r="AN99" s="64">
        <v>2.42</v>
      </c>
    </row>
    <row r="100" spans="1:40" ht="12.75" customHeight="1">
      <c r="A100" s="12" t="s">
        <v>29</v>
      </c>
      <c r="B100" s="23" t="s">
        <v>256</v>
      </c>
      <c r="C100" s="24" t="s">
        <v>257</v>
      </c>
      <c r="D100" s="174" t="s">
        <v>258</v>
      </c>
      <c r="E100" s="10">
        <v>0.03</v>
      </c>
      <c r="F100" s="15">
        <v>0.24</v>
      </c>
      <c r="G100" s="90">
        <v>0.237829</v>
      </c>
      <c r="H100" s="75">
        <v>0.24</v>
      </c>
      <c r="I100" s="65">
        <v>0.291367</v>
      </c>
      <c r="J100" s="15">
        <v>0.27</v>
      </c>
      <c r="K100" s="65">
        <v>0.405536</v>
      </c>
      <c r="L100" s="118">
        <v>0.39</v>
      </c>
      <c r="M100" s="65">
        <v>0.492352</v>
      </c>
      <c r="N100" s="118">
        <v>0.39</v>
      </c>
      <c r="O100" s="17">
        <v>0.25107</v>
      </c>
      <c r="P100" s="118">
        <v>0.255</v>
      </c>
      <c r="Q100" s="33">
        <v>0.25</v>
      </c>
      <c r="R100" s="118">
        <v>0.24</v>
      </c>
      <c r="S100" s="33">
        <v>0.27</v>
      </c>
      <c r="T100" s="118">
        <v>0.2</v>
      </c>
      <c r="U100" s="33">
        <v>0.14</v>
      </c>
      <c r="V100" s="75">
        <v>0.2</v>
      </c>
      <c r="W100" s="255">
        <v>0.2</v>
      </c>
      <c r="X100" s="118">
        <v>0.21</v>
      </c>
      <c r="Y100" s="10">
        <v>0.214519</v>
      </c>
      <c r="Z100" s="116">
        <v>0.19</v>
      </c>
      <c r="AA100" s="10">
        <v>0.3</v>
      </c>
      <c r="AB100" s="116">
        <v>0.23</v>
      </c>
      <c r="AC100" s="15">
        <v>0.24</v>
      </c>
      <c r="AD100" s="116">
        <v>0.26</v>
      </c>
      <c r="AE100" s="75">
        <v>0.24</v>
      </c>
      <c r="AF100" s="116">
        <v>0.24</v>
      </c>
      <c r="AG100" s="15">
        <v>0.27</v>
      </c>
      <c r="AH100" s="116">
        <v>0.22</v>
      </c>
      <c r="AI100" s="118">
        <v>0.39</v>
      </c>
      <c r="AJ100" s="64">
        <v>0.29</v>
      </c>
      <c r="AK100" s="118">
        <v>0.39</v>
      </c>
      <c r="AL100" s="64">
        <v>0.27</v>
      </c>
      <c r="AM100" s="15">
        <v>0.255</v>
      </c>
      <c r="AN100" s="64">
        <v>0.26</v>
      </c>
    </row>
    <row r="101" spans="1:40" ht="12.75" customHeight="1">
      <c r="A101" s="8" t="s">
        <v>29</v>
      </c>
      <c r="B101" s="23" t="s">
        <v>256</v>
      </c>
      <c r="C101" s="24" t="s">
        <v>259</v>
      </c>
      <c r="D101" s="175" t="s">
        <v>260</v>
      </c>
      <c r="E101" s="10">
        <v>0.42</v>
      </c>
      <c r="F101" s="10">
        <v>0.34</v>
      </c>
      <c r="G101" s="90">
        <v>0.53</v>
      </c>
      <c r="H101" s="72">
        <v>0.45</v>
      </c>
      <c r="I101" s="65">
        <v>0.44</v>
      </c>
      <c r="J101" s="10">
        <v>0.56</v>
      </c>
      <c r="K101" s="65">
        <v>0.46</v>
      </c>
      <c r="L101" s="116">
        <v>0.49</v>
      </c>
      <c r="M101" s="65">
        <v>0.57</v>
      </c>
      <c r="N101" s="118">
        <v>0.45</v>
      </c>
      <c r="O101" s="17">
        <v>0.49</v>
      </c>
      <c r="P101" s="139">
        <v>0.42</v>
      </c>
      <c r="Q101" s="11">
        <v>0.41</v>
      </c>
      <c r="R101" s="139">
        <v>0.39</v>
      </c>
      <c r="S101" s="11">
        <v>0.36</v>
      </c>
      <c r="T101" s="139">
        <v>0.38</v>
      </c>
      <c r="U101" s="11">
        <v>0.31</v>
      </c>
      <c r="V101" s="249">
        <v>0.34</v>
      </c>
      <c r="W101" s="93">
        <v>0.34</v>
      </c>
      <c r="X101" s="139">
        <v>0.34</v>
      </c>
      <c r="Y101" s="16">
        <v>0.32</v>
      </c>
      <c r="Z101" s="118">
        <v>0.36</v>
      </c>
      <c r="AA101" s="16">
        <v>0.3</v>
      </c>
      <c r="AB101" s="116">
        <v>0.36</v>
      </c>
      <c r="AC101" s="10">
        <v>0.34</v>
      </c>
      <c r="AD101" s="116">
        <v>0.4</v>
      </c>
      <c r="AE101" s="72">
        <v>0.45</v>
      </c>
      <c r="AF101" s="116">
        <v>0.45</v>
      </c>
      <c r="AG101" s="10">
        <v>0.56</v>
      </c>
      <c r="AH101" s="116">
        <v>0.51</v>
      </c>
      <c r="AI101" s="116">
        <v>0.49</v>
      </c>
      <c r="AJ101" s="64">
        <v>0.58</v>
      </c>
      <c r="AK101" s="118">
        <v>0.45</v>
      </c>
      <c r="AL101" s="64">
        <v>0.5</v>
      </c>
      <c r="AM101" s="25">
        <v>0.42</v>
      </c>
      <c r="AN101" s="64">
        <v>0.43</v>
      </c>
    </row>
    <row r="102" spans="1:40" ht="12.75" customHeight="1">
      <c r="A102" s="14" t="s">
        <v>13</v>
      </c>
      <c r="B102" s="20" t="s">
        <v>191</v>
      </c>
      <c r="C102" s="20" t="s">
        <v>261</v>
      </c>
      <c r="D102" s="177" t="s">
        <v>262</v>
      </c>
      <c r="E102" s="21">
        <v>0.138</v>
      </c>
      <c r="F102" s="10">
        <v>0.004066666666666667</v>
      </c>
      <c r="G102" s="96">
        <v>0.334</v>
      </c>
      <c r="H102" s="74">
        <v>0.006</v>
      </c>
      <c r="I102" s="340">
        <v>0.426</v>
      </c>
      <c r="J102" s="21">
        <v>0.21</v>
      </c>
      <c r="K102" s="79">
        <v>0.011</v>
      </c>
      <c r="L102" s="119">
        <v>0.57</v>
      </c>
      <c r="M102" s="79">
        <v>0.18</v>
      </c>
      <c r="N102" s="139">
        <v>0.26</v>
      </c>
      <c r="O102" s="17">
        <v>0.14</v>
      </c>
      <c r="P102" s="118">
        <v>0.17</v>
      </c>
      <c r="Q102" s="169">
        <v>0</v>
      </c>
      <c r="R102" s="118">
        <v>0</v>
      </c>
      <c r="S102" s="169">
        <v>0</v>
      </c>
      <c r="T102" s="118">
        <v>0</v>
      </c>
      <c r="U102" s="169">
        <v>0</v>
      </c>
      <c r="V102" s="75">
        <v>0</v>
      </c>
      <c r="W102" s="254">
        <v>0</v>
      </c>
      <c r="X102" s="118">
        <v>0</v>
      </c>
      <c r="Y102" s="16">
        <v>0</v>
      </c>
      <c r="Z102" s="116">
        <v>0</v>
      </c>
      <c r="AA102" s="16">
        <v>0.01</v>
      </c>
      <c r="AB102" s="116">
        <v>0</v>
      </c>
      <c r="AC102" s="10">
        <v>0.004066666666666667</v>
      </c>
      <c r="AD102" s="116">
        <v>0.01</v>
      </c>
      <c r="AE102" s="74">
        <v>0.006</v>
      </c>
      <c r="AF102" s="116">
        <v>0</v>
      </c>
      <c r="AG102" s="21">
        <v>0.21</v>
      </c>
      <c r="AH102" s="116">
        <v>0</v>
      </c>
      <c r="AI102" s="119">
        <v>0.57</v>
      </c>
      <c r="AJ102" s="64">
        <v>0</v>
      </c>
      <c r="AK102" s="139">
        <v>0.26</v>
      </c>
      <c r="AL102" s="64">
        <v>0</v>
      </c>
      <c r="AM102" s="15">
        <v>0.17</v>
      </c>
      <c r="AN102" s="64">
        <v>0</v>
      </c>
    </row>
    <row r="103" spans="1:40" ht="12.75" customHeight="1">
      <c r="A103" s="14" t="s">
        <v>67</v>
      </c>
      <c r="B103" s="23" t="s">
        <v>218</v>
      </c>
      <c r="C103" s="24" t="s">
        <v>263</v>
      </c>
      <c r="D103" s="174" t="s">
        <v>264</v>
      </c>
      <c r="E103" s="10">
        <v>0.5188</v>
      </c>
      <c r="F103" s="10">
        <v>0.4457</v>
      </c>
      <c r="G103" s="90">
        <v>0.5317</v>
      </c>
      <c r="H103" s="72">
        <v>0.445</v>
      </c>
      <c r="I103" s="65">
        <v>0.6023</v>
      </c>
      <c r="J103" s="10">
        <v>0.32</v>
      </c>
      <c r="K103" s="65">
        <v>0.6585</v>
      </c>
      <c r="L103" s="116">
        <v>0.55</v>
      </c>
      <c r="M103" s="65">
        <v>0.5043</v>
      </c>
      <c r="N103" s="118">
        <v>0.48</v>
      </c>
      <c r="O103" s="17">
        <v>0.583</v>
      </c>
      <c r="P103" s="118">
        <v>0.46</v>
      </c>
      <c r="Q103" s="11">
        <v>0.54</v>
      </c>
      <c r="R103" s="118">
        <v>0.41</v>
      </c>
      <c r="S103" s="11">
        <v>0.33</v>
      </c>
      <c r="T103" s="118">
        <v>0.28</v>
      </c>
      <c r="U103" s="11">
        <v>0.42</v>
      </c>
      <c r="V103" s="75">
        <v>0.32</v>
      </c>
      <c r="W103" s="93">
        <v>0.42</v>
      </c>
      <c r="X103" s="118"/>
      <c r="Y103" s="10">
        <v>0.437</v>
      </c>
      <c r="Z103" s="118"/>
      <c r="AA103" s="16"/>
      <c r="AB103" s="116"/>
      <c r="AC103" s="10">
        <v>0.4457</v>
      </c>
      <c r="AD103" s="116">
        <v>0.33</v>
      </c>
      <c r="AE103" s="72">
        <v>0.445</v>
      </c>
      <c r="AF103" s="116">
        <v>0.48</v>
      </c>
      <c r="AG103" s="10">
        <v>0.32</v>
      </c>
      <c r="AH103" s="116">
        <v>0.49</v>
      </c>
      <c r="AI103" s="116">
        <v>0.55</v>
      </c>
      <c r="AJ103" s="64">
        <v>0.67</v>
      </c>
      <c r="AK103" s="118">
        <v>0.48</v>
      </c>
      <c r="AL103" s="64">
        <v>0.49</v>
      </c>
      <c r="AM103" s="15">
        <v>0.46</v>
      </c>
      <c r="AN103" s="64"/>
    </row>
    <row r="104" spans="1:40" s="40" customFormat="1" ht="12.75" customHeight="1">
      <c r="A104" s="12" t="s">
        <v>67</v>
      </c>
      <c r="B104" s="23" t="s">
        <v>265</v>
      </c>
      <c r="C104" s="24" t="s">
        <v>266</v>
      </c>
      <c r="D104" s="174" t="s">
        <v>267</v>
      </c>
      <c r="E104" s="10">
        <v>1.083</v>
      </c>
      <c r="F104" s="15">
        <v>0.86</v>
      </c>
      <c r="G104" s="90">
        <v>1.4026</v>
      </c>
      <c r="H104" s="75">
        <v>0.92</v>
      </c>
      <c r="I104" s="64">
        <v>1.343</v>
      </c>
      <c r="J104" s="15">
        <v>1.04</v>
      </c>
      <c r="K104" s="64">
        <v>1.004</v>
      </c>
      <c r="L104" s="118">
        <v>1.01</v>
      </c>
      <c r="M104" s="64">
        <v>1.3806</v>
      </c>
      <c r="N104" s="118">
        <v>0.99</v>
      </c>
      <c r="O104" s="160">
        <v>1.016</v>
      </c>
      <c r="P104" s="118">
        <v>0.99</v>
      </c>
      <c r="Q104" s="25">
        <v>0.88</v>
      </c>
      <c r="R104" s="118">
        <v>0.898</v>
      </c>
      <c r="S104" s="25">
        <v>0.85</v>
      </c>
      <c r="T104" s="118">
        <v>0.88</v>
      </c>
      <c r="U104" s="25">
        <v>0.77</v>
      </c>
      <c r="V104" s="75">
        <v>0.85</v>
      </c>
      <c r="W104" s="95">
        <v>0.79</v>
      </c>
      <c r="X104" s="118">
        <v>0.73</v>
      </c>
      <c r="Y104" s="10">
        <v>0.855495</v>
      </c>
      <c r="Z104" s="116">
        <v>0.72</v>
      </c>
      <c r="AA104" s="10">
        <v>0.871338</v>
      </c>
      <c r="AB104" s="116">
        <v>0.69</v>
      </c>
      <c r="AC104" s="15">
        <v>0.86</v>
      </c>
      <c r="AD104" s="116">
        <v>0.83</v>
      </c>
      <c r="AE104" s="75">
        <v>0.92</v>
      </c>
      <c r="AF104" s="116">
        <v>0.86</v>
      </c>
      <c r="AG104" s="15">
        <v>1.04</v>
      </c>
      <c r="AH104" s="116">
        <v>1.06</v>
      </c>
      <c r="AI104" s="118">
        <v>1.01</v>
      </c>
      <c r="AJ104" s="64">
        <v>1.08</v>
      </c>
      <c r="AK104" s="118">
        <v>0.99</v>
      </c>
      <c r="AL104" s="64">
        <v>0.94</v>
      </c>
      <c r="AM104" s="15">
        <v>0.99</v>
      </c>
      <c r="AN104" s="64">
        <v>0.94</v>
      </c>
    </row>
    <row r="105" spans="1:40" ht="12.75" customHeight="1">
      <c r="A105" s="19" t="s">
        <v>13</v>
      </c>
      <c r="B105" s="23" t="s">
        <v>191</v>
      </c>
      <c r="C105" s="24" t="s">
        <v>268</v>
      </c>
      <c r="D105" s="174" t="s">
        <v>269</v>
      </c>
      <c r="E105" s="10">
        <v>0.23</v>
      </c>
      <c r="F105" s="15">
        <v>0.31</v>
      </c>
      <c r="G105" s="90">
        <v>0.26</v>
      </c>
      <c r="H105" s="75">
        <v>0.37</v>
      </c>
      <c r="I105" s="65">
        <v>0.2</v>
      </c>
      <c r="J105" s="15">
        <v>0.25</v>
      </c>
      <c r="K105" s="65">
        <v>0.16</v>
      </c>
      <c r="L105" s="118">
        <v>0.2</v>
      </c>
      <c r="M105" s="65">
        <v>0.26</v>
      </c>
      <c r="N105" s="118">
        <v>0.18</v>
      </c>
      <c r="O105" s="17">
        <v>0.208224</v>
      </c>
      <c r="P105" s="162">
        <v>0.176903</v>
      </c>
      <c r="Q105" s="11">
        <v>0.33</v>
      </c>
      <c r="R105" s="162">
        <v>0.14</v>
      </c>
      <c r="S105" s="11">
        <v>0.292</v>
      </c>
      <c r="T105" s="162">
        <v>0.17</v>
      </c>
      <c r="U105" s="11">
        <v>0.3</v>
      </c>
      <c r="V105" s="250">
        <v>0.18</v>
      </c>
      <c r="W105" s="93">
        <v>0.17</v>
      </c>
      <c r="X105" s="162">
        <v>0.12</v>
      </c>
      <c r="Y105" s="10">
        <v>0.2</v>
      </c>
      <c r="Z105" s="116">
        <v>0.17</v>
      </c>
      <c r="AA105" s="10">
        <v>0.371733</v>
      </c>
      <c r="AB105" s="116">
        <v>0.17</v>
      </c>
      <c r="AC105" s="15">
        <v>0.31</v>
      </c>
      <c r="AD105" s="116">
        <v>0.17</v>
      </c>
      <c r="AE105" s="75">
        <v>0.37</v>
      </c>
      <c r="AF105" s="116">
        <v>0.19</v>
      </c>
      <c r="AG105" s="15">
        <v>0.25</v>
      </c>
      <c r="AH105" s="116">
        <v>0.22</v>
      </c>
      <c r="AI105" s="118">
        <v>0.2</v>
      </c>
      <c r="AJ105" s="64">
        <v>0.21</v>
      </c>
      <c r="AK105" s="118">
        <v>0.18</v>
      </c>
      <c r="AL105" s="64">
        <v>0.19</v>
      </c>
      <c r="AM105" s="160">
        <v>0.176903</v>
      </c>
      <c r="AN105" s="64">
        <v>0.14</v>
      </c>
    </row>
    <row r="106" spans="1:40" ht="12.75" customHeight="1">
      <c r="A106" s="12" t="s">
        <v>13</v>
      </c>
      <c r="B106" s="23" t="s">
        <v>147</v>
      </c>
      <c r="C106" s="24" t="s">
        <v>270</v>
      </c>
      <c r="D106" s="174" t="s">
        <v>271</v>
      </c>
      <c r="E106" s="10">
        <v>0.138256</v>
      </c>
      <c r="F106" s="10">
        <v>0.1</v>
      </c>
      <c r="G106" s="90">
        <v>0.102858</v>
      </c>
      <c r="H106" s="72">
        <v>0.11</v>
      </c>
      <c r="I106" s="65">
        <v>0.12809</v>
      </c>
      <c r="J106" s="10">
        <v>0.1</v>
      </c>
      <c r="K106" s="65">
        <v>0.123793</v>
      </c>
      <c r="L106" s="116">
        <v>0.14</v>
      </c>
      <c r="M106" s="65">
        <v>0.132516</v>
      </c>
      <c r="N106" s="118">
        <v>0.11</v>
      </c>
      <c r="O106" s="17">
        <v>0.14324</v>
      </c>
      <c r="P106" s="118">
        <v>0.13</v>
      </c>
      <c r="Q106" s="11">
        <v>0.12</v>
      </c>
      <c r="R106" s="118">
        <v>0.11</v>
      </c>
      <c r="S106" s="11">
        <v>0.1</v>
      </c>
      <c r="T106" s="118">
        <v>0.09</v>
      </c>
      <c r="U106" s="11">
        <v>0.06</v>
      </c>
      <c r="V106" s="75">
        <v>0.1</v>
      </c>
      <c r="W106" s="93">
        <v>0.08</v>
      </c>
      <c r="X106" s="118">
        <v>0.08</v>
      </c>
      <c r="Y106" s="10">
        <v>0.074158</v>
      </c>
      <c r="Z106" s="116">
        <v>0.14</v>
      </c>
      <c r="AA106" s="10">
        <v>0.085029</v>
      </c>
      <c r="AB106" s="116">
        <v>0.13</v>
      </c>
      <c r="AC106" s="10">
        <v>0.1</v>
      </c>
      <c r="AD106" s="116">
        <v>0.14</v>
      </c>
      <c r="AE106" s="72">
        <v>0.11</v>
      </c>
      <c r="AF106" s="116">
        <v>0.14</v>
      </c>
      <c r="AG106" s="10">
        <v>0.1</v>
      </c>
      <c r="AH106" s="116">
        <v>0.12</v>
      </c>
      <c r="AI106" s="116">
        <v>0.14</v>
      </c>
      <c r="AJ106" s="64">
        <v>0.11</v>
      </c>
      <c r="AK106" s="118">
        <v>0.11</v>
      </c>
      <c r="AL106" s="64">
        <v>0.12</v>
      </c>
      <c r="AM106" s="15">
        <v>0.13</v>
      </c>
      <c r="AN106" s="64">
        <v>0.1</v>
      </c>
    </row>
    <row r="107" spans="1:40" s="40" customFormat="1" ht="12.75" customHeight="1">
      <c r="A107" s="12" t="s">
        <v>5</v>
      </c>
      <c r="B107" s="23" t="s">
        <v>94</v>
      </c>
      <c r="C107" s="24" t="s">
        <v>272</v>
      </c>
      <c r="D107" s="174" t="s">
        <v>273</v>
      </c>
      <c r="E107" s="10">
        <v>0.223246</v>
      </c>
      <c r="F107" s="10">
        <v>0.22</v>
      </c>
      <c r="G107" s="90">
        <v>0.269893</v>
      </c>
      <c r="H107" s="72">
        <v>0.14</v>
      </c>
      <c r="I107" s="65">
        <v>0.272036</v>
      </c>
      <c r="J107" s="10">
        <v>0.23</v>
      </c>
      <c r="K107" s="65">
        <v>0.253641</v>
      </c>
      <c r="L107" s="116">
        <v>0.29</v>
      </c>
      <c r="M107" s="65">
        <v>0.267067</v>
      </c>
      <c r="N107" s="118">
        <v>0.28</v>
      </c>
      <c r="O107" s="17">
        <v>0.227593</v>
      </c>
      <c r="P107" s="117">
        <v>0.3</v>
      </c>
      <c r="Q107" s="11">
        <v>0.23</v>
      </c>
      <c r="R107" s="117">
        <v>0.27</v>
      </c>
      <c r="S107" s="11">
        <v>0.16</v>
      </c>
      <c r="T107" s="117">
        <v>0.19</v>
      </c>
      <c r="U107" s="11">
        <v>0.15</v>
      </c>
      <c r="V107" s="73">
        <v>0.19</v>
      </c>
      <c r="W107" s="93">
        <v>0.14</v>
      </c>
      <c r="X107" s="117">
        <v>0.26</v>
      </c>
      <c r="Y107" s="10">
        <v>0.164765</v>
      </c>
      <c r="Z107" s="116">
        <v>0.16</v>
      </c>
      <c r="AA107" s="10">
        <v>0.210974</v>
      </c>
      <c r="AB107" s="116">
        <v>0.14</v>
      </c>
      <c r="AC107" s="10">
        <v>0.22</v>
      </c>
      <c r="AD107" s="116">
        <v>0.16</v>
      </c>
      <c r="AE107" s="72">
        <v>0.14</v>
      </c>
      <c r="AF107" s="116">
        <v>0.17</v>
      </c>
      <c r="AG107" s="10">
        <v>0.23</v>
      </c>
      <c r="AH107" s="116">
        <v>0.17</v>
      </c>
      <c r="AI107" s="116">
        <v>0.29</v>
      </c>
      <c r="AJ107" s="64">
        <v>0.18</v>
      </c>
      <c r="AK107" s="118">
        <v>0.28</v>
      </c>
      <c r="AL107" s="64">
        <v>0.2</v>
      </c>
      <c r="AM107" s="11">
        <v>0.3</v>
      </c>
      <c r="AN107" s="64">
        <v>0.17</v>
      </c>
    </row>
    <row r="108" spans="1:40" ht="12.75" customHeight="1">
      <c r="A108" s="8" t="s">
        <v>9</v>
      </c>
      <c r="B108" s="23" t="s">
        <v>274</v>
      </c>
      <c r="C108" s="23" t="s">
        <v>275</v>
      </c>
      <c r="D108" s="178" t="s">
        <v>121</v>
      </c>
      <c r="E108" s="15">
        <v>1.29</v>
      </c>
      <c r="F108" s="11">
        <v>0.93</v>
      </c>
      <c r="G108" s="90">
        <v>1.78</v>
      </c>
      <c r="H108" s="73">
        <v>1.15</v>
      </c>
      <c r="I108" s="65">
        <v>1.76</v>
      </c>
      <c r="J108" s="11">
        <v>1.32</v>
      </c>
      <c r="K108" s="65">
        <v>1.46</v>
      </c>
      <c r="L108" s="117">
        <v>1.18</v>
      </c>
      <c r="M108" s="65">
        <v>1.7</v>
      </c>
      <c r="N108" s="117">
        <v>1.3</v>
      </c>
      <c r="O108" s="17">
        <v>1.46</v>
      </c>
      <c r="P108" s="118">
        <v>1.28</v>
      </c>
      <c r="Q108" s="11">
        <v>1.03</v>
      </c>
      <c r="R108" s="118">
        <v>1.22</v>
      </c>
      <c r="S108" s="11">
        <v>0.97</v>
      </c>
      <c r="T108" s="118">
        <v>1.05</v>
      </c>
      <c r="U108" s="11">
        <v>0.9</v>
      </c>
      <c r="V108" s="75">
        <v>0.99</v>
      </c>
      <c r="W108" s="93">
        <v>0.91</v>
      </c>
      <c r="X108" s="118">
        <v>1.01</v>
      </c>
      <c r="Y108" s="11">
        <v>0.93</v>
      </c>
      <c r="Z108" s="116">
        <v>1.03</v>
      </c>
      <c r="AA108" s="11">
        <v>0.93</v>
      </c>
      <c r="AB108" s="116">
        <v>0.98</v>
      </c>
      <c r="AC108" s="11">
        <v>0.93</v>
      </c>
      <c r="AD108" s="118">
        <v>1.05</v>
      </c>
      <c r="AE108" s="73">
        <v>1.15</v>
      </c>
      <c r="AF108" s="118">
        <v>1.15</v>
      </c>
      <c r="AG108" s="11">
        <v>1.32</v>
      </c>
      <c r="AH108" s="118">
        <v>1.42</v>
      </c>
      <c r="AI108" s="117">
        <v>1.18</v>
      </c>
      <c r="AJ108" s="64">
        <v>1.55</v>
      </c>
      <c r="AK108" s="117">
        <v>1.3</v>
      </c>
      <c r="AL108" s="64">
        <v>1.34</v>
      </c>
      <c r="AM108" s="15">
        <v>1.28</v>
      </c>
      <c r="AN108" s="64">
        <v>1.22</v>
      </c>
    </row>
    <row r="109" spans="1:40" ht="12.75" customHeight="1">
      <c r="A109" s="8" t="s">
        <v>106</v>
      </c>
      <c r="B109" s="23" t="s">
        <v>211</v>
      </c>
      <c r="C109" s="35" t="s">
        <v>276</v>
      </c>
      <c r="D109" s="175" t="s">
        <v>277</v>
      </c>
      <c r="E109" s="10">
        <v>0.55</v>
      </c>
      <c r="F109" s="15">
        <v>0.58</v>
      </c>
      <c r="G109" s="90">
        <v>0.6</v>
      </c>
      <c r="H109" s="75">
        <v>0.58</v>
      </c>
      <c r="I109" s="65">
        <v>0.58</v>
      </c>
      <c r="J109" s="15">
        <v>0.66</v>
      </c>
      <c r="K109" s="65">
        <v>0.53</v>
      </c>
      <c r="L109" s="118">
        <v>0.57</v>
      </c>
      <c r="M109" s="65">
        <v>0.64</v>
      </c>
      <c r="N109" s="118">
        <v>0.57</v>
      </c>
      <c r="O109" s="17">
        <v>0.61</v>
      </c>
      <c r="P109" s="163">
        <v>0.6</v>
      </c>
      <c r="Q109" s="11">
        <v>0.45</v>
      </c>
      <c r="R109" s="163">
        <v>0.49</v>
      </c>
      <c r="S109" s="11">
        <v>0.74</v>
      </c>
      <c r="T109" s="163">
        <v>0.49</v>
      </c>
      <c r="U109" s="11">
        <v>0.58</v>
      </c>
      <c r="V109" s="251">
        <v>0.61</v>
      </c>
      <c r="W109" s="93">
        <v>0.48</v>
      </c>
      <c r="X109" s="163">
        <v>0.56</v>
      </c>
      <c r="Y109" s="10">
        <v>0.62</v>
      </c>
      <c r="Z109" s="116">
        <v>0.38</v>
      </c>
      <c r="AA109" s="10">
        <v>0.52</v>
      </c>
      <c r="AB109" s="116">
        <v>0.42</v>
      </c>
      <c r="AC109" s="15">
        <v>0.58</v>
      </c>
      <c r="AD109" s="116">
        <v>0.46</v>
      </c>
      <c r="AE109" s="75">
        <v>0.58</v>
      </c>
      <c r="AF109" s="116">
        <v>0.5</v>
      </c>
      <c r="AG109" s="15">
        <v>0.66</v>
      </c>
      <c r="AH109" s="116">
        <v>0.51</v>
      </c>
      <c r="AI109" s="118">
        <v>0.57</v>
      </c>
      <c r="AJ109" s="64">
        <v>0.59</v>
      </c>
      <c r="AK109" s="118">
        <v>0.57</v>
      </c>
      <c r="AL109" s="64">
        <v>0.65</v>
      </c>
      <c r="AM109" s="17">
        <v>0.6</v>
      </c>
      <c r="AN109" s="64">
        <v>0.55</v>
      </c>
    </row>
    <row r="110" spans="1:40" ht="12.75" customHeight="1">
      <c r="A110" s="14" t="s">
        <v>13</v>
      </c>
      <c r="B110" s="23" t="s">
        <v>20</v>
      </c>
      <c r="C110" s="36" t="s">
        <v>278</v>
      </c>
      <c r="D110" s="178" t="s">
        <v>279</v>
      </c>
      <c r="E110" s="15">
        <v>9.38</v>
      </c>
      <c r="F110" s="11">
        <v>6.88</v>
      </c>
      <c r="G110" s="90">
        <v>11.26</v>
      </c>
      <c r="H110" s="73">
        <v>7.48</v>
      </c>
      <c r="I110" s="65">
        <v>11.57</v>
      </c>
      <c r="J110" s="33">
        <v>7.77</v>
      </c>
      <c r="K110" s="65">
        <v>10.48</v>
      </c>
      <c r="L110" s="120">
        <v>7.03</v>
      </c>
      <c r="M110" s="65">
        <v>11.64</v>
      </c>
      <c r="N110" s="142">
        <v>7.61</v>
      </c>
      <c r="O110" s="17">
        <v>10.21</v>
      </c>
      <c r="P110" s="118">
        <v>7.89</v>
      </c>
      <c r="Q110" s="11">
        <v>8.508</v>
      </c>
      <c r="R110" s="118">
        <v>8.86</v>
      </c>
      <c r="S110" s="11">
        <v>7.96</v>
      </c>
      <c r="T110" s="118">
        <v>8.51</v>
      </c>
      <c r="U110" s="11">
        <v>7.82</v>
      </c>
      <c r="V110" s="75">
        <v>8.33</v>
      </c>
      <c r="W110" s="93">
        <v>7.78</v>
      </c>
      <c r="X110" s="118">
        <v>8.29</v>
      </c>
      <c r="Y110" s="10">
        <v>7.165172</v>
      </c>
      <c r="Z110" s="116">
        <v>7.72</v>
      </c>
      <c r="AA110" s="11">
        <v>7.32</v>
      </c>
      <c r="AB110" s="116">
        <v>7.57</v>
      </c>
      <c r="AC110" s="11">
        <v>6.88</v>
      </c>
      <c r="AD110" s="118">
        <v>7.88</v>
      </c>
      <c r="AE110" s="73">
        <v>7.48</v>
      </c>
      <c r="AF110" s="118">
        <v>7.81</v>
      </c>
      <c r="AG110" s="33">
        <v>7.77</v>
      </c>
      <c r="AH110" s="118">
        <v>8.74</v>
      </c>
      <c r="AI110" s="120">
        <v>7.03</v>
      </c>
      <c r="AJ110" s="64">
        <v>9.24</v>
      </c>
      <c r="AK110" s="142">
        <v>7.61</v>
      </c>
      <c r="AL110" s="64">
        <v>9.3</v>
      </c>
      <c r="AM110" s="15">
        <v>7.89</v>
      </c>
      <c r="AN110" s="64">
        <v>8.26</v>
      </c>
    </row>
    <row r="111" spans="1:40" ht="12.75" customHeight="1">
      <c r="A111" s="8" t="s">
        <v>29</v>
      </c>
      <c r="B111" s="23" t="s">
        <v>280</v>
      </c>
      <c r="C111" s="36" t="s">
        <v>281</v>
      </c>
      <c r="D111" s="178" t="s">
        <v>282</v>
      </c>
      <c r="E111" s="10">
        <v>0.145</v>
      </c>
      <c r="F111" s="10">
        <v>0.113</v>
      </c>
      <c r="G111" s="90">
        <v>0.194</v>
      </c>
      <c r="H111" s="72">
        <v>0.16</v>
      </c>
      <c r="I111" s="65">
        <v>0.154</v>
      </c>
      <c r="J111" s="326">
        <v>0.18</v>
      </c>
      <c r="K111" s="65">
        <v>0.14</v>
      </c>
      <c r="L111" s="121">
        <v>0.17</v>
      </c>
      <c r="M111" s="65">
        <v>0.148</v>
      </c>
      <c r="N111" s="122">
        <v>0.17</v>
      </c>
      <c r="O111" s="17">
        <v>0.196</v>
      </c>
      <c r="P111" s="118">
        <v>0.18</v>
      </c>
      <c r="Q111" s="11">
        <v>0.1</v>
      </c>
      <c r="R111" s="118">
        <v>0.16</v>
      </c>
      <c r="S111" s="11">
        <v>0.1</v>
      </c>
      <c r="T111" s="118">
        <v>0.14</v>
      </c>
      <c r="U111" s="11">
        <v>0.1</v>
      </c>
      <c r="V111" s="75">
        <v>0.16</v>
      </c>
      <c r="W111" s="93">
        <v>0.12</v>
      </c>
      <c r="X111" s="118">
        <v>0.14</v>
      </c>
      <c r="Y111" s="10">
        <v>0.135112</v>
      </c>
      <c r="Z111" s="116">
        <v>0.12</v>
      </c>
      <c r="AA111" s="10">
        <v>0.135491</v>
      </c>
      <c r="AB111" s="116">
        <v>0.15</v>
      </c>
      <c r="AC111" s="10">
        <v>0.113</v>
      </c>
      <c r="AD111" s="116">
        <v>0.15</v>
      </c>
      <c r="AE111" s="72">
        <v>0.16</v>
      </c>
      <c r="AF111" s="116">
        <v>0.15</v>
      </c>
      <c r="AG111" s="326">
        <v>0.18</v>
      </c>
      <c r="AH111" s="116">
        <v>0.18</v>
      </c>
      <c r="AI111" s="121">
        <v>0.17</v>
      </c>
      <c r="AJ111" s="64"/>
      <c r="AK111" s="122">
        <v>0.17</v>
      </c>
      <c r="AL111" s="64">
        <v>0.18</v>
      </c>
      <c r="AM111" s="15">
        <v>0.18</v>
      </c>
      <c r="AN111" s="64">
        <v>0.17</v>
      </c>
    </row>
    <row r="112" spans="1:40" s="40" customFormat="1" ht="12.75" customHeight="1">
      <c r="A112" s="8" t="s">
        <v>45</v>
      </c>
      <c r="B112" s="23" t="s">
        <v>49</v>
      </c>
      <c r="C112" s="35" t="s">
        <v>283</v>
      </c>
      <c r="D112" s="175" t="s">
        <v>284</v>
      </c>
      <c r="E112" s="10">
        <v>0.54</v>
      </c>
      <c r="F112" s="10">
        <v>0.58</v>
      </c>
      <c r="G112" s="90">
        <v>0.67</v>
      </c>
      <c r="H112" s="72">
        <v>0.6</v>
      </c>
      <c r="I112" s="65">
        <v>0.66</v>
      </c>
      <c r="J112" s="326">
        <v>0.66</v>
      </c>
      <c r="K112" s="65">
        <v>0.66</v>
      </c>
      <c r="L112" s="121">
        <v>0.63</v>
      </c>
      <c r="M112" s="65">
        <v>0.68</v>
      </c>
      <c r="N112" s="122">
        <v>0.66</v>
      </c>
      <c r="O112" s="17">
        <v>0.59</v>
      </c>
      <c r="P112" s="117">
        <v>0.64</v>
      </c>
      <c r="Q112" s="11">
        <v>0.59</v>
      </c>
      <c r="R112" s="117">
        <v>0.62</v>
      </c>
      <c r="S112" s="11">
        <v>0.56</v>
      </c>
      <c r="T112" s="117">
        <v>0.58</v>
      </c>
      <c r="U112" s="11">
        <v>0.57</v>
      </c>
      <c r="V112" s="73">
        <v>0.58</v>
      </c>
      <c r="W112" s="93">
        <v>0.62</v>
      </c>
      <c r="X112" s="117">
        <v>0.66</v>
      </c>
      <c r="Y112" s="16">
        <v>0.55</v>
      </c>
      <c r="Z112" s="116">
        <v>0.57</v>
      </c>
      <c r="AA112" s="16">
        <v>0.56</v>
      </c>
      <c r="AB112" s="116">
        <v>0.57</v>
      </c>
      <c r="AC112" s="10">
        <v>0.58</v>
      </c>
      <c r="AD112" s="116">
        <v>0.58</v>
      </c>
      <c r="AE112" s="72">
        <v>0.6</v>
      </c>
      <c r="AF112" s="116">
        <v>0.6</v>
      </c>
      <c r="AG112" s="326">
        <v>0.66</v>
      </c>
      <c r="AH112" s="116">
        <v>0.65</v>
      </c>
      <c r="AI112" s="121">
        <v>0.63</v>
      </c>
      <c r="AJ112" s="64">
        <v>0.73</v>
      </c>
      <c r="AK112" s="122">
        <v>0.66</v>
      </c>
      <c r="AL112" s="64">
        <v>0.64</v>
      </c>
      <c r="AM112" s="11">
        <v>0.64</v>
      </c>
      <c r="AN112" s="64">
        <v>0.64</v>
      </c>
    </row>
    <row r="113" spans="1:40" s="40" customFormat="1" ht="12.75" customHeight="1">
      <c r="A113" s="14" t="s">
        <v>67</v>
      </c>
      <c r="B113" s="23" t="s">
        <v>218</v>
      </c>
      <c r="C113" s="35" t="s">
        <v>285</v>
      </c>
      <c r="D113" s="174" t="s">
        <v>286</v>
      </c>
      <c r="E113" s="10">
        <v>1.33</v>
      </c>
      <c r="F113" s="11">
        <v>1.07</v>
      </c>
      <c r="G113" s="90">
        <v>1.52</v>
      </c>
      <c r="H113" s="73">
        <v>1.11</v>
      </c>
      <c r="I113" s="65">
        <v>1.5</v>
      </c>
      <c r="J113" s="33">
        <v>1.3</v>
      </c>
      <c r="K113" s="65">
        <v>1.35</v>
      </c>
      <c r="L113" s="120">
        <v>1.22</v>
      </c>
      <c r="M113" s="65">
        <v>1.51</v>
      </c>
      <c r="N113" s="120">
        <v>1.26</v>
      </c>
      <c r="O113" s="17">
        <v>1.34</v>
      </c>
      <c r="P113" s="118">
        <v>1.21</v>
      </c>
      <c r="Q113" s="11">
        <v>1.22</v>
      </c>
      <c r="R113" s="118">
        <v>1.13</v>
      </c>
      <c r="S113" s="11">
        <v>1.15</v>
      </c>
      <c r="T113" s="118">
        <v>1.08</v>
      </c>
      <c r="U113" s="11">
        <v>1.06</v>
      </c>
      <c r="V113" s="75">
        <v>1.03</v>
      </c>
      <c r="W113" s="93">
        <v>1.08</v>
      </c>
      <c r="X113" s="118">
        <v>1.01</v>
      </c>
      <c r="Y113" s="11">
        <v>1.04</v>
      </c>
      <c r="Z113" s="116">
        <v>0.99</v>
      </c>
      <c r="AA113" s="11">
        <v>1.05</v>
      </c>
      <c r="AB113" s="116">
        <v>0.98</v>
      </c>
      <c r="AC113" s="11">
        <v>1.07</v>
      </c>
      <c r="AD113" s="116">
        <v>0.99</v>
      </c>
      <c r="AE113" s="73">
        <v>1.11</v>
      </c>
      <c r="AF113" s="118">
        <v>1.05</v>
      </c>
      <c r="AG113" s="33">
        <v>1.3</v>
      </c>
      <c r="AH113" s="118">
        <v>1.15</v>
      </c>
      <c r="AI113" s="120">
        <v>1.22</v>
      </c>
      <c r="AJ113" s="64">
        <v>1.26</v>
      </c>
      <c r="AK113" s="120">
        <v>1.26</v>
      </c>
      <c r="AL113" s="64">
        <v>1.15</v>
      </c>
      <c r="AM113" s="15">
        <v>1.21</v>
      </c>
      <c r="AN113" s="64">
        <v>1.05</v>
      </c>
    </row>
    <row r="114" spans="1:40" s="40" customFormat="1" ht="12.75" customHeight="1">
      <c r="A114" s="12" t="s">
        <v>5</v>
      </c>
      <c r="B114" s="23" t="s">
        <v>94</v>
      </c>
      <c r="C114" s="35" t="s">
        <v>287</v>
      </c>
      <c r="D114" s="174" t="s">
        <v>288</v>
      </c>
      <c r="E114" s="10">
        <v>0.11</v>
      </c>
      <c r="F114" s="10">
        <v>0.11</v>
      </c>
      <c r="G114" s="90">
        <v>0.13</v>
      </c>
      <c r="H114" s="72">
        <v>0.11</v>
      </c>
      <c r="I114" s="65">
        <v>0.12</v>
      </c>
      <c r="J114" s="326">
        <v>0.12</v>
      </c>
      <c r="K114" s="65">
        <v>0.12</v>
      </c>
      <c r="L114" s="121">
        <v>0.12</v>
      </c>
      <c r="M114" s="65">
        <v>0.12</v>
      </c>
      <c r="N114" s="122">
        <v>0.12</v>
      </c>
      <c r="O114" s="17">
        <v>0.12</v>
      </c>
      <c r="P114" s="139">
        <v>0.11</v>
      </c>
      <c r="Q114" s="11">
        <v>0.11</v>
      </c>
      <c r="R114" s="139">
        <v>0.11</v>
      </c>
      <c r="S114" s="11">
        <v>0.11</v>
      </c>
      <c r="T114" s="139">
        <v>0.11</v>
      </c>
      <c r="U114" s="11">
        <v>0.11</v>
      </c>
      <c r="V114" s="249">
        <v>0.11</v>
      </c>
      <c r="W114" s="93">
        <v>0.11</v>
      </c>
      <c r="X114" s="139">
        <v>0.11</v>
      </c>
      <c r="Y114" s="10">
        <v>0.111672</v>
      </c>
      <c r="Z114" s="116">
        <v>0.1</v>
      </c>
      <c r="AA114" s="10">
        <v>0.096241</v>
      </c>
      <c r="AB114" s="116">
        <v>0.09</v>
      </c>
      <c r="AC114" s="10">
        <v>0.11</v>
      </c>
      <c r="AD114" s="116">
        <v>0.09</v>
      </c>
      <c r="AE114" s="72">
        <v>0.11</v>
      </c>
      <c r="AF114" s="116">
        <v>0.09</v>
      </c>
      <c r="AG114" s="326">
        <v>0.12</v>
      </c>
      <c r="AH114" s="116">
        <v>0.11</v>
      </c>
      <c r="AI114" s="121">
        <v>0.12</v>
      </c>
      <c r="AJ114" s="64">
        <v>0.11</v>
      </c>
      <c r="AK114" s="122">
        <v>0.12</v>
      </c>
      <c r="AL114" s="64">
        <v>0.11</v>
      </c>
      <c r="AM114" s="25">
        <v>0.11</v>
      </c>
      <c r="AN114" s="64">
        <v>0.11</v>
      </c>
    </row>
    <row r="115" spans="1:40" s="40" customFormat="1" ht="12.75" customHeight="1">
      <c r="A115" s="8" t="s">
        <v>5</v>
      </c>
      <c r="B115" s="20" t="s">
        <v>94</v>
      </c>
      <c r="C115" s="38" t="s">
        <v>289</v>
      </c>
      <c r="D115" s="177" t="s">
        <v>290</v>
      </c>
      <c r="E115" s="21">
        <v>2.381</v>
      </c>
      <c r="F115" s="10">
        <v>1.8803333333333334</v>
      </c>
      <c r="G115" s="96">
        <v>2.511</v>
      </c>
      <c r="H115" s="74">
        <v>1.684</v>
      </c>
      <c r="I115" s="340">
        <v>2.384</v>
      </c>
      <c r="J115" s="328">
        <v>1.32</v>
      </c>
      <c r="K115" s="79">
        <v>1.511</v>
      </c>
      <c r="L115" s="124">
        <v>0.96</v>
      </c>
      <c r="M115" s="79">
        <v>2.165</v>
      </c>
      <c r="N115" s="141">
        <v>1</v>
      </c>
      <c r="O115" s="17">
        <v>1.94</v>
      </c>
      <c r="P115" s="117">
        <v>0.84</v>
      </c>
      <c r="Q115" s="169">
        <v>1.928</v>
      </c>
      <c r="R115" s="117">
        <v>0.7</v>
      </c>
      <c r="S115" s="169">
        <v>1.67</v>
      </c>
      <c r="T115" s="117">
        <v>0.46</v>
      </c>
      <c r="U115" s="169">
        <v>1.31</v>
      </c>
      <c r="V115" s="73">
        <v>1.05</v>
      </c>
      <c r="W115" s="254">
        <v>1.77</v>
      </c>
      <c r="X115" s="117">
        <v>0.13</v>
      </c>
      <c r="Y115" s="21">
        <v>1.93</v>
      </c>
      <c r="Z115" s="116">
        <v>1.21</v>
      </c>
      <c r="AA115" s="21">
        <v>1.6510000000000002</v>
      </c>
      <c r="AB115" s="116">
        <v>1.07</v>
      </c>
      <c r="AC115" s="10">
        <v>1.8803333333333334</v>
      </c>
      <c r="AD115" s="116">
        <v>1.35</v>
      </c>
      <c r="AE115" s="74">
        <v>1.684</v>
      </c>
      <c r="AF115" s="116">
        <v>1.23</v>
      </c>
      <c r="AG115" s="328">
        <v>1.32</v>
      </c>
      <c r="AH115" s="116">
        <v>1.44</v>
      </c>
      <c r="AI115" s="124">
        <v>0.96</v>
      </c>
      <c r="AJ115" s="64">
        <v>1.5</v>
      </c>
      <c r="AK115" s="141">
        <v>1</v>
      </c>
      <c r="AL115" s="64">
        <v>1.31</v>
      </c>
      <c r="AM115" s="11">
        <v>0.84</v>
      </c>
      <c r="AN115" s="64">
        <v>1.19</v>
      </c>
    </row>
    <row r="116" spans="1:40" s="40" customFormat="1" ht="12.75" customHeight="1">
      <c r="A116" s="8" t="s">
        <v>67</v>
      </c>
      <c r="B116" s="23" t="s">
        <v>265</v>
      </c>
      <c r="C116" s="23" t="s">
        <v>291</v>
      </c>
      <c r="D116" s="178" t="s">
        <v>292</v>
      </c>
      <c r="E116" s="10">
        <v>1.95</v>
      </c>
      <c r="F116" s="11">
        <v>1.98</v>
      </c>
      <c r="G116" s="90">
        <v>2.3</v>
      </c>
      <c r="H116" s="73">
        <v>2.02</v>
      </c>
      <c r="I116" s="65">
        <v>2.29</v>
      </c>
      <c r="J116" s="33">
        <v>2.25</v>
      </c>
      <c r="K116" s="65">
        <v>2.2</v>
      </c>
      <c r="L116" s="120">
        <v>2.29</v>
      </c>
      <c r="M116" s="65">
        <v>2.36</v>
      </c>
      <c r="N116" s="120">
        <v>2.49</v>
      </c>
      <c r="O116" s="17">
        <v>2</v>
      </c>
      <c r="P116" s="117">
        <v>2.05</v>
      </c>
      <c r="Q116" s="11">
        <v>1.61</v>
      </c>
      <c r="R116" s="117">
        <v>1.77</v>
      </c>
      <c r="S116" s="11">
        <v>1.38</v>
      </c>
      <c r="T116" s="117">
        <v>1.87</v>
      </c>
      <c r="U116" s="11">
        <v>1.85</v>
      </c>
      <c r="V116" s="73">
        <v>1.91</v>
      </c>
      <c r="W116" s="93">
        <v>1.73</v>
      </c>
      <c r="X116" s="117">
        <v>1.51</v>
      </c>
      <c r="Y116" s="11">
        <v>1.34</v>
      </c>
      <c r="Z116" s="116">
        <v>1.62</v>
      </c>
      <c r="AA116" s="11">
        <v>1.73</v>
      </c>
      <c r="AB116" s="116">
        <v>2.07</v>
      </c>
      <c r="AC116" s="11">
        <v>1.98</v>
      </c>
      <c r="AD116" s="116">
        <v>1.88</v>
      </c>
      <c r="AE116" s="73">
        <v>2.02</v>
      </c>
      <c r="AF116" s="116">
        <v>2.13</v>
      </c>
      <c r="AG116" s="33">
        <v>2.25</v>
      </c>
      <c r="AH116" s="116">
        <v>2.57</v>
      </c>
      <c r="AI116" s="120">
        <v>2.29</v>
      </c>
      <c r="AJ116" s="64">
        <v>2.46</v>
      </c>
      <c r="AK116" s="120">
        <v>2.49</v>
      </c>
      <c r="AL116" s="64">
        <v>1.72</v>
      </c>
      <c r="AM116" s="11">
        <v>2.05</v>
      </c>
      <c r="AN116" s="64">
        <v>1.61</v>
      </c>
    </row>
    <row r="117" spans="1:40" ht="12.75" customHeight="1">
      <c r="A117" s="8" t="s">
        <v>5</v>
      </c>
      <c r="B117" s="23" t="s">
        <v>94</v>
      </c>
      <c r="C117" s="23" t="s">
        <v>293</v>
      </c>
      <c r="D117" s="178" t="s">
        <v>294</v>
      </c>
      <c r="E117" s="10">
        <v>4.23</v>
      </c>
      <c r="F117" s="11">
        <v>3.25</v>
      </c>
      <c r="G117" s="90">
        <v>4.37</v>
      </c>
      <c r="H117" s="73">
        <v>3.41</v>
      </c>
      <c r="I117" s="65">
        <v>4.35</v>
      </c>
      <c r="J117" s="11">
        <v>3.46</v>
      </c>
      <c r="K117" s="65">
        <v>4.02</v>
      </c>
      <c r="L117" s="117">
        <v>3.33</v>
      </c>
      <c r="M117" s="65">
        <v>4.31</v>
      </c>
      <c r="N117" s="117">
        <v>3.9</v>
      </c>
      <c r="O117" s="17">
        <v>4.3</v>
      </c>
      <c r="P117" s="118">
        <v>3.73</v>
      </c>
      <c r="Q117" s="11">
        <v>4.2</v>
      </c>
      <c r="R117" s="118">
        <v>3.95</v>
      </c>
      <c r="S117" s="11">
        <v>3.7</v>
      </c>
      <c r="T117" s="118">
        <v>3.42</v>
      </c>
      <c r="U117" s="11">
        <v>3.16</v>
      </c>
      <c r="V117" s="75">
        <v>2.65</v>
      </c>
      <c r="W117" s="93">
        <v>3.49</v>
      </c>
      <c r="X117" s="118">
        <v>3.3</v>
      </c>
      <c r="Y117" s="11">
        <v>3.6</v>
      </c>
      <c r="Z117" s="116">
        <v>3.07</v>
      </c>
      <c r="AA117" s="11">
        <v>2.97</v>
      </c>
      <c r="AB117" s="116">
        <v>2.95</v>
      </c>
      <c r="AC117" s="11">
        <v>3.25</v>
      </c>
      <c r="AD117" s="116">
        <v>2.83</v>
      </c>
      <c r="AE117" s="73">
        <v>3.41</v>
      </c>
      <c r="AF117" s="116">
        <v>3.06</v>
      </c>
      <c r="AG117" s="11">
        <v>3.46</v>
      </c>
      <c r="AH117" s="116">
        <v>3.51</v>
      </c>
      <c r="AI117" s="117">
        <v>3.33</v>
      </c>
      <c r="AJ117" s="64">
        <v>3.16</v>
      </c>
      <c r="AK117" s="117">
        <v>3.9</v>
      </c>
      <c r="AL117" s="64">
        <v>3.48</v>
      </c>
      <c r="AM117" s="15">
        <v>3.73</v>
      </c>
      <c r="AN117" s="64">
        <v>3.44</v>
      </c>
    </row>
    <row r="118" spans="1:40" ht="12.75" customHeight="1">
      <c r="A118" s="8" t="s">
        <v>52</v>
      </c>
      <c r="B118" s="23" t="s">
        <v>53</v>
      </c>
      <c r="C118" s="23" t="s">
        <v>295</v>
      </c>
      <c r="D118" s="178" t="s">
        <v>296</v>
      </c>
      <c r="E118" s="10">
        <v>0.138</v>
      </c>
      <c r="F118" s="10" t="s">
        <v>498</v>
      </c>
      <c r="G118" s="90">
        <v>0.1049</v>
      </c>
      <c r="H118" s="72">
        <v>0.06</v>
      </c>
      <c r="I118" s="65">
        <v>0.14</v>
      </c>
      <c r="J118" s="10">
        <v>0.07</v>
      </c>
      <c r="K118" s="65">
        <v>0.16</v>
      </c>
      <c r="L118" s="116">
        <v>0.0693</v>
      </c>
      <c r="M118" s="65">
        <v>0.1049</v>
      </c>
      <c r="N118" s="118">
        <v>0.103</v>
      </c>
      <c r="O118" s="17">
        <v>0.1019</v>
      </c>
      <c r="P118" s="117">
        <v>0.09</v>
      </c>
      <c r="Q118" s="11">
        <v>0.032</v>
      </c>
      <c r="R118" s="117">
        <v>0.0357</v>
      </c>
      <c r="S118" s="11">
        <v>0.07</v>
      </c>
      <c r="T118" s="117">
        <v>0.068</v>
      </c>
      <c r="U118" s="11">
        <v>0.061</v>
      </c>
      <c r="V118" s="73">
        <v>0.06</v>
      </c>
      <c r="W118" s="93">
        <v>0.09</v>
      </c>
      <c r="X118" s="117">
        <v>0.07</v>
      </c>
      <c r="Y118" s="10">
        <v>0.0955</v>
      </c>
      <c r="Z118" s="118">
        <v>0.072</v>
      </c>
      <c r="AA118" s="25"/>
      <c r="AB118" s="116">
        <v>0.07</v>
      </c>
      <c r="AC118" s="10" t="s">
        <v>498</v>
      </c>
      <c r="AD118" s="116" t="s">
        <v>498</v>
      </c>
      <c r="AE118" s="72">
        <v>0.06</v>
      </c>
      <c r="AF118" s="116">
        <v>0.06</v>
      </c>
      <c r="AG118" s="10">
        <v>0.07</v>
      </c>
      <c r="AH118" s="116">
        <v>0.07</v>
      </c>
      <c r="AI118" s="116">
        <v>0.0693</v>
      </c>
      <c r="AJ118" s="64">
        <v>0.1</v>
      </c>
      <c r="AK118" s="118">
        <v>0.103</v>
      </c>
      <c r="AL118" s="64">
        <v>0.1</v>
      </c>
      <c r="AM118" s="11">
        <v>0.09</v>
      </c>
      <c r="AN118" s="64">
        <v>0.09</v>
      </c>
    </row>
    <row r="119" spans="1:40" ht="12.75" customHeight="1">
      <c r="A119" s="14" t="s">
        <v>13</v>
      </c>
      <c r="B119" s="23" t="s">
        <v>133</v>
      </c>
      <c r="C119" s="23" t="s">
        <v>297</v>
      </c>
      <c r="D119" s="178" t="s">
        <v>298</v>
      </c>
      <c r="E119" s="15">
        <v>4.54</v>
      </c>
      <c r="F119" s="11">
        <v>3.89</v>
      </c>
      <c r="G119" s="94">
        <v>5.33</v>
      </c>
      <c r="H119" s="73">
        <v>3.89</v>
      </c>
      <c r="I119" s="65">
        <v>4.82</v>
      </c>
      <c r="J119" s="11">
        <v>4</v>
      </c>
      <c r="K119" s="65">
        <v>4.21</v>
      </c>
      <c r="L119" s="117">
        <v>4.19</v>
      </c>
      <c r="M119" s="65">
        <v>4.71</v>
      </c>
      <c r="N119" s="117">
        <v>4.06</v>
      </c>
      <c r="O119" s="17">
        <v>3.86</v>
      </c>
      <c r="P119" s="117">
        <v>3.58</v>
      </c>
      <c r="Q119" s="11">
        <v>2.86</v>
      </c>
      <c r="R119" s="117">
        <v>3.26</v>
      </c>
      <c r="S119" s="11">
        <v>1.99</v>
      </c>
      <c r="T119" s="117">
        <v>3.07</v>
      </c>
      <c r="U119" s="11">
        <v>2.28</v>
      </c>
      <c r="V119" s="73">
        <v>3.32</v>
      </c>
      <c r="W119" s="93">
        <v>2.84</v>
      </c>
      <c r="X119" s="117">
        <v>2.9</v>
      </c>
      <c r="Y119" s="11">
        <v>2.68</v>
      </c>
      <c r="Z119" s="118">
        <v>2.73</v>
      </c>
      <c r="AA119" s="11">
        <v>3.8</v>
      </c>
      <c r="AB119" s="116">
        <v>2.65</v>
      </c>
      <c r="AC119" s="11">
        <v>3.89</v>
      </c>
      <c r="AD119" s="116">
        <v>3.25</v>
      </c>
      <c r="AE119" s="73">
        <v>3.89</v>
      </c>
      <c r="AF119" s="118">
        <v>3.77</v>
      </c>
      <c r="AG119" s="11">
        <v>4</v>
      </c>
      <c r="AH119" s="118">
        <v>4.02</v>
      </c>
      <c r="AI119" s="117">
        <v>4.19</v>
      </c>
      <c r="AJ119" s="64">
        <v>3.46</v>
      </c>
      <c r="AK119" s="117">
        <v>4.06</v>
      </c>
      <c r="AL119" s="64">
        <v>3.58</v>
      </c>
      <c r="AM119" s="11">
        <v>3.58</v>
      </c>
      <c r="AN119" s="64">
        <v>3.13</v>
      </c>
    </row>
    <row r="120" spans="1:40" ht="12.75" customHeight="1">
      <c r="A120" s="8" t="s">
        <v>67</v>
      </c>
      <c r="B120" s="23" t="s">
        <v>130</v>
      </c>
      <c r="C120" s="23" t="s">
        <v>299</v>
      </c>
      <c r="D120" s="178" t="s">
        <v>300</v>
      </c>
      <c r="E120" s="15">
        <v>5.5</v>
      </c>
      <c r="F120" s="11">
        <v>3.71</v>
      </c>
      <c r="G120" s="90">
        <v>6.64</v>
      </c>
      <c r="H120" s="73">
        <v>3.77</v>
      </c>
      <c r="I120" s="65">
        <v>6.5</v>
      </c>
      <c r="J120" s="11">
        <v>4.5</v>
      </c>
      <c r="K120" s="65">
        <v>5.95</v>
      </c>
      <c r="L120" s="117">
        <v>4.17</v>
      </c>
      <c r="M120" s="65">
        <v>6.28</v>
      </c>
      <c r="N120" s="117">
        <v>4.28</v>
      </c>
      <c r="O120" s="17">
        <v>5.62</v>
      </c>
      <c r="P120" s="118">
        <v>4.31</v>
      </c>
      <c r="Q120" s="33">
        <v>3.86</v>
      </c>
      <c r="R120" s="118">
        <v>3.51</v>
      </c>
      <c r="S120" s="33">
        <v>3.74</v>
      </c>
      <c r="T120" s="118">
        <v>3.41</v>
      </c>
      <c r="U120" s="33">
        <v>3.67</v>
      </c>
      <c r="V120" s="75">
        <v>3.72</v>
      </c>
      <c r="W120" s="255">
        <v>3.99</v>
      </c>
      <c r="X120" s="118">
        <v>3.46</v>
      </c>
      <c r="Y120" s="11">
        <v>3.59</v>
      </c>
      <c r="Z120" s="116">
        <v>3.68</v>
      </c>
      <c r="AA120" s="11">
        <v>3.52</v>
      </c>
      <c r="AB120" s="116">
        <v>2.81</v>
      </c>
      <c r="AC120" s="11">
        <v>3.71</v>
      </c>
      <c r="AD120" s="118">
        <v>4.48</v>
      </c>
      <c r="AE120" s="73">
        <v>3.77</v>
      </c>
      <c r="AF120" s="118">
        <v>3.87</v>
      </c>
      <c r="AG120" s="11">
        <v>4.5</v>
      </c>
      <c r="AH120" s="118">
        <v>5.17</v>
      </c>
      <c r="AI120" s="117">
        <v>4.17</v>
      </c>
      <c r="AJ120" s="64">
        <v>4.87</v>
      </c>
      <c r="AK120" s="117">
        <v>4.28</v>
      </c>
      <c r="AL120" s="64">
        <v>4.67</v>
      </c>
      <c r="AM120" s="15">
        <v>4.31</v>
      </c>
      <c r="AN120" s="64">
        <v>4.4</v>
      </c>
    </row>
    <row r="121" spans="1:40" ht="12.75" customHeight="1">
      <c r="A121" s="8" t="s">
        <v>9</v>
      </c>
      <c r="B121" s="23" t="s">
        <v>56</v>
      </c>
      <c r="C121" s="36" t="s">
        <v>301</v>
      </c>
      <c r="D121" s="178" t="s">
        <v>302</v>
      </c>
      <c r="E121" s="10">
        <v>0.21</v>
      </c>
      <c r="F121" s="15">
        <v>0.15</v>
      </c>
      <c r="G121" s="90">
        <v>0.2479</v>
      </c>
      <c r="H121" s="75">
        <v>0.17</v>
      </c>
      <c r="I121" s="65">
        <v>0.2505</v>
      </c>
      <c r="J121" s="15">
        <v>0.21</v>
      </c>
      <c r="K121" s="65">
        <v>0.2154</v>
      </c>
      <c r="L121" s="118">
        <v>0.2</v>
      </c>
      <c r="M121" s="65">
        <v>0.274</v>
      </c>
      <c r="N121" s="118">
        <v>0.2</v>
      </c>
      <c r="O121" s="17">
        <v>0.274</v>
      </c>
      <c r="P121" s="117">
        <v>0.19</v>
      </c>
      <c r="Q121" s="33">
        <v>0.183</v>
      </c>
      <c r="R121" s="117">
        <v>0.179</v>
      </c>
      <c r="S121" s="33">
        <v>0.17</v>
      </c>
      <c r="T121" s="117">
        <v>0.16</v>
      </c>
      <c r="U121" s="33">
        <v>0.11</v>
      </c>
      <c r="V121" s="73">
        <v>0.18</v>
      </c>
      <c r="W121" s="255">
        <v>0.18</v>
      </c>
      <c r="X121" s="117">
        <v>0.16</v>
      </c>
      <c r="Y121" s="10">
        <v>0.128099</v>
      </c>
      <c r="Z121" s="116">
        <v>0.18</v>
      </c>
      <c r="AA121" s="10">
        <v>0.174081</v>
      </c>
      <c r="AB121" s="116">
        <v>0.11</v>
      </c>
      <c r="AC121" s="15">
        <v>0.15</v>
      </c>
      <c r="AD121" s="116">
        <v>0.17</v>
      </c>
      <c r="AE121" s="75">
        <v>0.17</v>
      </c>
      <c r="AF121" s="116">
        <v>0.18</v>
      </c>
      <c r="AG121" s="15">
        <v>0.21</v>
      </c>
      <c r="AH121" s="116">
        <v>0.3</v>
      </c>
      <c r="AI121" s="118">
        <v>0.2</v>
      </c>
      <c r="AJ121" s="64">
        <v>0.26</v>
      </c>
      <c r="AK121" s="118">
        <v>0.2</v>
      </c>
      <c r="AL121" s="64">
        <v>0.14</v>
      </c>
      <c r="AM121" s="11">
        <v>0.19</v>
      </c>
      <c r="AN121" s="64">
        <v>0.19</v>
      </c>
    </row>
    <row r="122" spans="1:40" ht="12.75" customHeight="1">
      <c r="A122" s="14" t="s">
        <v>13</v>
      </c>
      <c r="B122" s="23" t="s">
        <v>14</v>
      </c>
      <c r="C122" s="36" t="s">
        <v>303</v>
      </c>
      <c r="D122" s="178" t="s">
        <v>304</v>
      </c>
      <c r="E122" s="10">
        <v>28.22</v>
      </c>
      <c r="F122" s="11">
        <v>19.53</v>
      </c>
      <c r="G122" s="90">
        <v>37.32</v>
      </c>
      <c r="H122" s="73">
        <v>22.25</v>
      </c>
      <c r="I122" s="65">
        <v>36.02</v>
      </c>
      <c r="J122" s="33">
        <v>25.28</v>
      </c>
      <c r="K122" s="65">
        <v>30.23</v>
      </c>
      <c r="L122" s="120">
        <v>24.12</v>
      </c>
      <c r="M122" s="65">
        <v>37.38</v>
      </c>
      <c r="N122" s="120">
        <v>23.68</v>
      </c>
      <c r="O122" s="17">
        <v>34.26</v>
      </c>
      <c r="P122" s="118">
        <v>24.37</v>
      </c>
      <c r="Q122" s="11">
        <v>24.47</v>
      </c>
      <c r="R122" s="118">
        <v>23.33</v>
      </c>
      <c r="S122" s="11">
        <v>18.99</v>
      </c>
      <c r="T122" s="118">
        <v>21.59</v>
      </c>
      <c r="U122" s="11">
        <v>17.52</v>
      </c>
      <c r="V122" s="75">
        <v>19.41</v>
      </c>
      <c r="W122" s="93">
        <v>19</v>
      </c>
      <c r="X122" s="118">
        <v>19.44</v>
      </c>
      <c r="Y122" s="10">
        <v>20.21</v>
      </c>
      <c r="Z122" s="116">
        <v>18.96</v>
      </c>
      <c r="AA122" s="11">
        <v>19.16</v>
      </c>
      <c r="AB122" s="116">
        <v>21.14</v>
      </c>
      <c r="AC122" s="11">
        <v>19.53</v>
      </c>
      <c r="AD122" s="116">
        <v>20.95</v>
      </c>
      <c r="AE122" s="73">
        <v>22.25</v>
      </c>
      <c r="AF122" s="116">
        <v>20.99</v>
      </c>
      <c r="AG122" s="33">
        <v>25.28</v>
      </c>
      <c r="AH122" s="116">
        <v>29.55</v>
      </c>
      <c r="AI122" s="120">
        <v>24.12</v>
      </c>
      <c r="AJ122" s="64">
        <v>33.13</v>
      </c>
      <c r="AK122" s="120">
        <v>23.68</v>
      </c>
      <c r="AL122" s="64">
        <v>31.28</v>
      </c>
      <c r="AM122" s="15">
        <v>24.37</v>
      </c>
      <c r="AN122" s="64">
        <v>24.86</v>
      </c>
    </row>
    <row r="123" spans="1:40" ht="12.75" customHeight="1">
      <c r="A123" s="8" t="s">
        <v>45</v>
      </c>
      <c r="B123" s="23" t="s">
        <v>46</v>
      </c>
      <c r="C123" s="24" t="s">
        <v>305</v>
      </c>
      <c r="D123" s="175" t="s">
        <v>306</v>
      </c>
      <c r="E123" s="10">
        <v>0.86</v>
      </c>
      <c r="F123" s="10">
        <v>0.81</v>
      </c>
      <c r="G123" s="90">
        <v>1.05</v>
      </c>
      <c r="H123" s="72">
        <v>0.76</v>
      </c>
      <c r="I123" s="65">
        <v>0.92</v>
      </c>
      <c r="J123" s="326">
        <v>0.967</v>
      </c>
      <c r="K123" s="65">
        <v>0.96</v>
      </c>
      <c r="L123" s="121">
        <v>0.97</v>
      </c>
      <c r="M123" s="65">
        <v>0.9</v>
      </c>
      <c r="N123" s="122">
        <v>0.9</v>
      </c>
      <c r="O123" s="17">
        <v>0.9</v>
      </c>
      <c r="P123" s="117">
        <v>0.86</v>
      </c>
      <c r="Q123" s="11">
        <v>0.84</v>
      </c>
      <c r="R123" s="117">
        <v>0.82</v>
      </c>
      <c r="S123" s="11">
        <v>0.8</v>
      </c>
      <c r="T123" s="117">
        <v>0.78</v>
      </c>
      <c r="U123" s="11">
        <v>0.83</v>
      </c>
      <c r="V123" s="73">
        <v>0.77</v>
      </c>
      <c r="W123" s="93">
        <v>0.85</v>
      </c>
      <c r="X123" s="117">
        <v>0.91</v>
      </c>
      <c r="Y123" s="16">
        <v>0.79</v>
      </c>
      <c r="Z123" s="116">
        <v>0.9</v>
      </c>
      <c r="AA123" s="16">
        <v>0.8057</v>
      </c>
      <c r="AB123" s="116">
        <v>0.81</v>
      </c>
      <c r="AC123" s="10">
        <v>0.81</v>
      </c>
      <c r="AD123" s="116">
        <v>0.87</v>
      </c>
      <c r="AE123" s="72">
        <v>0.76</v>
      </c>
      <c r="AF123" s="116">
        <v>0.83</v>
      </c>
      <c r="AG123" s="326">
        <v>0.967</v>
      </c>
      <c r="AH123" s="116">
        <v>0.96</v>
      </c>
      <c r="AI123" s="121">
        <v>0.97</v>
      </c>
      <c r="AJ123" s="64">
        <v>0.99</v>
      </c>
      <c r="AK123" s="122">
        <v>0.9</v>
      </c>
      <c r="AL123" s="64">
        <v>0.9</v>
      </c>
      <c r="AM123" s="11">
        <v>0.86</v>
      </c>
      <c r="AN123" s="64">
        <v>0.98</v>
      </c>
    </row>
    <row r="124" spans="1:40" ht="12.75" customHeight="1">
      <c r="A124" s="14" t="s">
        <v>9</v>
      </c>
      <c r="B124" s="23" t="s">
        <v>9</v>
      </c>
      <c r="C124" s="24" t="s">
        <v>307</v>
      </c>
      <c r="D124" s="174" t="s">
        <v>308</v>
      </c>
      <c r="E124" s="25">
        <v>2.69</v>
      </c>
      <c r="F124" s="11">
        <v>1.45</v>
      </c>
      <c r="G124" s="96">
        <v>3.49</v>
      </c>
      <c r="H124" s="73">
        <v>1.8</v>
      </c>
      <c r="I124" s="65">
        <v>3.64</v>
      </c>
      <c r="J124" s="11">
        <v>2.36</v>
      </c>
      <c r="K124" s="68">
        <v>3.45</v>
      </c>
      <c r="L124" s="117">
        <v>2.12</v>
      </c>
      <c r="M124" s="65">
        <v>3.94</v>
      </c>
      <c r="N124" s="117">
        <v>2.52</v>
      </c>
      <c r="O124" s="17">
        <v>2.61</v>
      </c>
      <c r="P124" s="118">
        <v>2.41</v>
      </c>
      <c r="Q124" s="11">
        <v>1.85</v>
      </c>
      <c r="R124" s="118">
        <v>1.98</v>
      </c>
      <c r="S124" s="11">
        <v>1.57</v>
      </c>
      <c r="T124" s="118">
        <v>1.78</v>
      </c>
      <c r="U124" s="11">
        <v>1.5</v>
      </c>
      <c r="V124" s="75">
        <v>1.54</v>
      </c>
      <c r="W124" s="93">
        <v>1.37</v>
      </c>
      <c r="X124" s="118">
        <v>1.59</v>
      </c>
      <c r="Y124" s="10">
        <v>1.5</v>
      </c>
      <c r="Z124" s="116">
        <v>1.69</v>
      </c>
      <c r="AA124" s="11">
        <v>1.55</v>
      </c>
      <c r="AB124" s="116">
        <v>1.5</v>
      </c>
      <c r="AC124" s="11">
        <v>1.45</v>
      </c>
      <c r="AD124" s="118">
        <v>1.81</v>
      </c>
      <c r="AE124" s="73">
        <v>1.8</v>
      </c>
      <c r="AF124" s="118">
        <v>1.88</v>
      </c>
      <c r="AG124" s="11">
        <v>2.36</v>
      </c>
      <c r="AH124" s="118">
        <v>2.82</v>
      </c>
      <c r="AI124" s="117">
        <v>2.12</v>
      </c>
      <c r="AJ124" s="64">
        <v>3.36</v>
      </c>
      <c r="AK124" s="117">
        <v>2.52</v>
      </c>
      <c r="AL124" s="64">
        <v>2.95</v>
      </c>
      <c r="AM124" s="15">
        <v>2.41</v>
      </c>
      <c r="AN124" s="64">
        <v>2.24</v>
      </c>
    </row>
    <row r="125" spans="1:40" ht="12.75" customHeight="1">
      <c r="A125" s="12" t="s">
        <v>67</v>
      </c>
      <c r="B125" s="23" t="s">
        <v>130</v>
      </c>
      <c r="C125" s="24" t="s">
        <v>309</v>
      </c>
      <c r="D125" s="174" t="s">
        <v>310</v>
      </c>
      <c r="E125" s="10">
        <v>0.23</v>
      </c>
      <c r="F125" s="15">
        <v>0.21</v>
      </c>
      <c r="G125" s="90">
        <v>0.26</v>
      </c>
      <c r="H125" s="75">
        <v>0.17</v>
      </c>
      <c r="I125" s="65">
        <v>0.25</v>
      </c>
      <c r="J125" s="15">
        <v>0.14</v>
      </c>
      <c r="K125" s="64">
        <v>0.25</v>
      </c>
      <c r="L125" s="118">
        <v>0.27</v>
      </c>
      <c r="M125" s="65">
        <v>0.28</v>
      </c>
      <c r="N125" s="118">
        <v>0.34</v>
      </c>
      <c r="O125" s="17">
        <v>0.3</v>
      </c>
      <c r="P125" s="118">
        <v>0.13</v>
      </c>
      <c r="Q125" s="11">
        <v>0.27</v>
      </c>
      <c r="R125" s="118">
        <v>0.2</v>
      </c>
      <c r="S125" s="11">
        <v>0.24</v>
      </c>
      <c r="T125" s="118">
        <v>0.08</v>
      </c>
      <c r="U125" s="11">
        <v>0.26</v>
      </c>
      <c r="V125" s="75">
        <v>0.13</v>
      </c>
      <c r="W125" s="93">
        <v>0.19</v>
      </c>
      <c r="X125" s="118">
        <v>0.17</v>
      </c>
      <c r="Y125" s="10">
        <v>0.206552</v>
      </c>
      <c r="Z125" s="116">
        <v>0.21</v>
      </c>
      <c r="AA125" s="10">
        <v>0.184034</v>
      </c>
      <c r="AB125" s="116">
        <v>0.18</v>
      </c>
      <c r="AC125" s="15">
        <v>0.21</v>
      </c>
      <c r="AD125" s="116">
        <v>0.18</v>
      </c>
      <c r="AE125" s="75">
        <v>0.17</v>
      </c>
      <c r="AF125" s="116">
        <v>0.18</v>
      </c>
      <c r="AG125" s="15">
        <v>0.14</v>
      </c>
      <c r="AH125" s="116">
        <v>0.22</v>
      </c>
      <c r="AI125" s="118">
        <v>0.27</v>
      </c>
      <c r="AJ125" s="64">
        <v>0.22</v>
      </c>
      <c r="AK125" s="118">
        <v>0.34</v>
      </c>
      <c r="AL125" s="64">
        <v>0.23</v>
      </c>
      <c r="AM125" s="15">
        <v>0.13</v>
      </c>
      <c r="AN125" s="64">
        <v>0.22</v>
      </c>
    </row>
    <row r="126" spans="1:40" ht="12.75" customHeight="1">
      <c r="A126" s="8" t="s">
        <v>13</v>
      </c>
      <c r="B126" s="23" t="s">
        <v>14</v>
      </c>
      <c r="C126" s="24" t="s">
        <v>311</v>
      </c>
      <c r="D126" s="175" t="s">
        <v>312</v>
      </c>
      <c r="E126" s="10">
        <v>0.32</v>
      </c>
      <c r="F126" s="15">
        <v>0.31</v>
      </c>
      <c r="G126" s="90">
        <v>0.35</v>
      </c>
      <c r="H126" s="75">
        <v>0.32</v>
      </c>
      <c r="I126" s="65">
        <v>0.34</v>
      </c>
      <c r="J126" s="15">
        <v>0.34</v>
      </c>
      <c r="K126" s="65">
        <v>0.34</v>
      </c>
      <c r="L126" s="118">
        <v>0.33</v>
      </c>
      <c r="M126" s="65">
        <v>0.37</v>
      </c>
      <c r="N126" s="118">
        <v>0.35</v>
      </c>
      <c r="O126" s="17">
        <v>0.35</v>
      </c>
      <c r="P126" s="117">
        <v>0.35</v>
      </c>
      <c r="Q126" s="11">
        <v>0.35</v>
      </c>
      <c r="R126" s="117">
        <v>0.32</v>
      </c>
      <c r="S126" s="11">
        <v>0.31</v>
      </c>
      <c r="T126" s="117">
        <v>0.32</v>
      </c>
      <c r="U126" s="11">
        <v>0.3</v>
      </c>
      <c r="V126" s="73">
        <v>0.3</v>
      </c>
      <c r="W126" s="93">
        <v>0.31</v>
      </c>
      <c r="X126" s="117">
        <v>0.33</v>
      </c>
      <c r="Y126" s="16">
        <v>0.3</v>
      </c>
      <c r="Z126" s="116">
        <v>0.32</v>
      </c>
      <c r="AA126" s="16">
        <v>0.31</v>
      </c>
      <c r="AB126" s="116">
        <v>0.32</v>
      </c>
      <c r="AC126" s="15">
        <v>0.31</v>
      </c>
      <c r="AD126" s="116">
        <v>0.32</v>
      </c>
      <c r="AE126" s="75">
        <v>0.32</v>
      </c>
      <c r="AF126" s="116">
        <v>0.34</v>
      </c>
      <c r="AG126" s="15">
        <v>0.34</v>
      </c>
      <c r="AH126" s="116">
        <v>0.37</v>
      </c>
      <c r="AI126" s="118">
        <v>0.33</v>
      </c>
      <c r="AJ126" s="64">
        <v>0.38</v>
      </c>
      <c r="AK126" s="118">
        <v>0.35</v>
      </c>
      <c r="AL126" s="64">
        <v>0.37</v>
      </c>
      <c r="AM126" s="11">
        <v>0.35</v>
      </c>
      <c r="AN126" s="64">
        <v>0.33</v>
      </c>
    </row>
    <row r="127" spans="1:40" ht="12.75" customHeight="1">
      <c r="A127" s="14" t="s">
        <v>5</v>
      </c>
      <c r="B127" s="23" t="s">
        <v>150</v>
      </c>
      <c r="C127" s="24" t="s">
        <v>313</v>
      </c>
      <c r="D127" s="174" t="s">
        <v>314</v>
      </c>
      <c r="E127" s="10">
        <v>10.77</v>
      </c>
      <c r="F127" s="11">
        <v>8.4</v>
      </c>
      <c r="G127" s="90">
        <v>12.73</v>
      </c>
      <c r="H127" s="73">
        <v>8.95</v>
      </c>
      <c r="I127" s="65">
        <v>12.75</v>
      </c>
      <c r="J127" s="11">
        <v>10.73</v>
      </c>
      <c r="K127" s="65">
        <v>11.47</v>
      </c>
      <c r="L127" s="117">
        <v>9.59</v>
      </c>
      <c r="M127" s="65">
        <v>12.85</v>
      </c>
      <c r="N127" s="117">
        <v>9.46</v>
      </c>
      <c r="O127" s="17">
        <v>11.5</v>
      </c>
      <c r="P127" s="118">
        <v>10.23</v>
      </c>
      <c r="Q127" s="11">
        <v>8.93</v>
      </c>
      <c r="R127" s="118">
        <v>9.8</v>
      </c>
      <c r="S127" s="11">
        <v>7.55</v>
      </c>
      <c r="T127" s="118">
        <v>9.48</v>
      </c>
      <c r="U127" s="11">
        <v>7.45</v>
      </c>
      <c r="V127" s="75">
        <v>8.398</v>
      </c>
      <c r="W127" s="93">
        <v>8.32</v>
      </c>
      <c r="X127" s="118">
        <v>8.398</v>
      </c>
      <c r="Y127" s="11">
        <v>8</v>
      </c>
      <c r="Z127" s="116">
        <v>8.8</v>
      </c>
      <c r="AA127" s="11">
        <v>8.01</v>
      </c>
      <c r="AB127" s="116">
        <v>8.056</v>
      </c>
      <c r="AC127" s="11">
        <v>8.4</v>
      </c>
      <c r="AD127" s="116">
        <v>8.66</v>
      </c>
      <c r="AE127" s="73">
        <v>8.95</v>
      </c>
      <c r="AF127" s="116">
        <v>9.5</v>
      </c>
      <c r="AG127" s="11">
        <v>10.73</v>
      </c>
      <c r="AH127" s="116">
        <v>10.46</v>
      </c>
      <c r="AI127" s="117">
        <v>9.59</v>
      </c>
      <c r="AJ127" s="64">
        <v>11.31</v>
      </c>
      <c r="AK127" s="117">
        <v>9.46</v>
      </c>
      <c r="AL127" s="64">
        <v>10.52</v>
      </c>
      <c r="AM127" s="15">
        <v>10.23</v>
      </c>
      <c r="AN127" s="64">
        <v>9.42</v>
      </c>
    </row>
    <row r="128" spans="1:40" ht="12.75" customHeight="1">
      <c r="A128" s="12" t="s">
        <v>5</v>
      </c>
      <c r="B128" s="23" t="s">
        <v>37</v>
      </c>
      <c r="C128" s="24" t="s">
        <v>315</v>
      </c>
      <c r="D128" s="174" t="s">
        <v>316</v>
      </c>
      <c r="E128" s="21">
        <v>0.488</v>
      </c>
      <c r="F128" s="10">
        <v>0.5</v>
      </c>
      <c r="G128" s="96">
        <v>0.654</v>
      </c>
      <c r="H128" s="72">
        <v>0.56</v>
      </c>
      <c r="I128" s="68">
        <v>0.687</v>
      </c>
      <c r="J128" s="10">
        <v>0.89</v>
      </c>
      <c r="K128" s="68">
        <v>0.53</v>
      </c>
      <c r="L128" s="116">
        <v>0.49</v>
      </c>
      <c r="M128" s="68">
        <v>0.512</v>
      </c>
      <c r="N128" s="118">
        <v>0.63</v>
      </c>
      <c r="O128" s="25">
        <v>0.704</v>
      </c>
      <c r="P128" s="117">
        <v>0.66</v>
      </c>
      <c r="Q128" s="25">
        <v>0.45</v>
      </c>
      <c r="R128" s="117">
        <v>0.72</v>
      </c>
      <c r="S128" s="25">
        <v>0.46</v>
      </c>
      <c r="T128" s="117">
        <v>0.72</v>
      </c>
      <c r="U128" s="25">
        <v>0.6</v>
      </c>
      <c r="V128" s="73">
        <v>0.52</v>
      </c>
      <c r="W128" s="95">
        <v>0.54</v>
      </c>
      <c r="X128" s="117">
        <v>0.65</v>
      </c>
      <c r="Y128" s="10">
        <v>0.578074</v>
      </c>
      <c r="Z128" s="116">
        <v>0.79</v>
      </c>
      <c r="AA128" s="10">
        <v>0.477799</v>
      </c>
      <c r="AB128" s="116">
        <v>0.47</v>
      </c>
      <c r="AC128" s="10">
        <v>0.5</v>
      </c>
      <c r="AD128" s="116">
        <v>0.59</v>
      </c>
      <c r="AE128" s="72">
        <v>0.56</v>
      </c>
      <c r="AF128" s="116">
        <v>0.49</v>
      </c>
      <c r="AG128" s="10">
        <v>0.89</v>
      </c>
      <c r="AH128" s="116">
        <v>0.68</v>
      </c>
      <c r="AI128" s="116">
        <v>0.49</v>
      </c>
      <c r="AJ128" s="64">
        <v>0.75</v>
      </c>
      <c r="AK128" s="118">
        <v>0.63</v>
      </c>
      <c r="AL128" s="64">
        <v>0.71</v>
      </c>
      <c r="AM128" s="11">
        <v>0.66</v>
      </c>
      <c r="AN128" s="64">
        <v>0.52</v>
      </c>
    </row>
    <row r="129" spans="1:40" ht="12.75" customHeight="1">
      <c r="A129" s="8" t="s">
        <v>5</v>
      </c>
      <c r="B129" s="23" t="s">
        <v>88</v>
      </c>
      <c r="C129" s="23" t="s">
        <v>317</v>
      </c>
      <c r="D129" s="178" t="s">
        <v>318</v>
      </c>
      <c r="E129" s="21">
        <v>2.28</v>
      </c>
      <c r="F129" s="11">
        <v>2.13</v>
      </c>
      <c r="G129" s="96">
        <v>2.49</v>
      </c>
      <c r="H129" s="73">
        <v>2.12</v>
      </c>
      <c r="I129" s="65">
        <v>2.45</v>
      </c>
      <c r="J129" s="11">
        <v>2.34</v>
      </c>
      <c r="K129" s="65">
        <v>2.28</v>
      </c>
      <c r="L129" s="117">
        <v>2.17</v>
      </c>
      <c r="M129" s="65">
        <v>2.5</v>
      </c>
      <c r="N129" s="117">
        <v>2.24</v>
      </c>
      <c r="O129" s="17">
        <v>2.43</v>
      </c>
      <c r="P129" s="118">
        <v>2.13</v>
      </c>
      <c r="Q129" s="11">
        <v>2.18</v>
      </c>
      <c r="R129" s="118">
        <v>1.73</v>
      </c>
      <c r="S129" s="11">
        <v>2</v>
      </c>
      <c r="T129" s="118">
        <v>1.9</v>
      </c>
      <c r="U129" s="11">
        <v>1.87</v>
      </c>
      <c r="V129" s="75">
        <v>2.01</v>
      </c>
      <c r="W129" s="93">
        <v>1.93</v>
      </c>
      <c r="X129" s="118">
        <v>2.08</v>
      </c>
      <c r="Y129" s="11">
        <v>1.99</v>
      </c>
      <c r="Z129" s="116">
        <v>2.06</v>
      </c>
      <c r="AA129" s="11">
        <v>2.04</v>
      </c>
      <c r="AB129" s="116">
        <v>2.07</v>
      </c>
      <c r="AC129" s="11">
        <v>2.13</v>
      </c>
      <c r="AD129" s="116">
        <v>2.3</v>
      </c>
      <c r="AE129" s="73">
        <v>2.12</v>
      </c>
      <c r="AF129" s="116">
        <v>2.4</v>
      </c>
      <c r="AG129" s="11">
        <v>2.34</v>
      </c>
      <c r="AH129" s="116">
        <v>2.3</v>
      </c>
      <c r="AI129" s="117">
        <v>2.17</v>
      </c>
      <c r="AJ129" s="64">
        <v>2.26</v>
      </c>
      <c r="AK129" s="117">
        <v>2.24</v>
      </c>
      <c r="AL129" s="64">
        <v>2.12</v>
      </c>
      <c r="AM129" s="15">
        <v>2.13</v>
      </c>
      <c r="AN129" s="64">
        <v>2.06</v>
      </c>
    </row>
    <row r="130" spans="1:40" ht="12.75" customHeight="1">
      <c r="A130" s="12" t="s">
        <v>67</v>
      </c>
      <c r="B130" s="23" t="s">
        <v>130</v>
      </c>
      <c r="C130" s="24" t="s">
        <v>319</v>
      </c>
      <c r="D130" s="174" t="s">
        <v>320</v>
      </c>
      <c r="E130" s="21">
        <v>0.17</v>
      </c>
      <c r="F130" s="15">
        <v>0.12</v>
      </c>
      <c r="G130" s="96">
        <v>0.17</v>
      </c>
      <c r="H130" s="75">
        <v>0.12</v>
      </c>
      <c r="I130" s="65">
        <v>0.16</v>
      </c>
      <c r="J130" s="327">
        <v>0.13</v>
      </c>
      <c r="K130" s="68">
        <v>0.1</v>
      </c>
      <c r="L130" s="122">
        <v>0.13</v>
      </c>
      <c r="M130" s="65">
        <v>0.14</v>
      </c>
      <c r="N130" s="122">
        <v>0.15</v>
      </c>
      <c r="O130" s="17">
        <v>0.18</v>
      </c>
      <c r="P130" s="117">
        <v>0.13</v>
      </c>
      <c r="Q130" s="11">
        <v>0.13</v>
      </c>
      <c r="R130" s="117">
        <v>0.13</v>
      </c>
      <c r="S130" s="11">
        <v>0.12</v>
      </c>
      <c r="T130" s="117">
        <v>0.12</v>
      </c>
      <c r="U130" s="11">
        <v>0.12</v>
      </c>
      <c r="V130" s="73">
        <v>0.13</v>
      </c>
      <c r="W130" s="93">
        <v>0.13</v>
      </c>
      <c r="X130" s="117">
        <v>0.12</v>
      </c>
      <c r="Y130" s="10">
        <v>0.129379</v>
      </c>
      <c r="Z130" s="116">
        <v>0.13</v>
      </c>
      <c r="AA130" s="10">
        <v>0.121207</v>
      </c>
      <c r="AB130" s="116">
        <v>0.12</v>
      </c>
      <c r="AC130" s="15">
        <v>0.12</v>
      </c>
      <c r="AD130" s="116">
        <v>0.12</v>
      </c>
      <c r="AE130" s="75">
        <v>0.12</v>
      </c>
      <c r="AF130" s="116">
        <v>0.12</v>
      </c>
      <c r="AG130" s="327">
        <v>0.13</v>
      </c>
      <c r="AH130" s="116">
        <v>0.13</v>
      </c>
      <c r="AI130" s="122">
        <v>0.13</v>
      </c>
      <c r="AJ130" s="64">
        <v>0.1</v>
      </c>
      <c r="AK130" s="122">
        <v>0.15</v>
      </c>
      <c r="AL130" s="64">
        <v>0.13</v>
      </c>
      <c r="AM130" s="11">
        <v>0.13</v>
      </c>
      <c r="AN130" s="64">
        <v>0.12</v>
      </c>
    </row>
    <row r="131" spans="1:40" ht="12.75" customHeight="1">
      <c r="A131" s="14" t="s">
        <v>13</v>
      </c>
      <c r="B131" s="23" t="s">
        <v>20</v>
      </c>
      <c r="C131" s="23" t="s">
        <v>321</v>
      </c>
      <c r="D131" s="178" t="s">
        <v>322</v>
      </c>
      <c r="E131" s="21">
        <v>1.23</v>
      </c>
      <c r="F131" s="11">
        <v>0.96</v>
      </c>
      <c r="G131" s="96">
        <v>1.42</v>
      </c>
      <c r="H131" s="73">
        <v>0.99</v>
      </c>
      <c r="I131" s="65">
        <v>1.37</v>
      </c>
      <c r="J131" s="11">
        <v>1.12</v>
      </c>
      <c r="K131" s="65">
        <v>1.36</v>
      </c>
      <c r="L131" s="117">
        <v>1.06</v>
      </c>
      <c r="M131" s="65">
        <v>1.43</v>
      </c>
      <c r="N131" s="117">
        <v>0.94</v>
      </c>
      <c r="O131" s="17">
        <v>1.29</v>
      </c>
      <c r="P131" s="118">
        <v>1.1</v>
      </c>
      <c r="Q131" s="11">
        <v>1.02</v>
      </c>
      <c r="R131" s="118">
        <v>1.025</v>
      </c>
      <c r="S131" s="11">
        <v>1.047</v>
      </c>
      <c r="T131" s="118">
        <v>1.049</v>
      </c>
      <c r="U131" s="11">
        <v>1.055</v>
      </c>
      <c r="V131" s="75">
        <v>1.059</v>
      </c>
      <c r="W131" s="93">
        <v>1.02</v>
      </c>
      <c r="X131" s="118">
        <v>1.22</v>
      </c>
      <c r="Y131" s="10">
        <v>0.961379</v>
      </c>
      <c r="Z131" s="116">
        <v>0.901</v>
      </c>
      <c r="AA131" s="11">
        <v>1</v>
      </c>
      <c r="AB131" s="116">
        <v>0.759</v>
      </c>
      <c r="AC131" s="11">
        <v>0.96</v>
      </c>
      <c r="AD131" s="116">
        <v>0.8</v>
      </c>
      <c r="AE131" s="73">
        <v>0.99</v>
      </c>
      <c r="AF131" s="116">
        <v>0.9</v>
      </c>
      <c r="AG131" s="11">
        <v>1.12</v>
      </c>
      <c r="AH131" s="116">
        <v>0.92</v>
      </c>
      <c r="AI131" s="117">
        <v>1.06</v>
      </c>
      <c r="AJ131" s="64">
        <v>1.03</v>
      </c>
      <c r="AK131" s="117">
        <v>0.94</v>
      </c>
      <c r="AL131" s="64">
        <v>0.8</v>
      </c>
      <c r="AM131" s="15">
        <v>1.1</v>
      </c>
      <c r="AN131" s="64">
        <v>0.94</v>
      </c>
    </row>
    <row r="132" spans="1:40" ht="12.75" customHeight="1">
      <c r="A132" s="8" t="s">
        <v>45</v>
      </c>
      <c r="B132" s="8" t="s">
        <v>83</v>
      </c>
      <c r="C132" s="26" t="s">
        <v>323</v>
      </c>
      <c r="D132" s="175" t="s">
        <v>324</v>
      </c>
      <c r="E132" s="21">
        <v>0.6</v>
      </c>
      <c r="F132" s="10">
        <v>0.5</v>
      </c>
      <c r="G132" s="96">
        <v>0.7</v>
      </c>
      <c r="H132" s="72">
        <v>0.48</v>
      </c>
      <c r="I132" s="65">
        <v>0.72</v>
      </c>
      <c r="J132" s="10">
        <v>0.62</v>
      </c>
      <c r="K132" s="65">
        <v>0.67</v>
      </c>
      <c r="L132" s="116">
        <v>0.48</v>
      </c>
      <c r="M132" s="65">
        <v>0.78</v>
      </c>
      <c r="N132" s="118">
        <v>0.66</v>
      </c>
      <c r="O132" s="17">
        <v>0.6</v>
      </c>
      <c r="P132" s="117">
        <v>0.61</v>
      </c>
      <c r="Q132" s="11">
        <v>0.64</v>
      </c>
      <c r="R132" s="117">
        <v>0.49</v>
      </c>
      <c r="S132" s="11">
        <v>0.52</v>
      </c>
      <c r="T132" s="117">
        <v>0.44</v>
      </c>
      <c r="U132" s="11">
        <v>0.34</v>
      </c>
      <c r="V132" s="73">
        <v>0.42</v>
      </c>
      <c r="W132" s="93">
        <v>0.53</v>
      </c>
      <c r="X132" s="117">
        <v>0.47</v>
      </c>
      <c r="Y132" s="10">
        <v>0.49</v>
      </c>
      <c r="Z132" s="116">
        <v>0.42</v>
      </c>
      <c r="AA132" s="10">
        <v>0.47</v>
      </c>
      <c r="AB132" s="116">
        <v>0.4</v>
      </c>
      <c r="AC132" s="10">
        <v>0.5</v>
      </c>
      <c r="AD132" s="116">
        <v>0.43</v>
      </c>
      <c r="AE132" s="72">
        <v>0.48</v>
      </c>
      <c r="AF132" s="116">
        <v>0.45</v>
      </c>
      <c r="AG132" s="10">
        <v>0.62</v>
      </c>
      <c r="AH132" s="116">
        <v>0.54</v>
      </c>
      <c r="AI132" s="116">
        <v>0.48</v>
      </c>
      <c r="AJ132" s="64">
        <v>0.51</v>
      </c>
      <c r="AK132" s="118">
        <v>0.66</v>
      </c>
      <c r="AL132" s="64">
        <v>0.52</v>
      </c>
      <c r="AM132" s="11">
        <v>0.61</v>
      </c>
      <c r="AN132" s="64">
        <v>0.47</v>
      </c>
    </row>
    <row r="133" spans="1:40" ht="12.75" customHeight="1">
      <c r="A133" s="8" t="s">
        <v>67</v>
      </c>
      <c r="B133" s="23" t="s">
        <v>325</v>
      </c>
      <c r="C133" s="23" t="s">
        <v>326</v>
      </c>
      <c r="D133" s="178" t="s">
        <v>327</v>
      </c>
      <c r="E133" s="21">
        <v>10.49</v>
      </c>
      <c r="F133" s="11">
        <v>8.86</v>
      </c>
      <c r="G133" s="96">
        <v>12.64</v>
      </c>
      <c r="H133" s="73">
        <v>9.85</v>
      </c>
      <c r="I133" s="65">
        <v>12.84</v>
      </c>
      <c r="J133" s="11">
        <v>11.23</v>
      </c>
      <c r="K133" s="68">
        <v>12.19</v>
      </c>
      <c r="L133" s="117">
        <v>10.87</v>
      </c>
      <c r="M133" s="65">
        <v>13.27</v>
      </c>
      <c r="N133" s="117">
        <v>11.03</v>
      </c>
      <c r="O133" s="17">
        <v>11.81</v>
      </c>
      <c r="P133" s="117">
        <v>11.2</v>
      </c>
      <c r="Q133" s="11">
        <v>9.738</v>
      </c>
      <c r="R133" s="117">
        <v>10.02</v>
      </c>
      <c r="S133" s="11">
        <v>11.81</v>
      </c>
      <c r="T133" s="117">
        <v>9.57</v>
      </c>
      <c r="U133" s="11">
        <v>8.91</v>
      </c>
      <c r="V133" s="73">
        <v>9.15</v>
      </c>
      <c r="W133" s="93">
        <v>8.69</v>
      </c>
      <c r="X133" s="117">
        <v>8.79</v>
      </c>
      <c r="Y133" s="11">
        <v>8.14</v>
      </c>
      <c r="Z133" s="116">
        <v>8.92</v>
      </c>
      <c r="AA133" s="11">
        <v>8.34</v>
      </c>
      <c r="AB133" s="116">
        <v>9</v>
      </c>
      <c r="AC133" s="11">
        <v>8.86</v>
      </c>
      <c r="AD133" s="116">
        <v>9.46</v>
      </c>
      <c r="AE133" s="73">
        <v>9.85</v>
      </c>
      <c r="AF133" s="116">
        <v>9.85</v>
      </c>
      <c r="AG133" s="11">
        <v>11.23</v>
      </c>
      <c r="AH133" s="116">
        <v>11.45</v>
      </c>
      <c r="AI133" s="117">
        <v>10.87</v>
      </c>
      <c r="AJ133" s="64">
        <v>12.48</v>
      </c>
      <c r="AK133" s="117">
        <v>11.03</v>
      </c>
      <c r="AL133" s="64">
        <v>11.63</v>
      </c>
      <c r="AM133" s="11">
        <v>11.2</v>
      </c>
      <c r="AN133" s="64">
        <v>10.8</v>
      </c>
    </row>
    <row r="134" spans="1:40" ht="12.75" customHeight="1">
      <c r="A134" s="8" t="s">
        <v>5</v>
      </c>
      <c r="B134" s="23" t="s">
        <v>88</v>
      </c>
      <c r="C134" s="23" t="s">
        <v>328</v>
      </c>
      <c r="D134" s="178" t="s">
        <v>329</v>
      </c>
      <c r="E134" s="21">
        <v>1.47</v>
      </c>
      <c r="F134" s="11">
        <v>1.29</v>
      </c>
      <c r="G134" s="96">
        <v>1.65</v>
      </c>
      <c r="H134" s="73">
        <v>1.28</v>
      </c>
      <c r="I134" s="65">
        <v>1.69</v>
      </c>
      <c r="J134" s="11">
        <v>1.27</v>
      </c>
      <c r="K134" s="65">
        <v>1.56</v>
      </c>
      <c r="L134" s="117">
        <v>1.33</v>
      </c>
      <c r="M134" s="65">
        <v>1.61</v>
      </c>
      <c r="N134" s="117">
        <v>1.21</v>
      </c>
      <c r="O134" s="17">
        <v>1.52</v>
      </c>
      <c r="P134" s="117">
        <v>1.19</v>
      </c>
      <c r="Q134" s="11">
        <v>1.46</v>
      </c>
      <c r="R134" s="117">
        <v>1.27</v>
      </c>
      <c r="S134" s="11">
        <v>1.34</v>
      </c>
      <c r="T134" s="117">
        <v>1.19</v>
      </c>
      <c r="U134" s="11">
        <v>1.26</v>
      </c>
      <c r="V134" s="73">
        <v>1.19</v>
      </c>
      <c r="W134" s="93">
        <v>1.26</v>
      </c>
      <c r="X134" s="117">
        <v>1.18</v>
      </c>
      <c r="Y134" s="11">
        <v>1.27</v>
      </c>
      <c r="Z134" s="116">
        <v>1.33</v>
      </c>
      <c r="AA134" s="11">
        <v>1.26</v>
      </c>
      <c r="AB134" s="116">
        <v>1.35</v>
      </c>
      <c r="AC134" s="11">
        <v>1.29</v>
      </c>
      <c r="AD134" s="118">
        <v>1.32</v>
      </c>
      <c r="AE134" s="73">
        <v>1.28</v>
      </c>
      <c r="AF134" s="118">
        <v>1.3</v>
      </c>
      <c r="AG134" s="11">
        <v>1.27</v>
      </c>
      <c r="AH134" s="118">
        <v>1.32</v>
      </c>
      <c r="AI134" s="117">
        <v>1.33</v>
      </c>
      <c r="AJ134" s="64">
        <v>1.26</v>
      </c>
      <c r="AK134" s="117">
        <v>1.21</v>
      </c>
      <c r="AL134" s="64">
        <v>1.27</v>
      </c>
      <c r="AM134" s="11">
        <v>1.19</v>
      </c>
      <c r="AN134" s="64">
        <v>1.24</v>
      </c>
    </row>
    <row r="135" spans="1:40" ht="12.75" customHeight="1">
      <c r="A135" s="8" t="s">
        <v>5</v>
      </c>
      <c r="B135" s="23" t="s">
        <v>40</v>
      </c>
      <c r="C135" s="23" t="s">
        <v>330</v>
      </c>
      <c r="D135" s="178" t="s">
        <v>331</v>
      </c>
      <c r="E135" s="21">
        <v>7.31</v>
      </c>
      <c r="F135" s="11">
        <v>6.74</v>
      </c>
      <c r="G135" s="96">
        <v>8.82</v>
      </c>
      <c r="H135" s="73">
        <v>6.63</v>
      </c>
      <c r="I135" s="65">
        <v>9.18</v>
      </c>
      <c r="J135" s="11">
        <v>7.82</v>
      </c>
      <c r="K135" s="68">
        <v>7.9</v>
      </c>
      <c r="L135" s="117">
        <v>7.72</v>
      </c>
      <c r="M135" s="65">
        <v>9.66</v>
      </c>
      <c r="N135" s="117">
        <v>7.79</v>
      </c>
      <c r="O135" s="17">
        <v>8.66</v>
      </c>
      <c r="P135" s="118">
        <v>7.2</v>
      </c>
      <c r="Q135" s="33">
        <v>7.28</v>
      </c>
      <c r="R135" s="118">
        <v>7.1</v>
      </c>
      <c r="S135" s="33">
        <v>6.91</v>
      </c>
      <c r="T135" s="118">
        <v>6.33</v>
      </c>
      <c r="U135" s="33">
        <v>6.54</v>
      </c>
      <c r="V135" s="75">
        <v>6.28</v>
      </c>
      <c r="W135" s="255">
        <v>6.69</v>
      </c>
      <c r="X135" s="118">
        <v>6.36</v>
      </c>
      <c r="Y135" s="11">
        <v>6.5</v>
      </c>
      <c r="Z135" s="116">
        <v>6.36</v>
      </c>
      <c r="AA135" s="11">
        <v>5.8</v>
      </c>
      <c r="AB135" s="116">
        <v>5.5</v>
      </c>
      <c r="AC135" s="11">
        <v>6.74</v>
      </c>
      <c r="AD135" s="116">
        <v>6.36</v>
      </c>
      <c r="AE135" s="73">
        <v>6.63</v>
      </c>
      <c r="AF135" s="116">
        <v>6.36</v>
      </c>
      <c r="AG135" s="11">
        <v>7.82</v>
      </c>
      <c r="AH135" s="116">
        <v>7.37</v>
      </c>
      <c r="AI135" s="117">
        <v>7.72</v>
      </c>
      <c r="AJ135" s="64">
        <v>7.72</v>
      </c>
      <c r="AK135" s="117">
        <v>7.79</v>
      </c>
      <c r="AL135" s="64">
        <v>7.38</v>
      </c>
      <c r="AM135" s="15">
        <v>7.2</v>
      </c>
      <c r="AN135" s="64">
        <v>6.82</v>
      </c>
    </row>
    <row r="136" spans="1:40" ht="12.75" customHeight="1">
      <c r="A136" s="8" t="s">
        <v>106</v>
      </c>
      <c r="B136" s="23" t="s">
        <v>211</v>
      </c>
      <c r="C136" s="23" t="s">
        <v>332</v>
      </c>
      <c r="D136" s="178" t="s">
        <v>333</v>
      </c>
      <c r="E136" s="21">
        <v>0.324</v>
      </c>
      <c r="F136" s="15">
        <v>0.19</v>
      </c>
      <c r="G136" s="96">
        <v>0.358</v>
      </c>
      <c r="H136" s="75">
        <v>0.18</v>
      </c>
      <c r="I136" s="65">
        <v>0.329</v>
      </c>
      <c r="J136" s="15">
        <v>0.22</v>
      </c>
      <c r="K136" s="68">
        <v>0.222</v>
      </c>
      <c r="L136" s="118">
        <v>0.22</v>
      </c>
      <c r="M136" s="65">
        <v>0.279</v>
      </c>
      <c r="N136" s="118">
        <v>0.2</v>
      </c>
      <c r="O136" s="17">
        <v>0.245</v>
      </c>
      <c r="P136" s="117">
        <v>0.2</v>
      </c>
      <c r="Q136" s="11">
        <v>0.21</v>
      </c>
      <c r="R136" s="117">
        <v>0.15</v>
      </c>
      <c r="S136" s="11">
        <v>0.19</v>
      </c>
      <c r="T136" s="117">
        <v>0.14</v>
      </c>
      <c r="U136" s="11">
        <v>0.2</v>
      </c>
      <c r="V136" s="73">
        <v>0.15</v>
      </c>
      <c r="W136" s="93">
        <v>0.207</v>
      </c>
      <c r="X136" s="117">
        <v>0.177</v>
      </c>
      <c r="Y136" s="10">
        <v>0.209</v>
      </c>
      <c r="Z136" s="116">
        <v>0.18</v>
      </c>
      <c r="AA136" s="10">
        <v>0.219</v>
      </c>
      <c r="AB136" s="116">
        <v>0.17</v>
      </c>
      <c r="AC136" s="15">
        <v>0.19</v>
      </c>
      <c r="AD136" s="116">
        <v>0.18</v>
      </c>
      <c r="AE136" s="75">
        <v>0.18</v>
      </c>
      <c r="AF136" s="116">
        <v>0.2</v>
      </c>
      <c r="AG136" s="15">
        <v>0.22</v>
      </c>
      <c r="AH136" s="116">
        <v>0.19</v>
      </c>
      <c r="AI136" s="118">
        <v>0.22</v>
      </c>
      <c r="AJ136" s="64">
        <v>0.2</v>
      </c>
      <c r="AK136" s="118">
        <v>0.2</v>
      </c>
      <c r="AL136" s="64">
        <v>0.24</v>
      </c>
      <c r="AM136" s="11">
        <v>0.2</v>
      </c>
      <c r="AN136" s="64">
        <v>0.41</v>
      </c>
    </row>
    <row r="137" spans="1:40" s="40" customFormat="1" ht="12.75" customHeight="1">
      <c r="A137" s="14" t="s">
        <v>13</v>
      </c>
      <c r="B137" s="23" t="s">
        <v>14</v>
      </c>
      <c r="C137" s="23" t="s">
        <v>334</v>
      </c>
      <c r="D137" s="178" t="s">
        <v>335</v>
      </c>
      <c r="E137" s="25">
        <v>1.87</v>
      </c>
      <c r="F137" s="11">
        <v>1.4</v>
      </c>
      <c r="G137" s="95">
        <v>1.76</v>
      </c>
      <c r="H137" s="73">
        <v>1.52</v>
      </c>
      <c r="I137" s="65">
        <v>2.39</v>
      </c>
      <c r="J137" s="33">
        <v>1.66</v>
      </c>
      <c r="K137" s="65">
        <v>2.02</v>
      </c>
      <c r="L137" s="120">
        <v>1.63</v>
      </c>
      <c r="M137" s="65">
        <v>1.75</v>
      </c>
      <c r="N137" s="120">
        <v>1.52</v>
      </c>
      <c r="O137" s="17">
        <v>2.93</v>
      </c>
      <c r="P137" s="118">
        <v>1.66</v>
      </c>
      <c r="Q137" s="11">
        <v>1.54</v>
      </c>
      <c r="R137" s="118">
        <v>1.77</v>
      </c>
      <c r="S137" s="11">
        <v>1.44</v>
      </c>
      <c r="T137" s="118">
        <v>1.39</v>
      </c>
      <c r="U137" s="11">
        <v>1.4</v>
      </c>
      <c r="V137" s="75">
        <v>1.38</v>
      </c>
      <c r="W137" s="93">
        <v>1.58</v>
      </c>
      <c r="X137" s="118">
        <v>1.45</v>
      </c>
      <c r="Y137" s="11">
        <v>1.5</v>
      </c>
      <c r="Z137" s="118">
        <v>1.41</v>
      </c>
      <c r="AA137" s="11">
        <v>1.43</v>
      </c>
      <c r="AB137" s="118">
        <v>1.43</v>
      </c>
      <c r="AC137" s="11">
        <v>1.4</v>
      </c>
      <c r="AD137" s="118">
        <v>1.53</v>
      </c>
      <c r="AE137" s="73">
        <v>1.52</v>
      </c>
      <c r="AF137" s="118">
        <v>1.55</v>
      </c>
      <c r="AG137" s="33">
        <v>1.66</v>
      </c>
      <c r="AH137" s="118">
        <v>1.84</v>
      </c>
      <c r="AI137" s="120">
        <v>1.63</v>
      </c>
      <c r="AJ137" s="64">
        <v>1.67</v>
      </c>
      <c r="AK137" s="120">
        <v>1.52</v>
      </c>
      <c r="AL137" s="64">
        <v>1.66</v>
      </c>
      <c r="AM137" s="15">
        <v>1.66</v>
      </c>
      <c r="AN137" s="64">
        <v>1.77</v>
      </c>
    </row>
    <row r="138" spans="1:40" ht="12.75" customHeight="1">
      <c r="A138" s="8" t="s">
        <v>29</v>
      </c>
      <c r="B138" s="23" t="s">
        <v>200</v>
      </c>
      <c r="C138" s="24" t="s">
        <v>336</v>
      </c>
      <c r="D138" s="175" t="s">
        <v>337</v>
      </c>
      <c r="E138" s="21">
        <v>0.34</v>
      </c>
      <c r="F138" s="10">
        <v>0.27</v>
      </c>
      <c r="G138" s="96">
        <v>0.38</v>
      </c>
      <c r="H138" s="72">
        <v>0.31</v>
      </c>
      <c r="I138" s="65">
        <v>0.37</v>
      </c>
      <c r="J138" s="10">
        <v>0.33</v>
      </c>
      <c r="K138" s="68">
        <v>0.35</v>
      </c>
      <c r="L138" s="116">
        <v>0.31</v>
      </c>
      <c r="M138" s="65">
        <v>0.4</v>
      </c>
      <c r="N138" s="118">
        <v>0.33</v>
      </c>
      <c r="O138" s="17">
        <v>0.37</v>
      </c>
      <c r="P138" s="118">
        <v>0.3</v>
      </c>
      <c r="Q138" s="11">
        <v>0.32</v>
      </c>
      <c r="R138" s="118">
        <v>0.3</v>
      </c>
      <c r="S138" s="11">
        <v>0.3</v>
      </c>
      <c r="T138" s="118">
        <v>0.3</v>
      </c>
      <c r="U138" s="11">
        <v>0.3</v>
      </c>
      <c r="V138" s="75">
        <v>0.28</v>
      </c>
      <c r="W138" s="93">
        <v>0.29</v>
      </c>
      <c r="X138" s="118">
        <v>0.32</v>
      </c>
      <c r="Y138" s="11">
        <v>0.26</v>
      </c>
      <c r="Z138" s="116">
        <v>0.32</v>
      </c>
      <c r="AA138" s="16">
        <v>0.26</v>
      </c>
      <c r="AB138" s="116">
        <v>0.32</v>
      </c>
      <c r="AC138" s="10">
        <v>0.27</v>
      </c>
      <c r="AD138" s="116">
        <v>0.3</v>
      </c>
      <c r="AE138" s="72">
        <v>0.31</v>
      </c>
      <c r="AF138" s="116">
        <v>0.32</v>
      </c>
      <c r="AG138" s="10">
        <v>0.33</v>
      </c>
      <c r="AH138" s="116">
        <v>0.36</v>
      </c>
      <c r="AI138" s="116">
        <v>0.31</v>
      </c>
      <c r="AJ138" s="64">
        <v>0.26</v>
      </c>
      <c r="AK138" s="118">
        <v>0.33</v>
      </c>
      <c r="AL138" s="64">
        <v>0.26</v>
      </c>
      <c r="AM138" s="15">
        <v>0.3</v>
      </c>
      <c r="AN138" s="64">
        <v>0.23</v>
      </c>
    </row>
    <row r="139" spans="1:40" ht="12.75" customHeight="1">
      <c r="A139" s="14" t="s">
        <v>106</v>
      </c>
      <c r="B139" s="23" t="s">
        <v>133</v>
      </c>
      <c r="C139" s="24" t="s">
        <v>338</v>
      </c>
      <c r="D139" s="178" t="s">
        <v>339</v>
      </c>
      <c r="E139" s="21">
        <v>0.29</v>
      </c>
      <c r="F139" s="15">
        <v>0.3</v>
      </c>
      <c r="G139" s="96">
        <v>0.31</v>
      </c>
      <c r="H139" s="72">
        <v>0.3</v>
      </c>
      <c r="I139" s="65">
        <v>0.35</v>
      </c>
      <c r="J139" s="326">
        <v>0.3</v>
      </c>
      <c r="K139" s="68">
        <v>0.48</v>
      </c>
      <c r="L139" s="121">
        <v>0.27</v>
      </c>
      <c r="M139" s="65">
        <v>0.38</v>
      </c>
      <c r="N139" s="122">
        <v>0.3</v>
      </c>
      <c r="O139" s="17">
        <v>0.35</v>
      </c>
      <c r="P139" s="139">
        <v>0.25</v>
      </c>
      <c r="Q139" s="11">
        <v>0.39</v>
      </c>
      <c r="R139" s="139">
        <v>0.25</v>
      </c>
      <c r="S139" s="11">
        <v>0.3</v>
      </c>
      <c r="T139" s="139">
        <v>0.29</v>
      </c>
      <c r="U139" s="11">
        <v>0.26</v>
      </c>
      <c r="V139" s="249">
        <v>0.3</v>
      </c>
      <c r="W139" s="93">
        <v>0.27</v>
      </c>
      <c r="X139" s="139">
        <v>0.33</v>
      </c>
      <c r="Y139" s="16">
        <v>0.23</v>
      </c>
      <c r="Z139" s="116">
        <v>0.36</v>
      </c>
      <c r="AA139" s="16">
        <v>0.22</v>
      </c>
      <c r="AB139" s="116">
        <v>0.39</v>
      </c>
      <c r="AC139" s="15">
        <v>0.3</v>
      </c>
      <c r="AD139" s="116">
        <v>0.37</v>
      </c>
      <c r="AE139" s="72">
        <v>0.3</v>
      </c>
      <c r="AF139" s="116">
        <v>0.31</v>
      </c>
      <c r="AG139" s="326">
        <v>0.3</v>
      </c>
      <c r="AH139" s="116">
        <v>0.35</v>
      </c>
      <c r="AI139" s="121">
        <v>0.27</v>
      </c>
      <c r="AJ139" s="64">
        <v>0.36</v>
      </c>
      <c r="AK139" s="122">
        <v>0.3</v>
      </c>
      <c r="AL139" s="64">
        <v>0.36</v>
      </c>
      <c r="AM139" s="25">
        <v>0.25</v>
      </c>
      <c r="AN139" s="64">
        <v>0.35</v>
      </c>
    </row>
    <row r="140" spans="1:40" ht="12.75" customHeight="1">
      <c r="A140" s="8" t="s">
        <v>45</v>
      </c>
      <c r="B140" s="20" t="s">
        <v>109</v>
      </c>
      <c r="C140" s="20" t="s">
        <v>340</v>
      </c>
      <c r="D140" s="177" t="s">
        <v>341</v>
      </c>
      <c r="E140" s="21">
        <v>0.051</v>
      </c>
      <c r="F140" s="10">
        <v>0</v>
      </c>
      <c r="G140" s="96">
        <v>0.25</v>
      </c>
      <c r="H140" s="74">
        <v>0.012</v>
      </c>
      <c r="I140" s="79">
        <v>0.202</v>
      </c>
      <c r="J140" s="21">
        <v>0.1</v>
      </c>
      <c r="K140" s="79">
        <v>0.144</v>
      </c>
      <c r="L140" s="119">
        <v>0.09</v>
      </c>
      <c r="M140" s="79">
        <v>0.243</v>
      </c>
      <c r="N140" s="139">
        <v>0.09</v>
      </c>
      <c r="O140" s="17">
        <v>0.25</v>
      </c>
      <c r="P140" s="117">
        <v>0.1</v>
      </c>
      <c r="Q140" s="25">
        <v>0.08</v>
      </c>
      <c r="R140" s="117">
        <v>0.06</v>
      </c>
      <c r="S140" s="25">
        <v>0.01</v>
      </c>
      <c r="T140" s="117">
        <v>0.01</v>
      </c>
      <c r="U140" s="25">
        <v>0</v>
      </c>
      <c r="V140" s="73">
        <v>0</v>
      </c>
      <c r="W140" s="95">
        <v>0</v>
      </c>
      <c r="X140" s="117">
        <v>0</v>
      </c>
      <c r="Y140" s="10">
        <v>0</v>
      </c>
      <c r="Z140" s="116">
        <v>0</v>
      </c>
      <c r="AA140" s="10">
        <v>0</v>
      </c>
      <c r="AB140" s="116">
        <v>0</v>
      </c>
      <c r="AC140" s="10">
        <v>0</v>
      </c>
      <c r="AD140" s="116">
        <v>0.05</v>
      </c>
      <c r="AE140" s="74">
        <v>0.012</v>
      </c>
      <c r="AF140" s="116">
        <v>0.01</v>
      </c>
      <c r="AG140" s="21">
        <v>0.1</v>
      </c>
      <c r="AH140" s="116">
        <v>0.18</v>
      </c>
      <c r="AI140" s="119">
        <v>0.09</v>
      </c>
      <c r="AJ140" s="64">
        <v>0.19</v>
      </c>
      <c r="AK140" s="139">
        <v>0.09</v>
      </c>
      <c r="AL140" s="64">
        <v>0.06</v>
      </c>
      <c r="AM140" s="11">
        <v>0.1</v>
      </c>
      <c r="AN140" s="64">
        <v>0.04</v>
      </c>
    </row>
    <row r="141" spans="1:40" ht="12.75" customHeight="1">
      <c r="A141" s="14" t="s">
        <v>13</v>
      </c>
      <c r="B141" s="23" t="s">
        <v>20</v>
      </c>
      <c r="C141" s="23" t="s">
        <v>342</v>
      </c>
      <c r="D141" s="178" t="s">
        <v>343</v>
      </c>
      <c r="E141" s="21">
        <v>5.5</v>
      </c>
      <c r="F141" s="27">
        <v>3.45</v>
      </c>
      <c r="G141" s="96">
        <v>5.7</v>
      </c>
      <c r="H141" s="82">
        <v>3.25</v>
      </c>
      <c r="I141" s="65">
        <v>5.9</v>
      </c>
      <c r="J141" s="11">
        <v>3.46</v>
      </c>
      <c r="K141" s="68">
        <v>4.4</v>
      </c>
      <c r="L141" s="117">
        <v>3.72</v>
      </c>
      <c r="M141" s="65">
        <v>4.7</v>
      </c>
      <c r="N141" s="117">
        <v>3.58</v>
      </c>
      <c r="O141" s="17">
        <v>4.3</v>
      </c>
      <c r="P141" s="118">
        <v>3.99</v>
      </c>
      <c r="Q141" s="11">
        <v>3.99</v>
      </c>
      <c r="R141" s="118">
        <v>3.94</v>
      </c>
      <c r="S141" s="11">
        <v>3.03</v>
      </c>
      <c r="T141" s="118">
        <v>3.95</v>
      </c>
      <c r="U141" s="11">
        <v>3.07</v>
      </c>
      <c r="V141" s="75">
        <v>3.27</v>
      </c>
      <c r="W141" s="93">
        <v>3.24</v>
      </c>
      <c r="X141" s="118">
        <v>3.28</v>
      </c>
      <c r="Y141" s="15">
        <v>3.500345</v>
      </c>
      <c r="Z141" s="116">
        <v>3.28</v>
      </c>
      <c r="AA141" s="11">
        <v>3.447</v>
      </c>
      <c r="AB141" s="118">
        <v>3.16</v>
      </c>
      <c r="AC141" s="27">
        <v>3.45</v>
      </c>
      <c r="AD141" s="118">
        <v>3.43</v>
      </c>
      <c r="AE141" s="82">
        <v>3.25</v>
      </c>
      <c r="AF141" s="118">
        <v>3.66</v>
      </c>
      <c r="AG141" s="11">
        <v>3.46</v>
      </c>
      <c r="AH141" s="118">
        <v>3.68</v>
      </c>
      <c r="AI141" s="117">
        <v>3.72</v>
      </c>
      <c r="AJ141" s="64">
        <v>4.01</v>
      </c>
      <c r="AK141" s="117">
        <v>3.58</v>
      </c>
      <c r="AL141" s="64">
        <v>3.68</v>
      </c>
      <c r="AM141" s="15">
        <v>3.99</v>
      </c>
      <c r="AN141" s="64">
        <v>3.66</v>
      </c>
    </row>
    <row r="142" spans="1:40" ht="12.75" customHeight="1">
      <c r="A142" s="8" t="s">
        <v>67</v>
      </c>
      <c r="B142" s="23" t="s">
        <v>265</v>
      </c>
      <c r="C142" s="24" t="s">
        <v>344</v>
      </c>
      <c r="D142" s="175" t="s">
        <v>345</v>
      </c>
      <c r="E142" s="21">
        <v>0.57</v>
      </c>
      <c r="F142" s="15">
        <v>0.52</v>
      </c>
      <c r="G142" s="96">
        <v>0.74</v>
      </c>
      <c r="H142" s="72">
        <v>0.53</v>
      </c>
      <c r="I142" s="65">
        <v>0.73</v>
      </c>
      <c r="J142" s="10">
        <v>0.59</v>
      </c>
      <c r="K142" s="68">
        <v>0.64</v>
      </c>
      <c r="L142" s="116">
        <v>0.54</v>
      </c>
      <c r="M142" s="65">
        <v>0.7</v>
      </c>
      <c r="N142" s="118">
        <v>0.56</v>
      </c>
      <c r="O142" s="17">
        <v>0.58</v>
      </c>
      <c r="P142" s="139">
        <v>0.51</v>
      </c>
      <c r="Q142" s="205">
        <v>0.44</v>
      </c>
      <c r="R142" s="139">
        <v>0.49</v>
      </c>
      <c r="S142" s="205">
        <v>0.47</v>
      </c>
      <c r="T142" s="139">
        <v>0.46</v>
      </c>
      <c r="U142" s="205">
        <v>0.53</v>
      </c>
      <c r="V142" s="249">
        <v>0.43</v>
      </c>
      <c r="W142" s="256">
        <v>0.43</v>
      </c>
      <c r="X142" s="139">
        <v>0.45</v>
      </c>
      <c r="Y142" s="16">
        <v>0.45</v>
      </c>
      <c r="Z142" s="116">
        <v>0.45</v>
      </c>
      <c r="AA142" s="16">
        <v>0.45</v>
      </c>
      <c r="AB142" s="116">
        <v>0.47</v>
      </c>
      <c r="AC142" s="15">
        <v>0.52</v>
      </c>
      <c r="AD142" s="116">
        <v>0.47</v>
      </c>
      <c r="AE142" s="72">
        <v>0.53</v>
      </c>
      <c r="AF142" s="118">
        <v>0.48</v>
      </c>
      <c r="AG142" s="10">
        <v>0.59</v>
      </c>
      <c r="AH142" s="118">
        <v>0.61</v>
      </c>
      <c r="AI142" s="116">
        <v>0.54</v>
      </c>
      <c r="AJ142" s="64">
        <v>0.69</v>
      </c>
      <c r="AK142" s="118">
        <v>0.56</v>
      </c>
      <c r="AL142" s="64">
        <v>0.66</v>
      </c>
      <c r="AM142" s="25">
        <v>0.51</v>
      </c>
      <c r="AN142" s="64">
        <v>0.58</v>
      </c>
    </row>
    <row r="143" spans="1:40" ht="12.75" customHeight="1">
      <c r="A143" s="8" t="s">
        <v>52</v>
      </c>
      <c r="B143" s="23" t="s">
        <v>53</v>
      </c>
      <c r="C143" s="20" t="s">
        <v>346</v>
      </c>
      <c r="D143" s="177" t="s">
        <v>347</v>
      </c>
      <c r="E143" s="21">
        <v>0.078</v>
      </c>
      <c r="F143" s="10">
        <v>0.06568333333333333</v>
      </c>
      <c r="G143" s="96">
        <v>0.117</v>
      </c>
      <c r="H143" s="74">
        <v>0.037</v>
      </c>
      <c r="I143" s="333">
        <v>0.114</v>
      </c>
      <c r="J143" s="21">
        <v>0.07</v>
      </c>
      <c r="K143" s="68">
        <v>0.05</v>
      </c>
      <c r="L143" s="119">
        <v>0.04</v>
      </c>
      <c r="M143" s="113">
        <v>0.061</v>
      </c>
      <c r="N143" s="139">
        <v>0.04</v>
      </c>
      <c r="O143" s="17">
        <v>0.08</v>
      </c>
      <c r="P143" s="139">
        <v>0.07</v>
      </c>
      <c r="Q143" s="169">
        <v>0.105</v>
      </c>
      <c r="R143" s="139">
        <v>0.05</v>
      </c>
      <c r="S143" s="169">
        <v>0.03</v>
      </c>
      <c r="T143" s="139">
        <v>0.03</v>
      </c>
      <c r="U143" s="169">
        <v>0.03</v>
      </c>
      <c r="V143" s="249">
        <v>0.03</v>
      </c>
      <c r="W143" s="254">
        <v>0.04</v>
      </c>
      <c r="X143" s="139">
        <v>0.03</v>
      </c>
      <c r="Y143" s="21">
        <v>0.02606896551724138</v>
      </c>
      <c r="Z143" s="116">
        <v>0.02</v>
      </c>
      <c r="AA143" s="21">
        <v>0.04238709677419354</v>
      </c>
      <c r="AB143" s="116">
        <v>0.03</v>
      </c>
      <c r="AC143" s="10">
        <v>0.06568333333333333</v>
      </c>
      <c r="AD143" s="116">
        <v>0.03</v>
      </c>
      <c r="AE143" s="74">
        <v>0.037</v>
      </c>
      <c r="AF143" s="116">
        <v>0.03</v>
      </c>
      <c r="AG143" s="21">
        <v>0.07</v>
      </c>
      <c r="AH143" s="116">
        <v>0.02</v>
      </c>
      <c r="AI143" s="119">
        <v>0.04</v>
      </c>
      <c r="AJ143" s="64">
        <v>0.02</v>
      </c>
      <c r="AK143" s="139">
        <v>0.04</v>
      </c>
      <c r="AL143" s="64">
        <v>0.05</v>
      </c>
      <c r="AM143" s="25">
        <v>0.07</v>
      </c>
      <c r="AN143" s="64">
        <v>0.03</v>
      </c>
    </row>
    <row r="144" spans="1:40" ht="12.75" customHeight="1">
      <c r="A144" s="14" t="s">
        <v>13</v>
      </c>
      <c r="B144" s="9" t="s">
        <v>14</v>
      </c>
      <c r="C144" s="20" t="s">
        <v>348</v>
      </c>
      <c r="D144" s="177" t="s">
        <v>349</v>
      </c>
      <c r="E144" s="21">
        <v>0.079</v>
      </c>
      <c r="F144" s="10">
        <v>0</v>
      </c>
      <c r="G144" s="96">
        <v>0.261</v>
      </c>
      <c r="H144" s="74">
        <v>0</v>
      </c>
      <c r="I144" s="340">
        <v>0.226</v>
      </c>
      <c r="J144" s="21">
        <v>0</v>
      </c>
      <c r="K144" s="79">
        <v>0.19</v>
      </c>
      <c r="L144" s="119">
        <v>0</v>
      </c>
      <c r="M144" s="79">
        <v>0.168</v>
      </c>
      <c r="N144" s="139">
        <v>0</v>
      </c>
      <c r="O144" s="17">
        <v>0</v>
      </c>
      <c r="P144" s="118">
        <v>0</v>
      </c>
      <c r="Q144" s="169">
        <v>0</v>
      </c>
      <c r="R144" s="118">
        <v>0</v>
      </c>
      <c r="S144" s="169">
        <v>0</v>
      </c>
      <c r="T144" s="118">
        <v>0</v>
      </c>
      <c r="U144" s="169">
        <v>0</v>
      </c>
      <c r="V144" s="75">
        <v>0</v>
      </c>
      <c r="W144" s="254">
        <v>0</v>
      </c>
      <c r="X144" s="118">
        <v>0</v>
      </c>
      <c r="Y144" s="21">
        <v>0</v>
      </c>
      <c r="Z144" s="116">
        <v>0</v>
      </c>
      <c r="AA144" s="21">
        <v>0</v>
      </c>
      <c r="AB144" s="116">
        <v>0</v>
      </c>
      <c r="AC144" s="10">
        <v>0</v>
      </c>
      <c r="AD144" s="116">
        <v>0</v>
      </c>
      <c r="AE144" s="74">
        <v>0</v>
      </c>
      <c r="AF144" s="116">
        <v>0</v>
      </c>
      <c r="AG144" s="21">
        <v>0</v>
      </c>
      <c r="AH144" s="116">
        <v>0</v>
      </c>
      <c r="AI144" s="119">
        <v>0</v>
      </c>
      <c r="AJ144" s="64">
        <v>0</v>
      </c>
      <c r="AK144" s="139">
        <v>0</v>
      </c>
      <c r="AL144" s="64">
        <v>0</v>
      </c>
      <c r="AM144" s="15">
        <v>0</v>
      </c>
      <c r="AN144" s="64">
        <v>0</v>
      </c>
    </row>
    <row r="145" spans="1:40" ht="12.75" customHeight="1">
      <c r="A145" s="14" t="s">
        <v>9</v>
      </c>
      <c r="B145" s="23" t="s">
        <v>17</v>
      </c>
      <c r="C145" s="24" t="s">
        <v>350</v>
      </c>
      <c r="D145" s="174" t="s">
        <v>351</v>
      </c>
      <c r="E145" s="21">
        <v>0.33</v>
      </c>
      <c r="F145" s="10">
        <v>0.28</v>
      </c>
      <c r="G145" s="96">
        <v>0.33</v>
      </c>
      <c r="H145" s="72">
        <v>0.26</v>
      </c>
      <c r="I145" s="65">
        <v>0.31</v>
      </c>
      <c r="J145" s="326">
        <v>0.27</v>
      </c>
      <c r="K145" s="68">
        <v>0.31</v>
      </c>
      <c r="L145" s="121">
        <v>0.26</v>
      </c>
      <c r="M145" s="65">
        <v>0.34</v>
      </c>
      <c r="N145" s="122">
        <v>0.3</v>
      </c>
      <c r="O145" s="17">
        <v>0.32</v>
      </c>
      <c r="P145" s="118">
        <v>0.27</v>
      </c>
      <c r="Q145" s="11">
        <v>0.33</v>
      </c>
      <c r="R145" s="118">
        <v>0.31</v>
      </c>
      <c r="S145" s="11">
        <v>0.27</v>
      </c>
      <c r="T145" s="118">
        <v>0.25</v>
      </c>
      <c r="U145" s="11">
        <v>0.29</v>
      </c>
      <c r="V145" s="75">
        <v>0.25</v>
      </c>
      <c r="W145" s="93">
        <v>0.23</v>
      </c>
      <c r="X145" s="118">
        <v>0.27</v>
      </c>
      <c r="Y145" s="16">
        <v>0.24</v>
      </c>
      <c r="Z145" s="116">
        <v>0.26</v>
      </c>
      <c r="AA145" s="16">
        <v>0.26</v>
      </c>
      <c r="AB145" s="116">
        <v>0.26</v>
      </c>
      <c r="AC145" s="10">
        <v>0.28</v>
      </c>
      <c r="AD145" s="116">
        <v>0.27</v>
      </c>
      <c r="AE145" s="72">
        <v>0.26</v>
      </c>
      <c r="AF145" s="116">
        <v>0.26</v>
      </c>
      <c r="AG145" s="326">
        <v>0.27</v>
      </c>
      <c r="AH145" s="116">
        <v>0.24</v>
      </c>
      <c r="AI145" s="121">
        <v>0.26</v>
      </c>
      <c r="AJ145" s="64">
        <v>0.29</v>
      </c>
      <c r="AK145" s="122">
        <v>0.3</v>
      </c>
      <c r="AL145" s="64">
        <v>0.29</v>
      </c>
      <c r="AM145" s="15">
        <v>0.27</v>
      </c>
      <c r="AN145" s="64">
        <v>0.26</v>
      </c>
    </row>
    <row r="146" spans="1:40" ht="12.75" customHeight="1">
      <c r="A146" s="14" t="s">
        <v>67</v>
      </c>
      <c r="B146" s="23" t="s">
        <v>218</v>
      </c>
      <c r="C146" s="24" t="s">
        <v>352</v>
      </c>
      <c r="D146" s="174" t="s">
        <v>353</v>
      </c>
      <c r="E146" s="21">
        <v>0.86</v>
      </c>
      <c r="F146" s="10">
        <v>0.641</v>
      </c>
      <c r="G146" s="96">
        <v>0.38</v>
      </c>
      <c r="H146" s="72">
        <v>0.72</v>
      </c>
      <c r="I146" s="65">
        <v>0.99</v>
      </c>
      <c r="J146" s="10">
        <v>0.8</v>
      </c>
      <c r="K146" s="68">
        <v>1</v>
      </c>
      <c r="L146" s="116">
        <v>0.76</v>
      </c>
      <c r="M146" s="65">
        <v>0.95</v>
      </c>
      <c r="N146" s="118">
        <v>0.82</v>
      </c>
      <c r="O146" s="17">
        <v>1.13</v>
      </c>
      <c r="P146" s="117">
        <v>0.81</v>
      </c>
      <c r="Q146" s="11">
        <v>0.778</v>
      </c>
      <c r="R146" s="117">
        <v>0.62</v>
      </c>
      <c r="S146" s="11">
        <v>0.68</v>
      </c>
      <c r="T146" s="117">
        <v>0.67</v>
      </c>
      <c r="U146" s="11">
        <v>0.65</v>
      </c>
      <c r="V146" s="73">
        <v>0.61</v>
      </c>
      <c r="W146" s="93">
        <v>0.67</v>
      </c>
      <c r="X146" s="117">
        <v>0.78</v>
      </c>
      <c r="Y146" s="10">
        <v>0.66</v>
      </c>
      <c r="Z146" s="116">
        <v>0.78</v>
      </c>
      <c r="AA146" s="10">
        <v>0.64</v>
      </c>
      <c r="AB146" s="116">
        <v>0.86</v>
      </c>
      <c r="AC146" s="10">
        <v>0.641</v>
      </c>
      <c r="AD146" s="116">
        <v>0.59</v>
      </c>
      <c r="AE146" s="72">
        <v>0.72</v>
      </c>
      <c r="AF146" s="116">
        <v>0.75</v>
      </c>
      <c r="AG146" s="10">
        <v>0.8</v>
      </c>
      <c r="AH146" s="116">
        <v>0.65</v>
      </c>
      <c r="AI146" s="116">
        <v>0.76</v>
      </c>
      <c r="AJ146" s="64">
        <v>0.98</v>
      </c>
      <c r="AK146" s="118">
        <v>0.82</v>
      </c>
      <c r="AL146" s="64">
        <v>0.78</v>
      </c>
      <c r="AM146" s="11">
        <v>0.81</v>
      </c>
      <c r="AN146" s="64">
        <v>0.79</v>
      </c>
    </row>
    <row r="147" spans="1:40" ht="12.75" customHeight="1">
      <c r="A147" s="8" t="s">
        <v>5</v>
      </c>
      <c r="B147" s="23" t="s">
        <v>94</v>
      </c>
      <c r="C147" s="23" t="s">
        <v>354</v>
      </c>
      <c r="D147" s="178" t="s">
        <v>355</v>
      </c>
      <c r="E147" s="21">
        <v>2.4</v>
      </c>
      <c r="F147" s="11">
        <v>2.15</v>
      </c>
      <c r="G147" s="96">
        <v>2.51</v>
      </c>
      <c r="H147" s="73">
        <v>2.2</v>
      </c>
      <c r="I147" s="65">
        <v>2.38</v>
      </c>
      <c r="J147" s="11">
        <v>2.27</v>
      </c>
      <c r="K147" s="68">
        <v>2.19</v>
      </c>
      <c r="L147" s="117">
        <v>2.16</v>
      </c>
      <c r="M147" s="65">
        <v>2.43</v>
      </c>
      <c r="N147" s="117">
        <v>2.19</v>
      </c>
      <c r="O147" s="17">
        <v>2.45</v>
      </c>
      <c r="P147" s="118">
        <v>2.07</v>
      </c>
      <c r="Q147" s="11">
        <v>2.38</v>
      </c>
      <c r="R147" s="118">
        <v>2.03</v>
      </c>
      <c r="S147" s="11">
        <v>2.27</v>
      </c>
      <c r="T147" s="118">
        <v>1.87</v>
      </c>
      <c r="U147" s="11">
        <v>2.2</v>
      </c>
      <c r="V147" s="75">
        <v>1.9</v>
      </c>
      <c r="W147" s="93">
        <v>2.18</v>
      </c>
      <c r="X147" s="118">
        <v>2.08</v>
      </c>
      <c r="Y147" s="11">
        <v>2.26</v>
      </c>
      <c r="Z147" s="116">
        <v>2.02</v>
      </c>
      <c r="AA147" s="11">
        <v>2.09</v>
      </c>
      <c r="AB147" s="116">
        <v>1.96</v>
      </c>
      <c r="AC147" s="11">
        <v>2.15</v>
      </c>
      <c r="AD147" s="116">
        <v>2.01</v>
      </c>
      <c r="AE147" s="73">
        <v>2.2</v>
      </c>
      <c r="AF147" s="116">
        <v>2.11</v>
      </c>
      <c r="AG147" s="11">
        <v>2.27</v>
      </c>
      <c r="AH147" s="116">
        <v>2.24</v>
      </c>
      <c r="AI147" s="117">
        <v>2.16</v>
      </c>
      <c r="AJ147" s="64">
        <v>2.2</v>
      </c>
      <c r="AK147" s="117">
        <v>2.19</v>
      </c>
      <c r="AL147" s="64">
        <v>2.23</v>
      </c>
      <c r="AM147" s="15">
        <v>2.07</v>
      </c>
      <c r="AN147" s="64">
        <v>2.15</v>
      </c>
    </row>
    <row r="148" spans="1:40" ht="12.75" customHeight="1">
      <c r="A148" s="12" t="s">
        <v>52</v>
      </c>
      <c r="B148" s="12" t="s">
        <v>59</v>
      </c>
      <c r="C148" s="34" t="s">
        <v>356</v>
      </c>
      <c r="D148" s="174" t="s">
        <v>52</v>
      </c>
      <c r="E148" s="21">
        <v>0.67</v>
      </c>
      <c r="F148" s="10">
        <v>0.53</v>
      </c>
      <c r="G148" s="96">
        <v>0.75</v>
      </c>
      <c r="H148" s="72">
        <v>0.46</v>
      </c>
      <c r="I148" s="65">
        <v>0.64</v>
      </c>
      <c r="J148" s="10">
        <v>0.68</v>
      </c>
      <c r="K148" s="68">
        <v>0.61</v>
      </c>
      <c r="L148" s="116">
        <v>0.59</v>
      </c>
      <c r="M148" s="65">
        <v>0.64</v>
      </c>
      <c r="N148" s="118">
        <v>0.56</v>
      </c>
      <c r="O148" s="17">
        <v>0.66</v>
      </c>
      <c r="P148" s="139">
        <v>0.58</v>
      </c>
      <c r="Q148" s="11">
        <v>0.53</v>
      </c>
      <c r="R148" s="139">
        <v>0.52</v>
      </c>
      <c r="S148" s="11">
        <v>0.53</v>
      </c>
      <c r="T148" s="139">
        <v>0.56</v>
      </c>
      <c r="U148" s="11">
        <v>0.48</v>
      </c>
      <c r="V148" s="249">
        <v>0.46</v>
      </c>
      <c r="W148" s="93">
        <v>0.48</v>
      </c>
      <c r="X148" s="139">
        <v>0.51</v>
      </c>
      <c r="Y148" s="10">
        <v>0.503448</v>
      </c>
      <c r="Z148" s="116">
        <v>0.56</v>
      </c>
      <c r="AA148" s="10">
        <v>0.46129</v>
      </c>
      <c r="AB148" s="116">
        <v>0.47</v>
      </c>
      <c r="AC148" s="10">
        <v>0.53</v>
      </c>
      <c r="AD148" s="116">
        <v>0.51</v>
      </c>
      <c r="AE148" s="72">
        <v>0.46</v>
      </c>
      <c r="AF148" s="116">
        <v>0.5</v>
      </c>
      <c r="AG148" s="10">
        <v>0.68</v>
      </c>
      <c r="AH148" s="116">
        <v>0.54</v>
      </c>
      <c r="AI148" s="116">
        <v>0.59</v>
      </c>
      <c r="AJ148" s="64">
        <v>0.52</v>
      </c>
      <c r="AK148" s="118">
        <v>0.56</v>
      </c>
      <c r="AL148" s="64">
        <v>0.56</v>
      </c>
      <c r="AM148" s="25">
        <v>0.58</v>
      </c>
      <c r="AN148" s="64">
        <v>0.53</v>
      </c>
    </row>
    <row r="149" spans="1:40" ht="12.75" customHeight="1">
      <c r="A149" s="14" t="s">
        <v>13</v>
      </c>
      <c r="B149" s="9" t="s">
        <v>14</v>
      </c>
      <c r="C149" s="38" t="s">
        <v>357</v>
      </c>
      <c r="D149" s="176" t="s">
        <v>358</v>
      </c>
      <c r="E149" s="21">
        <v>0.125</v>
      </c>
      <c r="F149" s="10">
        <v>0.016666666666666666</v>
      </c>
      <c r="G149" s="96">
        <v>0.234</v>
      </c>
      <c r="H149" s="74">
        <v>0.073</v>
      </c>
      <c r="I149" s="340">
        <v>0.2</v>
      </c>
      <c r="J149" s="328">
        <v>0.11</v>
      </c>
      <c r="K149" s="79">
        <v>0.15</v>
      </c>
      <c r="L149" s="124">
        <v>0.15</v>
      </c>
      <c r="M149" s="79">
        <v>0.16</v>
      </c>
      <c r="N149" s="141">
        <v>0.19</v>
      </c>
      <c r="O149" s="17">
        <v>0.16</v>
      </c>
      <c r="P149" s="118">
        <v>0.1</v>
      </c>
      <c r="Q149" s="169">
        <v>0.024</v>
      </c>
      <c r="R149" s="118">
        <v>0.07</v>
      </c>
      <c r="S149" s="169">
        <v>0</v>
      </c>
      <c r="T149" s="118">
        <v>0.03</v>
      </c>
      <c r="U149" s="169">
        <v>0</v>
      </c>
      <c r="V149" s="75">
        <v>0.02</v>
      </c>
      <c r="W149" s="254">
        <v>0</v>
      </c>
      <c r="X149" s="118">
        <v>0</v>
      </c>
      <c r="Y149" s="10">
        <v>0.01</v>
      </c>
      <c r="Z149" s="116">
        <v>0</v>
      </c>
      <c r="AA149" s="10">
        <v>0.01</v>
      </c>
      <c r="AB149" s="116">
        <v>0</v>
      </c>
      <c r="AC149" s="10">
        <v>0.016666666666666666</v>
      </c>
      <c r="AD149" s="116">
        <v>0.01</v>
      </c>
      <c r="AE149" s="74">
        <v>0.073</v>
      </c>
      <c r="AF149" s="116">
        <v>0.02</v>
      </c>
      <c r="AG149" s="328">
        <v>0.11</v>
      </c>
      <c r="AH149" s="116">
        <v>0.22</v>
      </c>
      <c r="AI149" s="124">
        <v>0.15</v>
      </c>
      <c r="AJ149" s="64">
        <v>0.12</v>
      </c>
      <c r="AK149" s="141">
        <v>0.19</v>
      </c>
      <c r="AL149" s="64">
        <v>0.15</v>
      </c>
      <c r="AM149" s="15">
        <v>0.1</v>
      </c>
      <c r="AN149" s="64">
        <v>0.08</v>
      </c>
    </row>
    <row r="150" spans="1:40" ht="12.75" customHeight="1">
      <c r="A150" s="12" t="s">
        <v>52</v>
      </c>
      <c r="B150" s="12" t="s">
        <v>53</v>
      </c>
      <c r="C150" s="34" t="s">
        <v>359</v>
      </c>
      <c r="D150" s="174" t="s">
        <v>360</v>
      </c>
      <c r="E150" s="21">
        <v>0.287</v>
      </c>
      <c r="F150" s="10">
        <v>0.26</v>
      </c>
      <c r="G150" s="96">
        <v>0.277</v>
      </c>
      <c r="H150" s="72"/>
      <c r="I150" s="65">
        <v>0.327</v>
      </c>
      <c r="J150" s="10">
        <v>0.3</v>
      </c>
      <c r="K150" s="68">
        <v>0.327</v>
      </c>
      <c r="L150" s="116">
        <v>0.28</v>
      </c>
      <c r="M150" s="65">
        <v>0.324</v>
      </c>
      <c r="N150" s="118">
        <v>0.28</v>
      </c>
      <c r="O150" s="17">
        <v>0.271</v>
      </c>
      <c r="P150" s="117">
        <v>0.29</v>
      </c>
      <c r="Q150" s="11">
        <v>0.26</v>
      </c>
      <c r="R150" s="117">
        <v>0.31</v>
      </c>
      <c r="S150" s="11">
        <v>0.35</v>
      </c>
      <c r="T150" s="117">
        <v>0.26</v>
      </c>
      <c r="U150" s="11">
        <v>0.29</v>
      </c>
      <c r="V150" s="73">
        <v>0.1</v>
      </c>
      <c r="W150" s="93">
        <v>0.26</v>
      </c>
      <c r="X150" s="117">
        <v>0.264</v>
      </c>
      <c r="Y150" s="10">
        <v>0.282</v>
      </c>
      <c r="Z150" s="118">
        <v>0.292</v>
      </c>
      <c r="AA150" s="10">
        <v>0.248387</v>
      </c>
      <c r="AB150" s="116">
        <v>0.23</v>
      </c>
      <c r="AC150" s="10">
        <v>0.26</v>
      </c>
      <c r="AD150" s="116">
        <v>0.24</v>
      </c>
      <c r="AE150" s="72"/>
      <c r="AF150" s="116"/>
      <c r="AG150" s="10">
        <v>0.3</v>
      </c>
      <c r="AH150" s="116">
        <v>0.28</v>
      </c>
      <c r="AI150" s="116">
        <v>0.28</v>
      </c>
      <c r="AJ150" s="64">
        <v>0.31</v>
      </c>
      <c r="AK150" s="118">
        <v>0.28</v>
      </c>
      <c r="AL150" s="64">
        <v>0.31</v>
      </c>
      <c r="AM150" s="11">
        <v>0.29</v>
      </c>
      <c r="AN150" s="64">
        <v>0.32</v>
      </c>
    </row>
    <row r="151" spans="1:40" ht="12.75" customHeight="1">
      <c r="A151" s="8" t="s">
        <v>29</v>
      </c>
      <c r="B151" s="23" t="s">
        <v>280</v>
      </c>
      <c r="C151" s="36" t="s">
        <v>361</v>
      </c>
      <c r="D151" s="178" t="s">
        <v>362</v>
      </c>
      <c r="E151" s="21">
        <v>3.13</v>
      </c>
      <c r="F151" s="11">
        <v>2.74</v>
      </c>
      <c r="G151" s="96">
        <v>3.57</v>
      </c>
      <c r="H151" s="73">
        <v>3.02</v>
      </c>
      <c r="I151" s="65">
        <v>3.58</v>
      </c>
      <c r="J151" s="33">
        <v>3.64</v>
      </c>
      <c r="K151" s="68">
        <v>3.22</v>
      </c>
      <c r="L151" s="120">
        <v>3.28</v>
      </c>
      <c r="M151" s="65">
        <v>3.9</v>
      </c>
      <c r="N151" s="120">
        <v>3.82</v>
      </c>
      <c r="O151" s="17">
        <v>3.56</v>
      </c>
      <c r="P151" s="118">
        <v>2.92</v>
      </c>
      <c r="Q151" s="11">
        <v>3.52</v>
      </c>
      <c r="R151" s="118">
        <v>3.68</v>
      </c>
      <c r="S151" s="11">
        <v>2.69</v>
      </c>
      <c r="T151" s="118">
        <v>2.84</v>
      </c>
      <c r="U151" s="11">
        <v>2.67</v>
      </c>
      <c r="V151" s="75">
        <v>2.61</v>
      </c>
      <c r="W151" s="93">
        <v>2.87</v>
      </c>
      <c r="X151" s="118">
        <v>2.36</v>
      </c>
      <c r="Y151" s="11">
        <v>2.53</v>
      </c>
      <c r="Z151" s="116">
        <v>2.45</v>
      </c>
      <c r="AA151" s="11">
        <v>2.58</v>
      </c>
      <c r="AB151" s="116">
        <v>2.39</v>
      </c>
      <c r="AC151" s="11">
        <v>2.74</v>
      </c>
      <c r="AD151" s="116">
        <v>2.5</v>
      </c>
      <c r="AE151" s="73">
        <v>3.02</v>
      </c>
      <c r="AF151" s="116">
        <v>2.7</v>
      </c>
      <c r="AG151" s="33">
        <v>3.64</v>
      </c>
      <c r="AH151" s="116">
        <v>3.07</v>
      </c>
      <c r="AI151" s="120">
        <v>3.28</v>
      </c>
      <c r="AJ151" s="64">
        <v>3.46</v>
      </c>
      <c r="AK151" s="120">
        <v>3.82</v>
      </c>
      <c r="AL151" s="64">
        <v>3.3</v>
      </c>
      <c r="AM151" s="15">
        <v>2.92</v>
      </c>
      <c r="AN151" s="64">
        <v>3.58</v>
      </c>
    </row>
    <row r="152" spans="1:40" ht="12.75" customHeight="1">
      <c r="A152" s="8" t="s">
        <v>45</v>
      </c>
      <c r="B152" s="23" t="s">
        <v>234</v>
      </c>
      <c r="C152" s="36" t="s">
        <v>363</v>
      </c>
      <c r="D152" s="178" t="s">
        <v>364</v>
      </c>
      <c r="E152" s="21">
        <v>0.521133</v>
      </c>
      <c r="F152" s="10">
        <v>0.51</v>
      </c>
      <c r="G152" s="96">
        <v>0.613387</v>
      </c>
      <c r="H152" s="72">
        <v>0.54</v>
      </c>
      <c r="I152" s="65">
        <v>0.644</v>
      </c>
      <c r="J152" s="10">
        <v>0.64</v>
      </c>
      <c r="K152" s="68">
        <v>0.618548</v>
      </c>
      <c r="L152" s="116">
        <v>0.65</v>
      </c>
      <c r="M152" s="65">
        <v>0.648</v>
      </c>
      <c r="N152" s="118">
        <v>0.65</v>
      </c>
      <c r="O152" s="17">
        <v>0.6096</v>
      </c>
      <c r="P152" s="118">
        <v>0.58</v>
      </c>
      <c r="Q152" s="11">
        <v>0.6</v>
      </c>
      <c r="R152" s="118">
        <v>0.55</v>
      </c>
      <c r="S152" s="11">
        <v>0.51</v>
      </c>
      <c r="T152" s="118">
        <v>0.51</v>
      </c>
      <c r="U152" s="11">
        <v>0.52</v>
      </c>
      <c r="V152" s="75">
        <v>0.49</v>
      </c>
      <c r="W152" s="93">
        <v>0.6</v>
      </c>
      <c r="X152" s="118">
        <v>0.52</v>
      </c>
      <c r="Y152" s="10">
        <v>0.487896</v>
      </c>
      <c r="Z152" s="116">
        <v>0.52</v>
      </c>
      <c r="AA152" s="10">
        <v>0.48787</v>
      </c>
      <c r="AB152" s="116">
        <v>0.44</v>
      </c>
      <c r="AC152" s="10">
        <v>0.51</v>
      </c>
      <c r="AD152" s="116">
        <v>0.46</v>
      </c>
      <c r="AE152" s="72">
        <v>0.54</v>
      </c>
      <c r="AF152" s="116">
        <v>0.51</v>
      </c>
      <c r="AG152" s="10">
        <v>0.64</v>
      </c>
      <c r="AH152" s="116">
        <v>0.6</v>
      </c>
      <c r="AI152" s="116">
        <v>0.65</v>
      </c>
      <c r="AJ152" s="64">
        <v>0.61</v>
      </c>
      <c r="AK152" s="118">
        <v>0.65</v>
      </c>
      <c r="AL152" s="64">
        <v>0.56</v>
      </c>
      <c r="AM152" s="15">
        <v>0.58</v>
      </c>
      <c r="AN152" s="64">
        <v>0.54</v>
      </c>
    </row>
    <row r="153" spans="1:40" ht="12.75" customHeight="1">
      <c r="A153" s="12" t="s">
        <v>5</v>
      </c>
      <c r="B153" s="23" t="s">
        <v>94</v>
      </c>
      <c r="C153" s="35" t="s">
        <v>365</v>
      </c>
      <c r="D153" s="174" t="s">
        <v>366</v>
      </c>
      <c r="E153" s="21">
        <v>0.49</v>
      </c>
      <c r="F153" s="10">
        <v>0.38</v>
      </c>
      <c r="G153" s="96">
        <v>0.57</v>
      </c>
      <c r="H153" s="72">
        <v>0.39</v>
      </c>
      <c r="I153" s="65">
        <v>0.51</v>
      </c>
      <c r="J153" s="10">
        <v>0.48</v>
      </c>
      <c r="K153" s="68">
        <v>0.48</v>
      </c>
      <c r="L153" s="116">
        <v>0.49</v>
      </c>
      <c r="M153" s="65">
        <v>0.53</v>
      </c>
      <c r="N153" s="118">
        <v>0.49</v>
      </c>
      <c r="O153" s="17">
        <v>0.47</v>
      </c>
      <c r="P153" s="117">
        <v>0.47</v>
      </c>
      <c r="Q153" s="11">
        <v>0.42</v>
      </c>
      <c r="R153" s="117">
        <v>0.43</v>
      </c>
      <c r="S153" s="11">
        <v>0.42</v>
      </c>
      <c r="T153" s="117">
        <v>0.38</v>
      </c>
      <c r="U153" s="11">
        <v>0.4</v>
      </c>
      <c r="V153" s="73">
        <v>0.33</v>
      </c>
      <c r="W153" s="93">
        <v>0.42</v>
      </c>
      <c r="X153" s="117">
        <v>0.39</v>
      </c>
      <c r="Y153" s="10">
        <v>0.385989</v>
      </c>
      <c r="Z153" s="116">
        <v>0.39</v>
      </c>
      <c r="AA153" s="10">
        <v>0.37151612</v>
      </c>
      <c r="AB153" s="116">
        <v>0.43</v>
      </c>
      <c r="AC153" s="10">
        <v>0.38</v>
      </c>
      <c r="AD153" s="116">
        <v>0.44</v>
      </c>
      <c r="AE153" s="72">
        <v>0.39</v>
      </c>
      <c r="AF153" s="116">
        <v>0.44</v>
      </c>
      <c r="AG153" s="10">
        <v>0.48</v>
      </c>
      <c r="AH153" s="116">
        <v>0.47</v>
      </c>
      <c r="AI153" s="116">
        <v>0.49</v>
      </c>
      <c r="AJ153" s="64">
        <v>0.48</v>
      </c>
      <c r="AK153" s="118">
        <v>0.49</v>
      </c>
      <c r="AL153" s="64">
        <v>0.5</v>
      </c>
      <c r="AM153" s="11">
        <v>0.47</v>
      </c>
      <c r="AN153" s="64">
        <v>0.45</v>
      </c>
    </row>
    <row r="154" spans="1:40" ht="12.75" customHeight="1">
      <c r="A154" s="14" t="s">
        <v>13</v>
      </c>
      <c r="B154" s="23" t="s">
        <v>14</v>
      </c>
      <c r="C154" s="36" t="s">
        <v>367</v>
      </c>
      <c r="D154" s="178" t="s">
        <v>368</v>
      </c>
      <c r="E154" s="21">
        <v>1.23</v>
      </c>
      <c r="F154" s="27">
        <v>0.79</v>
      </c>
      <c r="G154" s="96">
        <v>1.27</v>
      </c>
      <c r="H154" s="82">
        <v>0.83</v>
      </c>
      <c r="I154" s="65">
        <v>1.58</v>
      </c>
      <c r="J154" s="27">
        <v>0.86</v>
      </c>
      <c r="K154" s="68">
        <v>0.92</v>
      </c>
      <c r="L154" s="125">
        <v>0.806451</v>
      </c>
      <c r="M154" s="65">
        <v>0.87</v>
      </c>
      <c r="N154" s="117">
        <v>0.77</v>
      </c>
      <c r="O154" s="17">
        <v>0.91</v>
      </c>
      <c r="P154" s="117">
        <v>1.16</v>
      </c>
      <c r="Q154" s="11">
        <v>0.84</v>
      </c>
      <c r="R154" s="117">
        <v>0.77</v>
      </c>
      <c r="S154" s="11">
        <v>0.95</v>
      </c>
      <c r="T154" s="117">
        <v>1</v>
      </c>
      <c r="U154" s="11">
        <v>0.97</v>
      </c>
      <c r="V154" s="73">
        <v>0.71</v>
      </c>
      <c r="W154" s="93">
        <v>0.79</v>
      </c>
      <c r="X154" s="117">
        <v>1.05</v>
      </c>
      <c r="Y154" s="10">
        <v>0.78</v>
      </c>
      <c r="Z154" s="116">
        <v>1.13</v>
      </c>
      <c r="AA154" s="11">
        <v>0.84</v>
      </c>
      <c r="AB154" s="116">
        <v>0.85</v>
      </c>
      <c r="AC154" s="27">
        <v>0.79</v>
      </c>
      <c r="AD154" s="116">
        <v>0.73</v>
      </c>
      <c r="AE154" s="82">
        <v>0.83</v>
      </c>
      <c r="AF154" s="116">
        <v>1.08</v>
      </c>
      <c r="AG154" s="27">
        <v>0.86</v>
      </c>
      <c r="AH154" s="116">
        <v>1.46</v>
      </c>
      <c r="AI154" s="125">
        <v>0.806451</v>
      </c>
      <c r="AJ154" s="64">
        <v>0.74</v>
      </c>
      <c r="AK154" s="117">
        <v>0.77</v>
      </c>
      <c r="AL154" s="64">
        <v>1.43</v>
      </c>
      <c r="AM154" s="11">
        <v>1.16</v>
      </c>
      <c r="AN154" s="64">
        <v>1.35</v>
      </c>
    </row>
    <row r="155" spans="1:40" ht="12.75" customHeight="1">
      <c r="A155" s="8" t="s">
        <v>52</v>
      </c>
      <c r="B155" s="23" t="s">
        <v>53</v>
      </c>
      <c r="C155" s="36" t="s">
        <v>369</v>
      </c>
      <c r="D155" s="178" t="s">
        <v>370</v>
      </c>
      <c r="E155" s="21">
        <v>1.62</v>
      </c>
      <c r="F155" s="11">
        <v>1.34</v>
      </c>
      <c r="G155" s="96">
        <v>1.94</v>
      </c>
      <c r="H155" s="73">
        <v>1.28</v>
      </c>
      <c r="I155" s="65">
        <v>1.69</v>
      </c>
      <c r="J155" s="11">
        <v>1.44</v>
      </c>
      <c r="K155" s="68">
        <v>1.48</v>
      </c>
      <c r="L155" s="117">
        <v>1.44</v>
      </c>
      <c r="M155" s="65">
        <v>1.6</v>
      </c>
      <c r="N155" s="117">
        <v>1.44</v>
      </c>
      <c r="O155" s="17">
        <v>1.49</v>
      </c>
      <c r="P155" s="139">
        <v>1.48</v>
      </c>
      <c r="Q155" s="33">
        <v>1.39</v>
      </c>
      <c r="R155" s="139">
        <v>1.37</v>
      </c>
      <c r="S155" s="33">
        <v>1.19</v>
      </c>
      <c r="T155" s="139">
        <v>1.25</v>
      </c>
      <c r="U155" s="33">
        <v>1.12</v>
      </c>
      <c r="V155" s="249">
        <v>1.38</v>
      </c>
      <c r="W155" s="255">
        <v>1.32</v>
      </c>
      <c r="X155" s="139">
        <v>1.33</v>
      </c>
      <c r="Y155" s="11">
        <v>1.41</v>
      </c>
      <c r="Z155" s="116">
        <v>1.32</v>
      </c>
      <c r="AA155" s="11">
        <v>1.32</v>
      </c>
      <c r="AB155" s="116">
        <v>1.16</v>
      </c>
      <c r="AC155" s="11">
        <v>1.34</v>
      </c>
      <c r="AD155" s="116">
        <v>1.3</v>
      </c>
      <c r="AE155" s="73">
        <v>1.28</v>
      </c>
      <c r="AF155" s="118">
        <v>1.44</v>
      </c>
      <c r="AG155" s="11">
        <v>1.44</v>
      </c>
      <c r="AH155" s="118">
        <v>1.56</v>
      </c>
      <c r="AI155" s="117">
        <v>1.44</v>
      </c>
      <c r="AJ155" s="64">
        <v>1.63</v>
      </c>
      <c r="AK155" s="117">
        <v>1.44</v>
      </c>
      <c r="AL155" s="64">
        <v>1.46</v>
      </c>
      <c r="AM155" s="25">
        <v>1.48</v>
      </c>
      <c r="AN155" s="64">
        <v>1.33</v>
      </c>
    </row>
    <row r="156" spans="1:40" s="40" customFormat="1" ht="12.75" customHeight="1">
      <c r="A156" s="8" t="s">
        <v>5</v>
      </c>
      <c r="B156" s="20" t="s">
        <v>88</v>
      </c>
      <c r="C156" s="38" t="s">
        <v>371</v>
      </c>
      <c r="D156" s="177" t="s">
        <v>372</v>
      </c>
      <c r="E156" s="21">
        <v>0.085</v>
      </c>
      <c r="F156" s="10">
        <v>0.035666666666666666</v>
      </c>
      <c r="G156" s="96">
        <v>0.084</v>
      </c>
      <c r="H156" s="74">
        <v>0.014</v>
      </c>
      <c r="I156" s="333">
        <v>0.093</v>
      </c>
      <c r="J156" s="21">
        <v>0.03</v>
      </c>
      <c r="K156" s="68">
        <v>0.09</v>
      </c>
      <c r="L156" s="119">
        <v>0.07</v>
      </c>
      <c r="M156" s="114">
        <v>0.104</v>
      </c>
      <c r="N156" s="139">
        <v>0.05</v>
      </c>
      <c r="O156" s="17">
        <v>0.09</v>
      </c>
      <c r="P156" s="118">
        <v>0.07</v>
      </c>
      <c r="Q156" s="206">
        <v>0.11</v>
      </c>
      <c r="R156" s="118">
        <v>0.07</v>
      </c>
      <c r="S156" s="206">
        <v>0.04</v>
      </c>
      <c r="T156" s="118">
        <v>0</v>
      </c>
      <c r="U156" s="206">
        <v>0.02</v>
      </c>
      <c r="V156" s="75">
        <v>0.04</v>
      </c>
      <c r="W156" s="257">
        <v>0.02</v>
      </c>
      <c r="X156" s="118">
        <v>0</v>
      </c>
      <c r="Y156" s="11">
        <v>0.02</v>
      </c>
      <c r="Z156" s="116">
        <v>0</v>
      </c>
      <c r="AA156" s="11">
        <v>0.05</v>
      </c>
      <c r="AB156" s="116">
        <v>0</v>
      </c>
      <c r="AC156" s="10">
        <v>0.035666666666666666</v>
      </c>
      <c r="AD156" s="116">
        <v>0</v>
      </c>
      <c r="AE156" s="74">
        <v>0.014</v>
      </c>
      <c r="AF156" s="116">
        <v>0</v>
      </c>
      <c r="AG156" s="21">
        <v>0.03</v>
      </c>
      <c r="AH156" s="116">
        <v>0</v>
      </c>
      <c r="AI156" s="119">
        <v>0.07</v>
      </c>
      <c r="AJ156" s="64">
        <v>0</v>
      </c>
      <c r="AK156" s="139">
        <v>0.05</v>
      </c>
      <c r="AL156" s="64">
        <v>0</v>
      </c>
      <c r="AM156" s="15">
        <v>0.07</v>
      </c>
      <c r="AN156" s="64">
        <v>0</v>
      </c>
    </row>
    <row r="157" spans="1:40" s="40" customFormat="1" ht="12.75" customHeight="1">
      <c r="A157" s="8" t="s">
        <v>5</v>
      </c>
      <c r="B157" s="23" t="s">
        <v>26</v>
      </c>
      <c r="C157" s="36" t="s">
        <v>373</v>
      </c>
      <c r="D157" s="178" t="s">
        <v>374</v>
      </c>
      <c r="E157" s="21">
        <v>0.33</v>
      </c>
      <c r="F157" s="10">
        <v>0.36</v>
      </c>
      <c r="G157" s="96">
        <v>0.35</v>
      </c>
      <c r="H157" s="72">
        <v>0.26</v>
      </c>
      <c r="I157" s="65">
        <v>0.34</v>
      </c>
      <c r="J157" s="10">
        <v>0.38</v>
      </c>
      <c r="K157" s="68">
        <v>0.379</v>
      </c>
      <c r="L157" s="116">
        <v>0.32</v>
      </c>
      <c r="M157" s="65">
        <v>0.649</v>
      </c>
      <c r="N157" s="118">
        <v>0.36</v>
      </c>
      <c r="O157" s="17">
        <v>0.392033</v>
      </c>
      <c r="P157" s="118">
        <v>0.366</v>
      </c>
      <c r="Q157" s="11">
        <v>0.29</v>
      </c>
      <c r="R157" s="118">
        <v>0.34</v>
      </c>
      <c r="S157" s="11">
        <v>0.29</v>
      </c>
      <c r="T157" s="118">
        <v>0.474</v>
      </c>
      <c r="U157" s="11">
        <v>0.22</v>
      </c>
      <c r="V157" s="75">
        <v>0.35</v>
      </c>
      <c r="W157" s="93">
        <v>0.38</v>
      </c>
      <c r="X157" s="118">
        <v>0.38</v>
      </c>
      <c r="Y157" s="11">
        <v>0.3</v>
      </c>
      <c r="Z157" s="118">
        <v>0.42</v>
      </c>
      <c r="AA157" s="10">
        <v>0.3396</v>
      </c>
      <c r="AB157" s="116">
        <v>0.36</v>
      </c>
      <c r="AC157" s="10">
        <v>0.36</v>
      </c>
      <c r="AD157" s="116">
        <v>0.36</v>
      </c>
      <c r="AE157" s="72">
        <v>0.26</v>
      </c>
      <c r="AF157" s="116">
        <v>0.37</v>
      </c>
      <c r="AG157" s="10">
        <v>0.38</v>
      </c>
      <c r="AH157" s="116">
        <v>0.36</v>
      </c>
      <c r="AI157" s="116">
        <v>0.32</v>
      </c>
      <c r="AJ157" s="64">
        <v>0.42</v>
      </c>
      <c r="AK157" s="118">
        <v>0.36</v>
      </c>
      <c r="AL157" s="64">
        <v>0.49</v>
      </c>
      <c r="AM157" s="15">
        <v>0.366</v>
      </c>
      <c r="AN157" s="64">
        <v>0.59</v>
      </c>
    </row>
    <row r="158" spans="1:40" ht="12.75" customHeight="1">
      <c r="A158" s="12" t="s">
        <v>45</v>
      </c>
      <c r="B158" s="12" t="s">
        <v>101</v>
      </c>
      <c r="C158" s="34" t="s">
        <v>375</v>
      </c>
      <c r="D158" s="174" t="s">
        <v>376</v>
      </c>
      <c r="E158" s="21">
        <v>0.25</v>
      </c>
      <c r="F158" s="10">
        <v>0.22</v>
      </c>
      <c r="G158" s="96">
        <v>0.31</v>
      </c>
      <c r="H158" s="72">
        <v>0.23</v>
      </c>
      <c r="I158" s="65">
        <v>0.26</v>
      </c>
      <c r="J158" s="10">
        <v>0.28</v>
      </c>
      <c r="K158" s="68">
        <v>0.26</v>
      </c>
      <c r="L158" s="116">
        <v>0.26</v>
      </c>
      <c r="M158" s="65">
        <v>0.31</v>
      </c>
      <c r="N158" s="118">
        <v>0.29</v>
      </c>
      <c r="O158" s="17">
        <v>0.26</v>
      </c>
      <c r="P158" s="117">
        <v>0.26</v>
      </c>
      <c r="Q158" s="11">
        <v>0.25</v>
      </c>
      <c r="R158" s="117">
        <v>0.24</v>
      </c>
      <c r="S158" s="11">
        <v>0.21</v>
      </c>
      <c r="T158" s="117">
        <v>0.15</v>
      </c>
      <c r="U158" s="11">
        <v>0.22</v>
      </c>
      <c r="V158" s="73">
        <v>0.25</v>
      </c>
      <c r="W158" s="93">
        <v>0.22</v>
      </c>
      <c r="X158" s="117">
        <v>0.27</v>
      </c>
      <c r="Y158" s="10">
        <v>0.196759</v>
      </c>
      <c r="Z158" s="116">
        <v>0.25</v>
      </c>
      <c r="AA158" s="10">
        <v>0.202258</v>
      </c>
      <c r="AB158" s="116">
        <v>0.23</v>
      </c>
      <c r="AC158" s="10">
        <v>0.22</v>
      </c>
      <c r="AD158" s="116">
        <v>0.25</v>
      </c>
      <c r="AE158" s="72">
        <v>0.23</v>
      </c>
      <c r="AF158" s="116">
        <v>0.29</v>
      </c>
      <c r="AG158" s="10">
        <v>0.28</v>
      </c>
      <c r="AH158" s="116">
        <v>0.29</v>
      </c>
      <c r="AI158" s="116">
        <v>0.26</v>
      </c>
      <c r="AJ158" s="64">
        <v>0.34</v>
      </c>
      <c r="AK158" s="118">
        <v>0.29</v>
      </c>
      <c r="AL158" s="64">
        <v>0.28</v>
      </c>
      <c r="AM158" s="11">
        <v>0.26</v>
      </c>
      <c r="AN158" s="64">
        <v>0.35</v>
      </c>
    </row>
    <row r="159" spans="1:40" ht="12.75" customHeight="1">
      <c r="A159" s="8" t="s">
        <v>45</v>
      </c>
      <c r="B159" s="23" t="s">
        <v>101</v>
      </c>
      <c r="C159" s="49" t="s">
        <v>377</v>
      </c>
      <c r="D159" s="178" t="s">
        <v>378</v>
      </c>
      <c r="E159" s="21">
        <v>3.68</v>
      </c>
      <c r="F159" s="11">
        <v>2.67</v>
      </c>
      <c r="G159" s="96">
        <v>4.17</v>
      </c>
      <c r="H159" s="73">
        <v>2.94</v>
      </c>
      <c r="I159" s="65">
        <v>4.93</v>
      </c>
      <c r="J159" s="11">
        <v>3.14</v>
      </c>
      <c r="K159" s="68">
        <v>4.35</v>
      </c>
      <c r="L159" s="117">
        <v>4.72</v>
      </c>
      <c r="M159" s="65">
        <v>5.23</v>
      </c>
      <c r="N159" s="117">
        <v>4.01</v>
      </c>
      <c r="O159" s="17">
        <v>5.11</v>
      </c>
      <c r="P159" s="117">
        <v>2.71</v>
      </c>
      <c r="Q159" s="11">
        <v>2.87</v>
      </c>
      <c r="R159" s="117">
        <v>2.76</v>
      </c>
      <c r="S159" s="11">
        <v>2.91</v>
      </c>
      <c r="T159" s="117">
        <v>3.1</v>
      </c>
      <c r="U159" s="11">
        <v>2.89</v>
      </c>
      <c r="V159" s="73">
        <v>2.77</v>
      </c>
      <c r="W159" s="93">
        <v>3.03</v>
      </c>
      <c r="X159" s="117">
        <v>2.6</v>
      </c>
      <c r="Y159" s="11">
        <v>2.85</v>
      </c>
      <c r="Z159" s="116">
        <v>2.62</v>
      </c>
      <c r="AA159" s="11">
        <v>2.69</v>
      </c>
      <c r="AB159" s="116">
        <v>3.45</v>
      </c>
      <c r="AC159" s="11">
        <v>2.67</v>
      </c>
      <c r="AD159" s="116">
        <v>2.9</v>
      </c>
      <c r="AE159" s="73">
        <v>2.94</v>
      </c>
      <c r="AF159" s="116">
        <v>2.85</v>
      </c>
      <c r="AG159" s="11">
        <v>3.14</v>
      </c>
      <c r="AH159" s="116">
        <v>3.13</v>
      </c>
      <c r="AI159" s="117">
        <v>4.72</v>
      </c>
      <c r="AJ159" s="64">
        <v>2.93</v>
      </c>
      <c r="AK159" s="117">
        <v>4.01</v>
      </c>
      <c r="AL159" s="64">
        <v>2.73</v>
      </c>
      <c r="AM159" s="11">
        <v>2.71</v>
      </c>
      <c r="AN159" s="64">
        <v>3.16</v>
      </c>
    </row>
    <row r="160" spans="1:40" ht="12.75" customHeight="1">
      <c r="A160" s="8" t="s">
        <v>67</v>
      </c>
      <c r="B160" s="23" t="s">
        <v>265</v>
      </c>
      <c r="C160" s="56" t="s">
        <v>379</v>
      </c>
      <c r="D160" s="178" t="s">
        <v>380</v>
      </c>
      <c r="E160" s="21">
        <v>3.86</v>
      </c>
      <c r="F160" s="11">
        <v>3.09</v>
      </c>
      <c r="G160" s="96">
        <v>5.28</v>
      </c>
      <c r="H160" s="73">
        <v>3.42</v>
      </c>
      <c r="I160" s="65">
        <v>4.8</v>
      </c>
      <c r="J160" s="329">
        <v>4.05</v>
      </c>
      <c r="K160" s="68">
        <v>4.12</v>
      </c>
      <c r="L160" s="126">
        <v>3.68</v>
      </c>
      <c r="M160" s="65">
        <v>5.29</v>
      </c>
      <c r="N160" s="126">
        <v>3.76</v>
      </c>
      <c r="O160" s="17">
        <v>4.65</v>
      </c>
      <c r="P160" s="118">
        <v>3.97</v>
      </c>
      <c r="Q160" s="33">
        <v>4.28</v>
      </c>
      <c r="R160" s="118">
        <v>3.08</v>
      </c>
      <c r="S160" s="33">
        <v>3.91</v>
      </c>
      <c r="T160" s="118">
        <v>3.2</v>
      </c>
      <c r="U160" s="33">
        <v>3.75</v>
      </c>
      <c r="V160" s="75">
        <v>3.05</v>
      </c>
      <c r="W160" s="255">
        <v>3.11</v>
      </c>
      <c r="X160" s="118">
        <v>2.85</v>
      </c>
      <c r="Y160" s="11">
        <v>3.01</v>
      </c>
      <c r="Z160" s="116">
        <v>4.25</v>
      </c>
      <c r="AA160" s="11">
        <v>2.87</v>
      </c>
      <c r="AB160" s="116">
        <v>3.06</v>
      </c>
      <c r="AC160" s="11">
        <v>3.09</v>
      </c>
      <c r="AD160" s="116">
        <v>3.25</v>
      </c>
      <c r="AE160" s="73">
        <v>3.42</v>
      </c>
      <c r="AF160" s="116">
        <v>3.26</v>
      </c>
      <c r="AG160" s="329">
        <v>4.05</v>
      </c>
      <c r="AH160" s="116">
        <v>4.4</v>
      </c>
      <c r="AI160" s="126">
        <v>3.68</v>
      </c>
      <c r="AJ160" s="64">
        <v>4.3</v>
      </c>
      <c r="AK160" s="126">
        <v>3.76</v>
      </c>
      <c r="AL160" s="64">
        <v>3.86</v>
      </c>
      <c r="AM160" s="15">
        <v>3.97</v>
      </c>
      <c r="AN160" s="64">
        <v>3.41</v>
      </c>
    </row>
    <row r="161" spans="1:40" s="40" customFormat="1" ht="12.75" customHeight="1">
      <c r="A161" s="19" t="s">
        <v>106</v>
      </c>
      <c r="B161" s="23" t="s">
        <v>211</v>
      </c>
      <c r="C161" s="50" t="s">
        <v>381</v>
      </c>
      <c r="D161" s="174" t="s">
        <v>382</v>
      </c>
      <c r="E161" s="21">
        <v>0.13</v>
      </c>
      <c r="F161" s="15">
        <v>0.12</v>
      </c>
      <c r="G161" s="96">
        <v>0.15</v>
      </c>
      <c r="H161" s="75">
        <v>0.12</v>
      </c>
      <c r="I161" s="65">
        <v>0.14</v>
      </c>
      <c r="J161" s="327">
        <v>0.14</v>
      </c>
      <c r="K161" s="68">
        <v>0.14</v>
      </c>
      <c r="L161" s="122">
        <v>0.15</v>
      </c>
      <c r="M161" s="65">
        <v>0.15</v>
      </c>
      <c r="N161" s="122">
        <v>0.14</v>
      </c>
      <c r="O161" s="17">
        <v>0.13</v>
      </c>
      <c r="P161" s="118">
        <v>0.1</v>
      </c>
      <c r="Q161" s="11">
        <v>0.13</v>
      </c>
      <c r="R161" s="118">
        <v>0.11</v>
      </c>
      <c r="S161" s="11">
        <v>0.124</v>
      </c>
      <c r="T161" s="118">
        <v>0.11</v>
      </c>
      <c r="U161" s="11">
        <v>0.12</v>
      </c>
      <c r="V161" s="75">
        <v>0.11</v>
      </c>
      <c r="W161" s="93">
        <v>0.135</v>
      </c>
      <c r="X161" s="118">
        <v>0.118</v>
      </c>
      <c r="Y161" s="10">
        <v>0.121</v>
      </c>
      <c r="Z161" s="116">
        <v>0.12</v>
      </c>
      <c r="AA161" s="10">
        <v>0.12</v>
      </c>
      <c r="AB161" s="116">
        <v>0.1</v>
      </c>
      <c r="AC161" s="15">
        <v>0.12</v>
      </c>
      <c r="AD161" s="116">
        <v>0.11</v>
      </c>
      <c r="AE161" s="75">
        <v>0.12</v>
      </c>
      <c r="AF161" s="116">
        <v>0.11</v>
      </c>
      <c r="AG161" s="327">
        <v>0.14</v>
      </c>
      <c r="AH161" s="116">
        <v>0.14</v>
      </c>
      <c r="AI161" s="122">
        <v>0.15</v>
      </c>
      <c r="AJ161" s="64">
        <v>0.16</v>
      </c>
      <c r="AK161" s="122">
        <v>0.14</v>
      </c>
      <c r="AL161" s="64">
        <v>0.13</v>
      </c>
      <c r="AM161" s="15">
        <v>0.1</v>
      </c>
      <c r="AN161" s="64">
        <v>0.1</v>
      </c>
    </row>
    <row r="162" spans="1:40" s="40" customFormat="1" ht="12.75" customHeight="1">
      <c r="A162" s="8" t="s">
        <v>29</v>
      </c>
      <c r="B162" s="23" t="s">
        <v>383</v>
      </c>
      <c r="C162" s="35" t="s">
        <v>384</v>
      </c>
      <c r="D162" s="175" t="s">
        <v>385</v>
      </c>
      <c r="E162" s="21">
        <v>0.83</v>
      </c>
      <c r="F162" s="10">
        <v>0.68</v>
      </c>
      <c r="G162" s="96">
        <v>0.94</v>
      </c>
      <c r="H162" s="72">
        <v>0.75</v>
      </c>
      <c r="I162" s="65">
        <v>0.9</v>
      </c>
      <c r="J162" s="10">
        <v>0.89</v>
      </c>
      <c r="K162" s="68">
        <v>0.93</v>
      </c>
      <c r="L162" s="116">
        <v>0.91</v>
      </c>
      <c r="M162" s="65">
        <v>0.98</v>
      </c>
      <c r="N162" s="118">
        <v>0.85</v>
      </c>
      <c r="O162" s="17">
        <v>0.9</v>
      </c>
      <c r="P162" s="118">
        <v>0.78</v>
      </c>
      <c r="Q162" s="11">
        <v>0.81</v>
      </c>
      <c r="R162" s="118">
        <v>0.77</v>
      </c>
      <c r="S162" s="11">
        <v>0.7</v>
      </c>
      <c r="T162" s="118">
        <v>0.79</v>
      </c>
      <c r="U162" s="11">
        <v>0.71</v>
      </c>
      <c r="V162" s="75">
        <v>0.69</v>
      </c>
      <c r="W162" s="93">
        <v>0.74</v>
      </c>
      <c r="X162" s="118">
        <v>0.68</v>
      </c>
      <c r="Y162" s="16">
        <v>0.66</v>
      </c>
      <c r="Z162" s="116">
        <v>0.72</v>
      </c>
      <c r="AA162" s="16">
        <v>0.73</v>
      </c>
      <c r="AB162" s="116">
        <v>0.7</v>
      </c>
      <c r="AC162" s="10">
        <v>0.68</v>
      </c>
      <c r="AD162" s="116">
        <v>0.73</v>
      </c>
      <c r="AE162" s="72">
        <v>0.75</v>
      </c>
      <c r="AF162" s="116">
        <v>0.7</v>
      </c>
      <c r="AG162" s="10">
        <v>0.89</v>
      </c>
      <c r="AH162" s="116">
        <v>0.83</v>
      </c>
      <c r="AI162" s="116">
        <v>0.91</v>
      </c>
      <c r="AJ162" s="64">
        <v>0.88</v>
      </c>
      <c r="AK162" s="118">
        <v>0.85</v>
      </c>
      <c r="AL162" s="64">
        <v>0.88</v>
      </c>
      <c r="AM162" s="15">
        <v>0.78</v>
      </c>
      <c r="AN162" s="64">
        <v>0.86</v>
      </c>
    </row>
    <row r="163" spans="1:40" s="40" customFormat="1" ht="12.75" customHeight="1">
      <c r="A163" s="8" t="s">
        <v>13</v>
      </c>
      <c r="B163" s="23" t="s">
        <v>237</v>
      </c>
      <c r="C163" s="24" t="s">
        <v>386</v>
      </c>
      <c r="D163" s="175" t="s">
        <v>387</v>
      </c>
      <c r="E163" s="21">
        <v>0.46</v>
      </c>
      <c r="F163" s="181">
        <v>0.53</v>
      </c>
      <c r="G163" s="96">
        <v>0.83</v>
      </c>
      <c r="H163" s="83">
        <v>0.63</v>
      </c>
      <c r="I163" s="65">
        <v>0.56</v>
      </c>
      <c r="J163" s="181">
        <v>0.8</v>
      </c>
      <c r="K163" s="68">
        <v>0.6</v>
      </c>
      <c r="L163" s="127">
        <v>0.71</v>
      </c>
      <c r="M163" s="65">
        <v>0.69</v>
      </c>
      <c r="N163" s="118">
        <v>0.68</v>
      </c>
      <c r="O163" s="17">
        <v>0.56</v>
      </c>
      <c r="P163" s="118">
        <v>0.76</v>
      </c>
      <c r="Q163" s="11">
        <v>0.55</v>
      </c>
      <c r="R163" s="118">
        <v>0.76</v>
      </c>
      <c r="S163" s="11">
        <v>0.5</v>
      </c>
      <c r="T163" s="118">
        <v>0.48</v>
      </c>
      <c r="U163" s="11">
        <v>0.45</v>
      </c>
      <c r="V163" s="75">
        <v>0.5</v>
      </c>
      <c r="W163" s="93">
        <v>0.5</v>
      </c>
      <c r="X163" s="118">
        <v>0.47</v>
      </c>
      <c r="Y163" s="10">
        <v>0.48</v>
      </c>
      <c r="Z163" s="116">
        <v>0.4</v>
      </c>
      <c r="AA163" s="10">
        <v>0.54</v>
      </c>
      <c r="AB163" s="116">
        <v>0.53</v>
      </c>
      <c r="AC163" s="181">
        <v>0.53</v>
      </c>
      <c r="AD163" s="116">
        <v>0.55</v>
      </c>
      <c r="AE163" s="83">
        <v>0.63</v>
      </c>
      <c r="AF163" s="116">
        <v>0.64</v>
      </c>
      <c r="AG163" s="181">
        <v>0.8</v>
      </c>
      <c r="AH163" s="116">
        <v>0.81</v>
      </c>
      <c r="AI163" s="127">
        <v>0.71</v>
      </c>
      <c r="AJ163" s="64">
        <v>0.82</v>
      </c>
      <c r="AK163" s="118">
        <v>0.68</v>
      </c>
      <c r="AL163" s="64">
        <v>0.7</v>
      </c>
      <c r="AM163" s="15">
        <v>0.76</v>
      </c>
      <c r="AN163" s="64">
        <v>0.62</v>
      </c>
    </row>
    <row r="164" spans="1:40" s="40" customFormat="1" ht="12.75" customHeight="1">
      <c r="A164" s="8" t="s">
        <v>13</v>
      </c>
      <c r="B164" s="8" t="s">
        <v>112</v>
      </c>
      <c r="C164" s="26" t="s">
        <v>388</v>
      </c>
      <c r="D164" s="175" t="s">
        <v>389</v>
      </c>
      <c r="E164" s="21">
        <v>0.41</v>
      </c>
      <c r="F164" s="10">
        <v>0.44</v>
      </c>
      <c r="G164" s="96">
        <v>0.56</v>
      </c>
      <c r="H164" s="72">
        <v>0.39</v>
      </c>
      <c r="I164" s="65">
        <v>0.53</v>
      </c>
      <c r="J164" s="10">
        <v>0.47</v>
      </c>
      <c r="K164" s="68">
        <v>0.46</v>
      </c>
      <c r="L164" s="116">
        <v>0.45</v>
      </c>
      <c r="M164" s="65">
        <v>0.56</v>
      </c>
      <c r="N164" s="118">
        <v>0.46</v>
      </c>
      <c r="O164" s="17">
        <v>0.48</v>
      </c>
      <c r="P164" s="117">
        <v>0.47</v>
      </c>
      <c r="Q164" s="33">
        <v>0.46</v>
      </c>
      <c r="R164" s="117">
        <v>0.43</v>
      </c>
      <c r="S164" s="33">
        <v>0.4</v>
      </c>
      <c r="T164" s="117">
        <v>0.53</v>
      </c>
      <c r="U164" s="33">
        <v>0.39</v>
      </c>
      <c r="V164" s="73">
        <v>0.35</v>
      </c>
      <c r="W164" s="255">
        <v>0.44</v>
      </c>
      <c r="X164" s="117">
        <v>0.34</v>
      </c>
      <c r="Y164" s="10">
        <v>0.34</v>
      </c>
      <c r="Z164" s="116">
        <v>0.37</v>
      </c>
      <c r="AA164" s="10">
        <v>0.35</v>
      </c>
      <c r="AB164" s="116">
        <v>0.33</v>
      </c>
      <c r="AC164" s="10">
        <v>0.44</v>
      </c>
      <c r="AD164" s="116">
        <v>0.45</v>
      </c>
      <c r="AE164" s="72">
        <v>0.39</v>
      </c>
      <c r="AF164" s="118">
        <v>0.39</v>
      </c>
      <c r="AG164" s="10">
        <v>0.47</v>
      </c>
      <c r="AH164" s="118">
        <v>0.51</v>
      </c>
      <c r="AI164" s="116">
        <v>0.45</v>
      </c>
      <c r="AJ164" s="64">
        <v>0.46</v>
      </c>
      <c r="AK164" s="118">
        <v>0.46</v>
      </c>
      <c r="AL164" s="64">
        <v>0.39</v>
      </c>
      <c r="AM164" s="11">
        <v>0.47</v>
      </c>
      <c r="AN164" s="64">
        <v>0.38</v>
      </c>
    </row>
    <row r="165" spans="1:40" ht="12.75" customHeight="1">
      <c r="A165" s="8" t="s">
        <v>9</v>
      </c>
      <c r="B165" s="23" t="s">
        <v>17</v>
      </c>
      <c r="C165" s="23" t="s">
        <v>390</v>
      </c>
      <c r="D165" s="178" t="s">
        <v>391</v>
      </c>
      <c r="E165" s="21">
        <v>4.51</v>
      </c>
      <c r="F165" s="11">
        <v>4.06</v>
      </c>
      <c r="G165" s="96">
        <v>5.24</v>
      </c>
      <c r="H165" s="73">
        <v>4.27</v>
      </c>
      <c r="I165" s="65">
        <v>4.97</v>
      </c>
      <c r="J165" s="11">
        <v>4.93</v>
      </c>
      <c r="K165" s="68">
        <v>4.57</v>
      </c>
      <c r="L165" s="117">
        <v>4.73</v>
      </c>
      <c r="M165" s="65">
        <v>4.87</v>
      </c>
      <c r="N165" s="117">
        <v>4.54</v>
      </c>
      <c r="O165" s="17">
        <v>4.3</v>
      </c>
      <c r="P165" s="118">
        <v>4.21</v>
      </c>
      <c r="Q165" s="11">
        <v>4.51</v>
      </c>
      <c r="R165" s="118">
        <v>3.85</v>
      </c>
      <c r="S165" s="11">
        <v>3.86</v>
      </c>
      <c r="T165" s="118">
        <v>3.93</v>
      </c>
      <c r="U165" s="11">
        <v>3.81</v>
      </c>
      <c r="V165" s="75">
        <v>3.73</v>
      </c>
      <c r="W165" s="93">
        <v>4.11</v>
      </c>
      <c r="X165" s="118">
        <v>3.74</v>
      </c>
      <c r="Y165" s="11">
        <v>4.14</v>
      </c>
      <c r="Z165" s="116">
        <v>3.78</v>
      </c>
      <c r="AA165" s="11">
        <v>3.94</v>
      </c>
      <c r="AB165" s="116">
        <v>4.09</v>
      </c>
      <c r="AC165" s="11">
        <v>4.06</v>
      </c>
      <c r="AD165" s="116">
        <v>4.14</v>
      </c>
      <c r="AE165" s="73">
        <v>4.27</v>
      </c>
      <c r="AF165" s="116">
        <v>4.07</v>
      </c>
      <c r="AG165" s="11">
        <v>4.93</v>
      </c>
      <c r="AH165" s="116">
        <v>4.39</v>
      </c>
      <c r="AI165" s="117">
        <v>4.73</v>
      </c>
      <c r="AJ165" s="64">
        <v>4.16</v>
      </c>
      <c r="AK165" s="117">
        <v>4.54</v>
      </c>
      <c r="AL165" s="64">
        <v>4.06</v>
      </c>
      <c r="AM165" s="15">
        <v>4.21</v>
      </c>
      <c r="AN165" s="64">
        <v>3.91</v>
      </c>
    </row>
    <row r="166" spans="1:40" ht="12.75" customHeight="1">
      <c r="A166" s="8" t="s">
        <v>106</v>
      </c>
      <c r="B166" s="23" t="s">
        <v>211</v>
      </c>
      <c r="C166" s="24" t="s">
        <v>392</v>
      </c>
      <c r="D166" s="175" t="s">
        <v>393</v>
      </c>
      <c r="E166" s="21">
        <v>0.14</v>
      </c>
      <c r="F166" s="181">
        <v>0.15</v>
      </c>
      <c r="G166" s="96">
        <v>0.2</v>
      </c>
      <c r="H166" s="83">
        <v>0.16</v>
      </c>
      <c r="I166" s="65">
        <v>0.16</v>
      </c>
      <c r="J166" s="181">
        <v>0.19</v>
      </c>
      <c r="K166" s="68">
        <v>0.14</v>
      </c>
      <c r="L166" s="127">
        <v>0.16</v>
      </c>
      <c r="M166" s="65">
        <v>0.18</v>
      </c>
      <c r="N166" s="118">
        <v>0.13</v>
      </c>
      <c r="O166" s="17">
        <v>0.15</v>
      </c>
      <c r="P166" s="117">
        <v>0.13</v>
      </c>
      <c r="Q166" s="11">
        <v>0.136</v>
      </c>
      <c r="R166" s="117">
        <v>0.13</v>
      </c>
      <c r="S166" s="11">
        <v>0.12</v>
      </c>
      <c r="T166" s="117">
        <v>0.11</v>
      </c>
      <c r="U166" s="11">
        <v>0.11</v>
      </c>
      <c r="V166" s="73">
        <v>0.11</v>
      </c>
      <c r="W166" s="93">
        <v>0.13</v>
      </c>
      <c r="X166" s="117">
        <v>0.11</v>
      </c>
      <c r="Y166" s="10">
        <v>0.13</v>
      </c>
      <c r="Z166" s="116">
        <v>0.11</v>
      </c>
      <c r="AA166" s="10">
        <v>0.14</v>
      </c>
      <c r="AB166" s="116">
        <v>0.12</v>
      </c>
      <c r="AC166" s="181">
        <v>0.15</v>
      </c>
      <c r="AD166" s="116">
        <v>0.12</v>
      </c>
      <c r="AE166" s="83">
        <v>0.16</v>
      </c>
      <c r="AF166" s="118">
        <v>0.13</v>
      </c>
      <c r="AG166" s="181">
        <v>0.19</v>
      </c>
      <c r="AH166" s="118">
        <v>0.14</v>
      </c>
      <c r="AI166" s="127">
        <v>0.16</v>
      </c>
      <c r="AJ166" s="64">
        <v>0.15</v>
      </c>
      <c r="AK166" s="118">
        <v>0.13</v>
      </c>
      <c r="AL166" s="64">
        <v>0.15</v>
      </c>
      <c r="AM166" s="11">
        <v>0.13</v>
      </c>
      <c r="AN166" s="64">
        <v>0.13</v>
      </c>
    </row>
    <row r="167" spans="1:40" ht="12.75" customHeight="1">
      <c r="A167" s="8" t="s">
        <v>5</v>
      </c>
      <c r="B167" s="23" t="s">
        <v>26</v>
      </c>
      <c r="C167" s="23" t="s">
        <v>394</v>
      </c>
      <c r="D167" s="178" t="s">
        <v>395</v>
      </c>
      <c r="E167" s="25">
        <v>1.56</v>
      </c>
      <c r="F167" s="11">
        <v>1.25</v>
      </c>
      <c r="G167" s="96">
        <v>1.75</v>
      </c>
      <c r="H167" s="73">
        <v>1.24</v>
      </c>
      <c r="I167" s="65">
        <v>1.41</v>
      </c>
      <c r="J167" s="11">
        <v>1.38</v>
      </c>
      <c r="K167" s="68">
        <v>1.4</v>
      </c>
      <c r="L167" s="117">
        <v>1.32</v>
      </c>
      <c r="M167" s="65">
        <v>1.51</v>
      </c>
      <c r="N167" s="117">
        <v>1.26</v>
      </c>
      <c r="O167" s="17">
        <v>1.28</v>
      </c>
      <c r="P167" s="118">
        <v>1.36</v>
      </c>
      <c r="Q167" s="11">
        <v>1.01</v>
      </c>
      <c r="R167" s="118">
        <v>1.27</v>
      </c>
      <c r="S167" s="11">
        <v>0.95</v>
      </c>
      <c r="T167" s="118">
        <v>1.35</v>
      </c>
      <c r="U167" s="11">
        <v>1.07</v>
      </c>
      <c r="V167" s="75">
        <v>1.36</v>
      </c>
      <c r="W167" s="93">
        <v>0.96</v>
      </c>
      <c r="X167" s="118">
        <v>1.44</v>
      </c>
      <c r="Y167" s="11">
        <v>1.19</v>
      </c>
      <c r="Z167" s="118">
        <v>1.37</v>
      </c>
      <c r="AA167" s="11">
        <v>1.27</v>
      </c>
      <c r="AB167" s="116">
        <v>1.29</v>
      </c>
      <c r="AC167" s="11">
        <v>1.25</v>
      </c>
      <c r="AD167" s="118">
        <v>1.39</v>
      </c>
      <c r="AE167" s="73">
        <v>1.24</v>
      </c>
      <c r="AF167" s="118">
        <v>1.55</v>
      </c>
      <c r="AG167" s="11">
        <v>1.38</v>
      </c>
      <c r="AH167" s="118">
        <v>1.54</v>
      </c>
      <c r="AI167" s="117">
        <v>1.32</v>
      </c>
      <c r="AJ167" s="64">
        <v>1.84</v>
      </c>
      <c r="AK167" s="117">
        <v>1.26</v>
      </c>
      <c r="AL167" s="64">
        <v>1.73</v>
      </c>
      <c r="AM167" s="15">
        <v>1.36</v>
      </c>
      <c r="AN167" s="64">
        <v>1.52</v>
      </c>
    </row>
    <row r="168" spans="1:40" ht="12.75">
      <c r="A168" s="12" t="s">
        <v>45</v>
      </c>
      <c r="B168" s="23" t="s">
        <v>101</v>
      </c>
      <c r="C168" s="24" t="s">
        <v>396</v>
      </c>
      <c r="D168" s="174" t="s">
        <v>397</v>
      </c>
      <c r="E168" s="21">
        <v>0.106</v>
      </c>
      <c r="F168" s="10">
        <v>0.11986666666666666</v>
      </c>
      <c r="G168" s="96">
        <v>0.097</v>
      </c>
      <c r="H168" s="72">
        <v>0.08</v>
      </c>
      <c r="I168" s="65">
        <v>0.18</v>
      </c>
      <c r="J168" s="10">
        <v>0.08</v>
      </c>
      <c r="K168" s="68">
        <v>0.09</v>
      </c>
      <c r="L168" s="116">
        <v>0.06</v>
      </c>
      <c r="M168" s="65">
        <v>0.16</v>
      </c>
      <c r="N168" s="118">
        <v>0.1</v>
      </c>
      <c r="O168" s="17">
        <v>0.11</v>
      </c>
      <c r="P168" s="118">
        <v>0.28</v>
      </c>
      <c r="Q168" s="11">
        <v>0.11</v>
      </c>
      <c r="R168" s="118">
        <v>0.11</v>
      </c>
      <c r="S168" s="11">
        <v>0.12</v>
      </c>
      <c r="T168" s="118">
        <v>0.06</v>
      </c>
      <c r="U168" s="11">
        <v>0.07</v>
      </c>
      <c r="V168" s="75">
        <v>0.07</v>
      </c>
      <c r="W168" s="93">
        <v>0.1</v>
      </c>
      <c r="X168" s="118">
        <v>0.1</v>
      </c>
      <c r="Y168" s="21">
        <v>0.11296551724137932</v>
      </c>
      <c r="Z168" s="116">
        <v>0.11</v>
      </c>
      <c r="AA168" s="21">
        <v>0.12761290322580646</v>
      </c>
      <c r="AB168" s="116">
        <v>0.11</v>
      </c>
      <c r="AC168" s="10">
        <v>0.11986666666666666</v>
      </c>
      <c r="AD168" s="116">
        <v>0.09</v>
      </c>
      <c r="AE168" s="72">
        <v>0.08</v>
      </c>
      <c r="AF168" s="116">
        <v>0.09</v>
      </c>
      <c r="AG168" s="10">
        <v>0.08</v>
      </c>
      <c r="AH168" s="116">
        <v>0.06</v>
      </c>
      <c r="AI168" s="116">
        <v>0.06</v>
      </c>
      <c r="AJ168" s="64">
        <v>0.05</v>
      </c>
      <c r="AK168" s="118">
        <v>0.1</v>
      </c>
      <c r="AL168" s="64">
        <v>0.07</v>
      </c>
      <c r="AM168" s="15">
        <v>0.28</v>
      </c>
      <c r="AN168" s="64">
        <v>0.11</v>
      </c>
    </row>
    <row r="169" spans="1:40" ht="12.75">
      <c r="A169" s="28" t="s">
        <v>45</v>
      </c>
      <c r="B169" s="29" t="s">
        <v>234</v>
      </c>
      <c r="C169" s="28" t="s">
        <v>398</v>
      </c>
      <c r="D169" s="182" t="s">
        <v>399</v>
      </c>
      <c r="E169" s="30">
        <v>0.145266</v>
      </c>
      <c r="F169" s="30">
        <v>0.15</v>
      </c>
      <c r="G169" s="97">
        <v>0.154612</v>
      </c>
      <c r="H169" s="76">
        <v>0.11</v>
      </c>
      <c r="I169" s="334">
        <v>0.152066</v>
      </c>
      <c r="J169" s="30">
        <v>0.12</v>
      </c>
      <c r="K169" s="81">
        <v>0.130609</v>
      </c>
      <c r="L169" s="128">
        <v>0.12</v>
      </c>
      <c r="M169" s="81">
        <v>0.15983</v>
      </c>
      <c r="N169" s="143">
        <v>0.14</v>
      </c>
      <c r="O169" s="70">
        <v>0.175443</v>
      </c>
      <c r="P169" s="143">
        <v>0.16</v>
      </c>
      <c r="Q169" s="25">
        <v>0.15</v>
      </c>
      <c r="R169" s="118">
        <v>0.16</v>
      </c>
      <c r="S169" s="25">
        <v>0.13</v>
      </c>
      <c r="T169" s="118">
        <v>0.14</v>
      </c>
      <c r="U169" s="25">
        <v>0.126</v>
      </c>
      <c r="V169" s="75">
        <v>0.12</v>
      </c>
      <c r="W169" s="95">
        <v>0.16</v>
      </c>
      <c r="X169" s="118">
        <v>0.15</v>
      </c>
      <c r="Y169" s="30">
        <v>0.163657</v>
      </c>
      <c r="Z169" s="128">
        <v>0.15</v>
      </c>
      <c r="AA169" s="30">
        <v>0.151419</v>
      </c>
      <c r="AB169" s="128">
        <v>0.15</v>
      </c>
      <c r="AC169" s="30">
        <v>0.15</v>
      </c>
      <c r="AD169" s="128">
        <v>0.15</v>
      </c>
      <c r="AE169" s="76">
        <v>0.11</v>
      </c>
      <c r="AF169" s="128">
        <v>0.15</v>
      </c>
      <c r="AG169" s="30">
        <v>0.12</v>
      </c>
      <c r="AH169" s="128">
        <v>0.12</v>
      </c>
      <c r="AI169" s="128">
        <v>0.12</v>
      </c>
      <c r="AJ169" s="81">
        <v>0.13</v>
      </c>
      <c r="AK169" s="143">
        <v>0.14</v>
      </c>
      <c r="AL169" s="81">
        <v>0.14</v>
      </c>
      <c r="AM169" s="70">
        <v>0.16</v>
      </c>
      <c r="AN169" s="81">
        <v>0.18</v>
      </c>
    </row>
    <row r="170" spans="4:40" s="7" customFormat="1" ht="12.75">
      <c r="D170" s="183"/>
      <c r="E170" s="149">
        <f aca="true" t="shared" si="0" ref="E170:L170">SUM(E2:E169)</f>
        <v>748.4385670000001</v>
      </c>
      <c r="F170" s="149">
        <f t="shared" si="0"/>
        <v>611.1534239999999</v>
      </c>
      <c r="G170" s="149">
        <f t="shared" si="0"/>
        <v>895.273901</v>
      </c>
      <c r="H170" s="147">
        <f t="shared" si="0"/>
        <v>641.6796999999997</v>
      </c>
      <c r="I170" s="148">
        <f t="shared" si="0"/>
        <v>897.4679060000004</v>
      </c>
      <c r="J170" s="147">
        <f t="shared" si="0"/>
        <v>719.6719999999999</v>
      </c>
      <c r="K170" s="148">
        <f t="shared" si="0"/>
        <v>804.2192560000003</v>
      </c>
      <c r="L170" s="147">
        <f t="shared" si="0"/>
        <v>701.0778510000002</v>
      </c>
      <c r="M170" s="146">
        <f aca="true" t="shared" si="1" ref="M170:R170">SUM(M2:M169)</f>
        <v>926.6716839999998</v>
      </c>
      <c r="N170" s="144">
        <f t="shared" si="1"/>
        <v>700.4699999999999</v>
      </c>
      <c r="O170" s="164">
        <f t="shared" si="1"/>
        <v>843.6740859999994</v>
      </c>
      <c r="P170" s="165">
        <f t="shared" si="1"/>
        <v>693.0800730000002</v>
      </c>
      <c r="Q170" s="218">
        <f t="shared" si="1"/>
        <v>704.0479464516133</v>
      </c>
      <c r="R170" s="218">
        <f t="shared" si="1"/>
        <v>657.2296999999999</v>
      </c>
      <c r="S170" s="242">
        <f aca="true" t="shared" si="2" ref="S170:X170">SUM(S2:S169)</f>
        <v>618.028</v>
      </c>
      <c r="T170" s="243">
        <f t="shared" si="2"/>
        <v>615.2410000000001</v>
      </c>
      <c r="U170" s="242">
        <f t="shared" si="2"/>
        <v>592.6310000000002</v>
      </c>
      <c r="V170" s="252">
        <f t="shared" si="2"/>
        <v>586.9369999999999</v>
      </c>
      <c r="W170" s="242">
        <f t="shared" si="2"/>
        <v>615.1100000000002</v>
      </c>
      <c r="X170" s="243">
        <f t="shared" si="2"/>
        <v>594.4570000000006</v>
      </c>
      <c r="Y170" s="242">
        <f aca="true" t="shared" si="3" ref="Y170:AD170">SUM(Y2:Y169)</f>
        <v>600.4761529310342</v>
      </c>
      <c r="Z170" s="243">
        <f t="shared" si="3"/>
        <v>598.3549999999998</v>
      </c>
      <c r="AA170" s="242">
        <f t="shared" si="3"/>
        <v>592.9144942812904</v>
      </c>
      <c r="AB170" s="243">
        <f t="shared" si="3"/>
        <v>593.575</v>
      </c>
      <c r="AC170" s="242">
        <f t="shared" si="3"/>
        <v>611.1534239999999</v>
      </c>
      <c r="AD170" s="243">
        <f t="shared" si="3"/>
        <v>613.5300000000001</v>
      </c>
      <c r="AE170" s="243">
        <f aca="true" t="shared" si="4" ref="AE170:AJ170">SUM(AE2:AE169)</f>
        <v>641.6796999999997</v>
      </c>
      <c r="AF170" s="243">
        <f t="shared" si="4"/>
        <v>622.905</v>
      </c>
      <c r="AG170" s="335">
        <f t="shared" si="4"/>
        <v>719.6719999999999</v>
      </c>
      <c r="AH170" s="252">
        <f t="shared" si="4"/>
        <v>732.3499999999999</v>
      </c>
      <c r="AI170" s="342">
        <f t="shared" si="4"/>
        <v>701.0778510000002</v>
      </c>
      <c r="AJ170" s="252">
        <f t="shared" si="4"/>
        <v>764.0799999999998</v>
      </c>
      <c r="AK170" s="252">
        <f>SUM(AK2:AK169)</f>
        <v>700.4699999999999</v>
      </c>
      <c r="AL170" s="335">
        <f>SUM(AL2:AL169)</f>
        <v>725.1799999999996</v>
      </c>
      <c r="AM170" s="335">
        <f>SUM(AM2:AM169)</f>
        <v>692.9400730000002</v>
      </c>
      <c r="AN170" s="335">
        <f>SUM(AN2:AN169)</f>
        <v>664.46</v>
      </c>
    </row>
    <row r="171" spans="1:17" s="7" customFormat="1" ht="12.75">
      <c r="A171" s="61" t="s">
        <v>409</v>
      </c>
      <c r="N171" s="54"/>
      <c r="P171" s="54"/>
      <c r="Q171" s="54"/>
    </row>
    <row r="172" spans="4:17" s="7" customFormat="1" ht="12.75">
      <c r="D172" s="62"/>
      <c r="E172" s="62"/>
      <c r="F172" s="62"/>
      <c r="G172" s="62"/>
      <c r="H172" s="62"/>
      <c r="I172" s="31"/>
      <c r="J172" s="31"/>
      <c r="N172" s="54"/>
      <c r="P172" s="54"/>
      <c r="Q172" s="54"/>
    </row>
    <row r="173" spans="4:17" s="7" customFormat="1" ht="12.75">
      <c r="D173"/>
      <c r="E173"/>
      <c r="F173"/>
      <c r="G173" s="100" t="s">
        <v>408</v>
      </c>
      <c r="H173" s="100" t="s">
        <v>408</v>
      </c>
      <c r="N173" s="54"/>
      <c r="P173" s="54"/>
      <c r="Q173" s="54"/>
    </row>
    <row r="174" spans="4:17" s="7" customFormat="1" ht="12.75">
      <c r="D174" s="71" t="s">
        <v>454</v>
      </c>
      <c r="E174"/>
      <c r="F174"/>
      <c r="G174" s="46">
        <v>748.44</v>
      </c>
      <c r="H174" s="46">
        <v>611.15</v>
      </c>
      <c r="J174" s="99">
        <f aca="true" t="shared" si="5" ref="J174:J180">K174/G174</f>
        <v>0.18343487787932242</v>
      </c>
      <c r="K174" s="62">
        <f aca="true" t="shared" si="6" ref="K174:K180">G174-H174</f>
        <v>137.29000000000008</v>
      </c>
      <c r="N174" s="54"/>
      <c r="P174" s="54"/>
      <c r="Q174" s="54"/>
    </row>
    <row r="175" spans="4:17" s="7" customFormat="1" ht="12.75">
      <c r="D175" s="71" t="s">
        <v>440</v>
      </c>
      <c r="E175" s="71"/>
      <c r="F175" s="71"/>
      <c r="G175" s="46">
        <v>895.27</v>
      </c>
      <c r="H175" s="46">
        <v>641.68</v>
      </c>
      <c r="J175" s="99">
        <f t="shared" si="5"/>
        <v>0.2832553307940622</v>
      </c>
      <c r="K175" s="62">
        <f t="shared" si="6"/>
        <v>253.59000000000003</v>
      </c>
      <c r="N175" s="54"/>
      <c r="P175" s="54"/>
      <c r="Q175" s="54"/>
    </row>
    <row r="176" spans="4:17" s="7" customFormat="1" ht="12.75">
      <c r="D176" s="71" t="s">
        <v>442</v>
      </c>
      <c r="E176" s="71"/>
      <c r="F176" s="71"/>
      <c r="G176" s="62">
        <v>897.4664060000005</v>
      </c>
      <c r="H176" s="62">
        <v>719.67</v>
      </c>
      <c r="J176" s="99">
        <f t="shared" si="5"/>
        <v>0.19810926048189084</v>
      </c>
      <c r="K176" s="62">
        <f t="shared" si="6"/>
        <v>177.7964060000005</v>
      </c>
      <c r="N176" s="54"/>
      <c r="P176" s="54"/>
      <c r="Q176" s="54"/>
    </row>
    <row r="177" spans="4:17" s="7" customFormat="1" ht="12.75">
      <c r="D177" s="71" t="s">
        <v>441</v>
      </c>
      <c r="E177" s="71"/>
      <c r="F177" s="71"/>
      <c r="G177" s="62">
        <v>804.2192560000003</v>
      </c>
      <c r="H177" s="62">
        <v>701.08</v>
      </c>
      <c r="I177" s="62"/>
      <c r="J177" s="99">
        <f t="shared" si="5"/>
        <v>0.12824768274387133</v>
      </c>
      <c r="K177" s="62">
        <f t="shared" si="6"/>
        <v>103.13925600000027</v>
      </c>
      <c r="N177" s="54"/>
      <c r="P177" s="54"/>
      <c r="Q177" s="54"/>
    </row>
    <row r="178" spans="4:17" s="7" customFormat="1" ht="12.75">
      <c r="D178" s="71" t="s">
        <v>443</v>
      </c>
      <c r="E178" s="71"/>
      <c r="F178" s="71"/>
      <c r="G178" s="62">
        <v>926.67</v>
      </c>
      <c r="H178" s="62">
        <v>700.47</v>
      </c>
      <c r="I178" s="62"/>
      <c r="J178" s="99">
        <f t="shared" si="5"/>
        <v>0.24409984136747703</v>
      </c>
      <c r="K178" s="62">
        <f t="shared" si="6"/>
        <v>226.19999999999993</v>
      </c>
      <c r="N178" s="54"/>
      <c r="P178" s="54"/>
      <c r="Q178" s="54"/>
    </row>
    <row r="179" spans="4:17" s="7" customFormat="1" ht="12.75">
      <c r="D179" s="71" t="s">
        <v>444</v>
      </c>
      <c r="E179" s="71"/>
      <c r="F179" s="71"/>
      <c r="G179" s="166">
        <v>843.6740859999994</v>
      </c>
      <c r="H179" s="166">
        <v>693.08</v>
      </c>
      <c r="I179" s="62"/>
      <c r="J179" s="99">
        <f t="shared" si="5"/>
        <v>0.17849793954676413</v>
      </c>
      <c r="K179" s="62">
        <f t="shared" si="6"/>
        <v>150.59408599999938</v>
      </c>
      <c r="N179" s="54"/>
      <c r="P179" s="54"/>
      <c r="Q179" s="54"/>
    </row>
    <row r="180" spans="4:17" s="7" customFormat="1" ht="12.75">
      <c r="D180" s="71" t="s">
        <v>456</v>
      </c>
      <c r="E180" s="71"/>
      <c r="F180" s="71"/>
      <c r="G180" s="166">
        <v>704.05</v>
      </c>
      <c r="H180" s="166">
        <v>657.23</v>
      </c>
      <c r="I180" s="62"/>
      <c r="J180" s="99">
        <f t="shared" si="5"/>
        <v>0.06650095873872586</v>
      </c>
      <c r="K180" s="62">
        <f t="shared" si="6"/>
        <v>46.819999999999936</v>
      </c>
      <c r="N180" s="54"/>
      <c r="P180" s="54"/>
      <c r="Q180" s="54"/>
    </row>
    <row r="181" spans="4:17" s="7" customFormat="1" ht="12.75">
      <c r="D181" s="71" t="s">
        <v>466</v>
      </c>
      <c r="E181" s="71"/>
      <c r="F181" s="71"/>
      <c r="G181" s="166">
        <v>618.028</v>
      </c>
      <c r="H181" s="166">
        <v>615.24</v>
      </c>
      <c r="I181" s="62"/>
      <c r="J181" s="99">
        <f aca="true" t="shared" si="7" ref="J181:J187">K181/G181</f>
        <v>0.004511122473415462</v>
      </c>
      <c r="K181" s="62">
        <f aca="true" t="shared" si="8" ref="K181:K187">G181-H181</f>
        <v>2.788000000000011</v>
      </c>
      <c r="N181" s="54"/>
      <c r="P181" s="54"/>
      <c r="Q181" s="54"/>
    </row>
    <row r="182" spans="4:17" s="7" customFormat="1" ht="12.75">
      <c r="D182" s="71" t="s">
        <v>469</v>
      </c>
      <c r="E182" s="71"/>
      <c r="F182" s="71"/>
      <c r="G182" s="166">
        <v>592.63</v>
      </c>
      <c r="H182" s="166">
        <v>586.94</v>
      </c>
      <c r="I182" s="62"/>
      <c r="J182" s="99">
        <f t="shared" si="7"/>
        <v>0.009601268919899332</v>
      </c>
      <c r="K182" s="62">
        <f t="shared" si="8"/>
        <v>5.689999999999941</v>
      </c>
      <c r="N182" s="54"/>
      <c r="P182" s="54"/>
      <c r="Q182" s="54"/>
    </row>
    <row r="183" spans="4:17" s="7" customFormat="1" ht="12.75">
      <c r="D183" s="71" t="s">
        <v>480</v>
      </c>
      <c r="E183" s="71"/>
      <c r="F183" s="71"/>
      <c r="G183" s="273">
        <v>615.11</v>
      </c>
      <c r="H183" s="273">
        <v>594.4570000000006</v>
      </c>
      <c r="I183" s="62"/>
      <c r="J183" s="99">
        <f t="shared" si="7"/>
        <v>0.033576108338345095</v>
      </c>
      <c r="K183" s="62">
        <f t="shared" si="8"/>
        <v>20.65299999999945</v>
      </c>
      <c r="N183" s="54"/>
      <c r="P183" s="54"/>
      <c r="Q183" s="54"/>
    </row>
    <row r="184" spans="4:17" s="7" customFormat="1" ht="12.75">
      <c r="D184" s="71" t="s">
        <v>486</v>
      </c>
      <c r="E184" s="71"/>
      <c r="F184" s="71"/>
      <c r="G184" s="273">
        <v>600.48</v>
      </c>
      <c r="H184" s="273">
        <v>598.36</v>
      </c>
      <c r="I184" s="62"/>
      <c r="J184" s="99">
        <f t="shared" si="7"/>
        <v>0.003530508926192387</v>
      </c>
      <c r="K184" s="62">
        <f t="shared" si="8"/>
        <v>2.1200000000000045</v>
      </c>
      <c r="N184" s="54"/>
      <c r="P184" s="54"/>
      <c r="Q184" s="54"/>
    </row>
    <row r="185" spans="4:17" s="7" customFormat="1" ht="12.75">
      <c r="D185" s="71" t="s">
        <v>490</v>
      </c>
      <c r="E185" s="71"/>
      <c r="F185" s="71"/>
      <c r="G185" s="62">
        <v>592.91</v>
      </c>
      <c r="H185" s="62">
        <v>593.58</v>
      </c>
      <c r="I185" s="62"/>
      <c r="J185" s="99">
        <f t="shared" si="7"/>
        <v>-0.001130019733180538</v>
      </c>
      <c r="K185" s="62">
        <f t="shared" si="8"/>
        <v>-0.6700000000000728</v>
      </c>
      <c r="N185" s="54"/>
      <c r="P185" s="54"/>
      <c r="Q185" s="54"/>
    </row>
    <row r="186" spans="4:17" s="7" customFormat="1" ht="12.75">
      <c r="D186" s="71" t="s">
        <v>497</v>
      </c>
      <c r="E186" s="71"/>
      <c r="F186" s="71"/>
      <c r="G186" s="62">
        <v>611.15</v>
      </c>
      <c r="H186" s="62">
        <v>613.53</v>
      </c>
      <c r="I186" s="62"/>
      <c r="J186" s="99">
        <f t="shared" si="7"/>
        <v>-0.0038942976356049997</v>
      </c>
      <c r="K186" s="62">
        <f t="shared" si="8"/>
        <v>-2.3799999999999955</v>
      </c>
      <c r="N186" s="54"/>
      <c r="P186" s="54"/>
      <c r="Q186" s="54"/>
    </row>
    <row r="187" spans="4:17" s="7" customFormat="1" ht="12.75">
      <c r="D187" s="71" t="s">
        <v>500</v>
      </c>
      <c r="E187" s="71"/>
      <c r="F187" s="71"/>
      <c r="G187" s="62">
        <v>641.68</v>
      </c>
      <c r="H187" s="62">
        <v>622.91</v>
      </c>
      <c r="I187" s="62"/>
      <c r="J187" s="99">
        <f t="shared" si="7"/>
        <v>0.02925134023189126</v>
      </c>
      <c r="K187" s="62">
        <f t="shared" si="8"/>
        <v>18.769999999999982</v>
      </c>
      <c r="N187" s="54"/>
      <c r="P187" s="54"/>
      <c r="Q187" s="54"/>
    </row>
    <row r="188" spans="4:17" s="7" customFormat="1" ht="12.75">
      <c r="D188" s="71" t="s">
        <v>510</v>
      </c>
      <c r="E188" s="71"/>
      <c r="F188" s="71"/>
      <c r="G188" s="62">
        <v>719.67</v>
      </c>
      <c r="H188" s="62">
        <v>732.35</v>
      </c>
      <c r="I188" s="62"/>
      <c r="J188" s="99">
        <f>K188/G188</f>
        <v>-0.017619186571623195</v>
      </c>
      <c r="K188" s="62">
        <f>G188-H188</f>
        <v>-12.680000000000064</v>
      </c>
      <c r="N188" s="54"/>
      <c r="P188" s="54"/>
      <c r="Q188" s="54"/>
    </row>
    <row r="189" spans="4:17" s="7" customFormat="1" ht="12.75">
      <c r="D189" s="71" t="s">
        <v>515</v>
      </c>
      <c r="E189" s="71"/>
      <c r="F189" s="71"/>
      <c r="G189" s="62">
        <v>701.08</v>
      </c>
      <c r="H189" s="62">
        <v>764.08</v>
      </c>
      <c r="I189" s="62"/>
      <c r="J189" s="99">
        <f>K189/G189</f>
        <v>-0.08986135676385006</v>
      </c>
      <c r="K189" s="62">
        <f>G189-H189</f>
        <v>-63</v>
      </c>
      <c r="N189" s="54"/>
      <c r="P189" s="54"/>
      <c r="Q189" s="54"/>
    </row>
    <row r="190" spans="4:17" s="7" customFormat="1" ht="12.75">
      <c r="D190" s="71" t="s">
        <v>519</v>
      </c>
      <c r="E190" s="71"/>
      <c r="F190" s="71"/>
      <c r="G190" s="62">
        <v>700.47</v>
      </c>
      <c r="H190" s="62">
        <v>725.18</v>
      </c>
      <c r="I190" s="62"/>
      <c r="J190" s="99">
        <f>K190/G190</f>
        <v>-0.035276314474566965</v>
      </c>
      <c r="K190" s="62">
        <f>G190-H190</f>
        <v>-24.709999999999923</v>
      </c>
      <c r="N190" s="54"/>
      <c r="P190" s="54"/>
      <c r="Q190" s="54"/>
    </row>
    <row r="191" spans="4:17" s="7" customFormat="1" ht="12.75">
      <c r="D191" s="71" t="s">
        <v>536</v>
      </c>
      <c r="E191" s="71"/>
      <c r="F191" s="71"/>
      <c r="G191" s="62">
        <v>692.94</v>
      </c>
      <c r="H191" s="62">
        <v>664.46</v>
      </c>
      <c r="I191" s="62"/>
      <c r="J191" s="99">
        <f>K191/G191</f>
        <v>0.0411002395589806</v>
      </c>
      <c r="K191" s="62">
        <f>G191-H191</f>
        <v>28.480000000000018</v>
      </c>
      <c r="N191" s="54"/>
      <c r="P191" s="54"/>
      <c r="Q191" s="54"/>
    </row>
    <row r="192" spans="4:17" s="7" customFormat="1" ht="12.75">
      <c r="D192" s="71"/>
      <c r="E192" s="71"/>
      <c r="F192" s="71"/>
      <c r="G192" s="62"/>
      <c r="H192" s="62"/>
      <c r="I192" s="62"/>
      <c r="J192" s="99"/>
      <c r="K192" s="62"/>
      <c r="N192" s="54"/>
      <c r="P192" s="54"/>
      <c r="Q192" s="54"/>
    </row>
    <row r="193" spans="4:17" s="7" customFormat="1" ht="12.75">
      <c r="D193" s="71"/>
      <c r="E193" s="71"/>
      <c r="F193" s="71"/>
      <c r="G193" s="62"/>
      <c r="H193" s="62"/>
      <c r="I193" s="62"/>
      <c r="J193" s="99"/>
      <c r="K193" s="62"/>
      <c r="N193" s="54"/>
      <c r="P193" s="54"/>
      <c r="Q193" s="54"/>
    </row>
    <row r="194" spans="4:23" s="7" customFormat="1" ht="12.75">
      <c r="D194" s="363" t="s">
        <v>534</v>
      </c>
      <c r="E194" s="71"/>
      <c r="F194" s="57">
        <v>748.44</v>
      </c>
      <c r="G194" s="337">
        <v>895.27</v>
      </c>
      <c r="H194" s="57">
        <v>897.4664060000005</v>
      </c>
      <c r="I194" s="57">
        <v>804.2192560000003</v>
      </c>
      <c r="J194" s="57">
        <v>926.6716839999998</v>
      </c>
      <c r="K194" s="57">
        <v>843.6740859999994</v>
      </c>
      <c r="L194" s="57">
        <v>704.0479464516133</v>
      </c>
      <c r="M194" s="57">
        <v>618.028</v>
      </c>
      <c r="N194" s="57">
        <v>592.6310000000002</v>
      </c>
      <c r="O194" s="57">
        <v>615.11</v>
      </c>
      <c r="P194" s="57">
        <v>600.4761529310342</v>
      </c>
      <c r="Q194" s="57">
        <v>592.9144942812904</v>
      </c>
      <c r="R194" s="57">
        <v>611.1534239999999</v>
      </c>
      <c r="S194" s="57">
        <v>641.6796999999997</v>
      </c>
      <c r="T194" s="57">
        <v>719.6719999999999</v>
      </c>
      <c r="U194" s="57">
        <v>701.0778510000002</v>
      </c>
      <c r="V194" s="57">
        <v>700.47</v>
      </c>
      <c r="W194" s="62">
        <v>692.94</v>
      </c>
    </row>
    <row r="195" spans="4:23" s="7" customFormat="1" ht="12.75">
      <c r="D195" s="363" t="s">
        <v>535</v>
      </c>
      <c r="E195" s="71"/>
      <c r="F195" s="57">
        <v>611.1534239999999</v>
      </c>
      <c r="G195" s="57">
        <v>641.6796999999997</v>
      </c>
      <c r="H195" s="57">
        <v>719.6719999999999</v>
      </c>
      <c r="I195" s="57">
        <v>701.0778510000002</v>
      </c>
      <c r="J195" s="57">
        <v>700.47</v>
      </c>
      <c r="K195" s="57">
        <v>693.0800730000002</v>
      </c>
      <c r="L195" s="57">
        <v>657.2296999999999</v>
      </c>
      <c r="M195" s="57">
        <v>615.2410000000001</v>
      </c>
      <c r="N195" s="57">
        <v>586.9369999999999</v>
      </c>
      <c r="O195" s="57">
        <v>594.46</v>
      </c>
      <c r="P195" s="57">
        <v>598.36</v>
      </c>
      <c r="Q195" s="57">
        <v>593.58</v>
      </c>
      <c r="R195" s="57">
        <v>613.53</v>
      </c>
      <c r="S195" s="54">
        <v>622.91</v>
      </c>
      <c r="T195" s="57">
        <v>732.35</v>
      </c>
      <c r="U195" s="57">
        <v>764.08</v>
      </c>
      <c r="V195" s="62">
        <v>725.18</v>
      </c>
      <c r="W195" s="373">
        <v>664.46</v>
      </c>
    </row>
    <row r="196" spans="4:23" s="7" customFormat="1" ht="12.75">
      <c r="D196" s="167" t="s">
        <v>516</v>
      </c>
      <c r="E196" s="167"/>
      <c r="F196" s="62"/>
      <c r="G196" s="62">
        <f aca="true" t="shared" si="9" ref="G196:L196">-1*(F194-G194)</f>
        <v>146.82999999999993</v>
      </c>
      <c r="H196" s="62">
        <f t="shared" si="9"/>
        <v>2.1964060000004793</v>
      </c>
      <c r="I196" s="62">
        <f t="shared" si="9"/>
        <v>-93.24715000000015</v>
      </c>
      <c r="J196" s="62">
        <f t="shared" si="9"/>
        <v>122.45242799999949</v>
      </c>
      <c r="K196" s="62">
        <f t="shared" si="9"/>
        <v>-82.99759800000038</v>
      </c>
      <c r="L196" s="62">
        <f t="shared" si="9"/>
        <v>-139.62613954838616</v>
      </c>
      <c r="M196" s="62">
        <f aca="true" t="shared" si="10" ref="M196:W196">-1*(L194-M194)</f>
        <v>-86.01994645161324</v>
      </c>
      <c r="N196" s="62">
        <f t="shared" si="10"/>
        <v>-25.39699999999982</v>
      </c>
      <c r="O196" s="62">
        <f t="shared" si="10"/>
        <v>22.478999999999814</v>
      </c>
      <c r="P196" s="62">
        <f t="shared" si="10"/>
        <v>-14.633847068965792</v>
      </c>
      <c r="Q196" s="62">
        <f t="shared" si="10"/>
        <v>-7.5616586497437766</v>
      </c>
      <c r="R196" s="62">
        <f t="shared" si="10"/>
        <v>18.238929718709414</v>
      </c>
      <c r="S196" s="62">
        <f t="shared" si="10"/>
        <v>30.526275999999825</v>
      </c>
      <c r="T196" s="62">
        <f t="shared" si="10"/>
        <v>77.99230000000023</v>
      </c>
      <c r="U196" s="62">
        <f t="shared" si="10"/>
        <v>-18.594148999999675</v>
      </c>
      <c r="V196" s="62">
        <f t="shared" si="10"/>
        <v>-0.6078510000002098</v>
      </c>
      <c r="W196" s="62">
        <f t="shared" si="10"/>
        <v>-7.529999999999973</v>
      </c>
    </row>
    <row r="197" spans="5:23" s="7" customFormat="1" ht="12.75">
      <c r="E197" s="168"/>
      <c r="F197" s="151"/>
      <c r="G197" s="151">
        <f aca="true" t="shared" si="11" ref="G197:L197">G196/F194</f>
        <v>0.19618139062583495</v>
      </c>
      <c r="H197" s="151">
        <f t="shared" si="11"/>
        <v>0.0024533448010102864</v>
      </c>
      <c r="I197" s="151">
        <f t="shared" si="11"/>
        <v>-0.10390043502085146</v>
      </c>
      <c r="J197" s="151">
        <f t="shared" si="11"/>
        <v>0.1522624919590329</v>
      </c>
      <c r="K197" s="151">
        <f t="shared" si="11"/>
        <v>-0.0895652682962528</v>
      </c>
      <c r="L197" s="151">
        <f t="shared" si="11"/>
        <v>-0.1654977222429305</v>
      </c>
      <c r="M197" s="151">
        <f aca="true" t="shared" si="12" ref="M197:W197">M196/L194</f>
        <v>-0.12217910283689051</v>
      </c>
      <c r="N197" s="151">
        <f t="shared" si="12"/>
        <v>-0.04109360740937275</v>
      </c>
      <c r="O197" s="151">
        <f t="shared" si="12"/>
        <v>0.0379308541065179</v>
      </c>
      <c r="P197" s="151">
        <f t="shared" si="12"/>
        <v>-0.02379061805037439</v>
      </c>
      <c r="Q197" s="151">
        <f t="shared" si="12"/>
        <v>-0.012592770941583498</v>
      </c>
      <c r="R197" s="151">
        <f t="shared" si="12"/>
        <v>0.030761483982303363</v>
      </c>
      <c r="S197" s="151">
        <f t="shared" si="12"/>
        <v>0.049948629593212966</v>
      </c>
      <c r="T197" s="151">
        <f t="shared" si="12"/>
        <v>0.12154397279515039</v>
      </c>
      <c r="U197" s="151">
        <f t="shared" si="12"/>
        <v>-0.0258369771229111</v>
      </c>
      <c r="V197" s="151">
        <f t="shared" si="12"/>
        <v>-0.0008670235397298403</v>
      </c>
      <c r="W197" s="151">
        <f t="shared" si="12"/>
        <v>-0.010749925050323315</v>
      </c>
    </row>
    <row r="198" spans="4:23" s="7" customFormat="1" ht="12.75">
      <c r="D198" s="168" t="s">
        <v>517</v>
      </c>
      <c r="F198" s="62"/>
      <c r="G198" s="62">
        <f aca="true" t="shared" si="13" ref="G198:L198">-1*(F195-G195)</f>
        <v>30.526275999999825</v>
      </c>
      <c r="H198" s="62">
        <f t="shared" si="13"/>
        <v>77.99230000000023</v>
      </c>
      <c r="I198" s="62">
        <f t="shared" si="13"/>
        <v>-18.594148999999675</v>
      </c>
      <c r="J198" s="62">
        <f t="shared" si="13"/>
        <v>-0.6078510000002098</v>
      </c>
      <c r="K198" s="62">
        <f t="shared" si="13"/>
        <v>-7.38992699999983</v>
      </c>
      <c r="L198" s="62">
        <f t="shared" si="13"/>
        <v>-35.85037300000033</v>
      </c>
      <c r="M198" s="62">
        <f aca="true" t="shared" si="14" ref="M198:W198">-1*(L195-M195)</f>
        <v>-41.98869999999977</v>
      </c>
      <c r="N198" s="62">
        <f t="shared" si="14"/>
        <v>-28.3040000000002</v>
      </c>
      <c r="O198" s="62">
        <f t="shared" si="14"/>
        <v>7.523000000000138</v>
      </c>
      <c r="P198" s="62">
        <f t="shared" si="14"/>
        <v>3.8999999999999773</v>
      </c>
      <c r="Q198" s="62">
        <f t="shared" si="14"/>
        <v>-4.779999999999973</v>
      </c>
      <c r="R198" s="62">
        <f t="shared" si="14"/>
        <v>19.949999999999932</v>
      </c>
      <c r="S198" s="62">
        <f t="shared" si="14"/>
        <v>9.379999999999995</v>
      </c>
      <c r="T198" s="62">
        <f t="shared" si="14"/>
        <v>109.44000000000005</v>
      </c>
      <c r="U198" s="62">
        <f t="shared" si="14"/>
        <v>31.730000000000018</v>
      </c>
      <c r="V198" s="62">
        <f t="shared" si="14"/>
        <v>-38.90000000000009</v>
      </c>
      <c r="W198" s="62">
        <f t="shared" si="14"/>
        <v>-60.719999999999914</v>
      </c>
    </row>
    <row r="199" spans="6:23" s="7" customFormat="1" ht="12.75">
      <c r="F199" s="151"/>
      <c r="G199" s="151">
        <f aca="true" t="shared" si="15" ref="G199:L199">G198/F195</f>
        <v>0.049948629593212966</v>
      </c>
      <c r="H199" s="151">
        <f t="shared" si="15"/>
        <v>0.12154397279515039</v>
      </c>
      <c r="I199" s="151">
        <f t="shared" si="15"/>
        <v>-0.0258369771229111</v>
      </c>
      <c r="J199" s="151">
        <f t="shared" si="15"/>
        <v>-0.0008670235397298403</v>
      </c>
      <c r="K199" s="151">
        <f t="shared" si="15"/>
        <v>-0.010549955030193769</v>
      </c>
      <c r="L199" s="151">
        <f t="shared" si="15"/>
        <v>-0.05172616324809604</v>
      </c>
      <c r="M199" s="151">
        <f aca="true" t="shared" si="16" ref="M199:W199">M198/L195</f>
        <v>-0.06388740496663461</v>
      </c>
      <c r="N199" s="151">
        <f t="shared" si="16"/>
        <v>-0.04600473635534725</v>
      </c>
      <c r="O199" s="151">
        <f t="shared" si="16"/>
        <v>0.01281738925983562</v>
      </c>
      <c r="P199" s="151">
        <f t="shared" si="16"/>
        <v>0.006560575984927459</v>
      </c>
      <c r="Q199" s="151">
        <f t="shared" si="16"/>
        <v>-0.007988501905207522</v>
      </c>
      <c r="R199" s="151">
        <f t="shared" si="16"/>
        <v>0.03360962296573323</v>
      </c>
      <c r="S199" s="151">
        <f t="shared" si="16"/>
        <v>0.015288575945756517</v>
      </c>
      <c r="T199" s="151">
        <f t="shared" si="16"/>
        <v>0.1756915124175243</v>
      </c>
      <c r="U199" s="151">
        <f t="shared" si="16"/>
        <v>0.043326278418788854</v>
      </c>
      <c r="V199" s="151">
        <f t="shared" si="16"/>
        <v>-0.05091089938226375</v>
      </c>
      <c r="W199" s="151">
        <f t="shared" si="16"/>
        <v>-0.08373093576767136</v>
      </c>
    </row>
    <row r="200" spans="9:17" s="7" customFormat="1" ht="12.75">
      <c r="I200" s="31"/>
      <c r="J200" s="31"/>
      <c r="N200" s="54"/>
      <c r="P200" s="54"/>
      <c r="Q200" s="54"/>
    </row>
    <row r="201" spans="9:17" s="7" customFormat="1" ht="12.75">
      <c r="I201" s="31"/>
      <c r="J201" s="31"/>
      <c r="N201" s="54"/>
      <c r="P201" s="54"/>
      <c r="Q201" s="54"/>
    </row>
    <row r="202" spans="9:17" s="7" customFormat="1" ht="12.75">
      <c r="I202" s="31"/>
      <c r="J202" s="31"/>
      <c r="N202" s="54"/>
      <c r="P202" s="54"/>
      <c r="Q202" s="54"/>
    </row>
    <row r="203" spans="9:17" s="7" customFormat="1" ht="12.75">
      <c r="I203" s="31"/>
      <c r="J203" s="31"/>
      <c r="N203" s="54"/>
      <c r="P203" s="54"/>
      <c r="Q203" s="54"/>
    </row>
    <row r="204" spans="9:17" s="7" customFormat="1" ht="12.75">
      <c r="I204" s="31"/>
      <c r="J204" s="31"/>
      <c r="N204" s="54"/>
      <c r="P204" s="54"/>
      <c r="Q204" s="54"/>
    </row>
    <row r="205" spans="9:17" s="7" customFormat="1" ht="12.75">
      <c r="I205" s="31"/>
      <c r="J205" s="31"/>
      <c r="N205" s="54"/>
      <c r="P205" s="54"/>
      <c r="Q205" s="54"/>
    </row>
    <row r="206" spans="9:17" s="7" customFormat="1" ht="12.75">
      <c r="I206" s="31"/>
      <c r="J206" s="31"/>
      <c r="N206" s="54"/>
      <c r="P206" s="54"/>
      <c r="Q206" s="54"/>
    </row>
    <row r="207" spans="9:17" s="7" customFormat="1" ht="12.75">
      <c r="I207" s="31"/>
      <c r="J207" s="31"/>
      <c r="N207" s="54"/>
      <c r="P207" s="54"/>
      <c r="Q207" s="54"/>
    </row>
    <row r="208" spans="9:17" s="7" customFormat="1" ht="12.75">
      <c r="I208" s="31"/>
      <c r="J208" s="31"/>
      <c r="N208" s="54"/>
      <c r="P208" s="54"/>
      <c r="Q208" s="54"/>
    </row>
    <row r="209" spans="9:17" s="7" customFormat="1" ht="12.75">
      <c r="I209" s="31"/>
      <c r="J209" s="31"/>
      <c r="N209" s="54"/>
      <c r="P209" s="54"/>
      <c r="Q209" s="54"/>
    </row>
    <row r="210" spans="9:17" s="7" customFormat="1" ht="12.75">
      <c r="I210" s="31"/>
      <c r="J210" s="31"/>
      <c r="N210" s="54"/>
      <c r="P210" s="54"/>
      <c r="Q210" s="54"/>
    </row>
    <row r="211" spans="9:17" s="7" customFormat="1" ht="12.75">
      <c r="I211" s="31"/>
      <c r="J211" s="31"/>
      <c r="N211" s="54"/>
      <c r="P211" s="54"/>
      <c r="Q211" s="54"/>
    </row>
    <row r="212" spans="9:17" s="7" customFormat="1" ht="12.75">
      <c r="I212" s="31"/>
      <c r="J212" s="31"/>
      <c r="N212" s="54"/>
      <c r="P212" s="54"/>
      <c r="Q212" s="54"/>
    </row>
    <row r="213" spans="9:17" s="7" customFormat="1" ht="12.75">
      <c r="I213" s="31"/>
      <c r="J213" s="31"/>
      <c r="N213" s="54"/>
      <c r="P213" s="54"/>
      <c r="Q213" s="54"/>
    </row>
    <row r="214" spans="9:17" s="7" customFormat="1" ht="12.75">
      <c r="I214" s="31"/>
      <c r="J214" s="31"/>
      <c r="N214" s="54"/>
      <c r="P214" s="54"/>
      <c r="Q214" s="54"/>
    </row>
    <row r="215" spans="9:17" s="7" customFormat="1" ht="12.75">
      <c r="I215" s="31"/>
      <c r="J215" s="31"/>
      <c r="N215" s="54"/>
      <c r="P215" s="54"/>
      <c r="Q215" s="54"/>
    </row>
    <row r="216" spans="9:17" s="7" customFormat="1" ht="12.75">
      <c r="I216" s="31"/>
      <c r="J216" s="31"/>
      <c r="N216" s="54"/>
      <c r="P216" s="54"/>
      <c r="Q216" s="54"/>
    </row>
    <row r="217" spans="9:17" s="7" customFormat="1" ht="12.75">
      <c r="I217" s="31"/>
      <c r="J217" s="31"/>
      <c r="N217" s="54"/>
      <c r="P217" s="54"/>
      <c r="Q217" s="54"/>
    </row>
    <row r="218" spans="9:17" s="7" customFormat="1" ht="12.75">
      <c r="I218" s="31"/>
      <c r="J218" s="31"/>
      <c r="N218" s="54"/>
      <c r="P218" s="54"/>
      <c r="Q218" s="54"/>
    </row>
    <row r="219" spans="9:17" s="7" customFormat="1" ht="12.75">
      <c r="I219" s="31"/>
      <c r="J219" s="31"/>
      <c r="N219" s="54"/>
      <c r="P219" s="54"/>
      <c r="Q219" s="54"/>
    </row>
    <row r="220" spans="9:17" s="7" customFormat="1" ht="12.75">
      <c r="I220" s="31"/>
      <c r="J220" s="31"/>
      <c r="N220" s="54"/>
      <c r="P220" s="54"/>
      <c r="Q220" s="54"/>
    </row>
    <row r="221" spans="9:17" s="7" customFormat="1" ht="12.75">
      <c r="I221" s="31"/>
      <c r="J221" s="31"/>
      <c r="N221" s="54"/>
      <c r="P221" s="54"/>
      <c r="Q221" s="54"/>
    </row>
    <row r="222" spans="9:17" s="7" customFormat="1" ht="12.75">
      <c r="I222" s="31"/>
      <c r="J222" s="31"/>
      <c r="N222" s="54"/>
      <c r="P222" s="54"/>
      <c r="Q222" s="54"/>
    </row>
    <row r="223" spans="9:17" s="7" customFormat="1" ht="12.75">
      <c r="I223" s="31"/>
      <c r="J223" s="31"/>
      <c r="N223" s="54"/>
      <c r="P223" s="54"/>
      <c r="Q223" s="54"/>
    </row>
    <row r="224" spans="9:17" s="7" customFormat="1" ht="12.75">
      <c r="I224" s="31"/>
      <c r="J224" s="31"/>
      <c r="N224" s="54"/>
      <c r="P224" s="54"/>
      <c r="Q224" s="54"/>
    </row>
    <row r="225" spans="9:17" s="7" customFormat="1" ht="12.75">
      <c r="I225" s="31"/>
      <c r="J225" s="31"/>
      <c r="N225" s="54"/>
      <c r="P225" s="54"/>
      <c r="Q225" s="54"/>
    </row>
    <row r="226" spans="9:17" s="7" customFormat="1" ht="12.75">
      <c r="I226" s="31"/>
      <c r="J226" s="31"/>
      <c r="N226" s="54"/>
      <c r="P226" s="54"/>
      <c r="Q226" s="54"/>
    </row>
    <row r="227" spans="9:17" s="7" customFormat="1" ht="12.75">
      <c r="I227" s="31"/>
      <c r="J227" s="31"/>
      <c r="N227" s="54"/>
      <c r="P227" s="54"/>
      <c r="Q227" s="54"/>
    </row>
    <row r="228" spans="9:17" s="7" customFormat="1" ht="12.75">
      <c r="I228" s="31"/>
      <c r="J228" s="31"/>
      <c r="N228" s="54"/>
      <c r="P228" s="54"/>
      <c r="Q228" s="54"/>
    </row>
    <row r="229" spans="9:17" s="7" customFormat="1" ht="12.75">
      <c r="I229" s="31"/>
      <c r="J229" s="31"/>
      <c r="N229" s="54"/>
      <c r="P229" s="54"/>
      <c r="Q229" s="54"/>
    </row>
    <row r="230" spans="9:17" s="7" customFormat="1" ht="12.75">
      <c r="I230" s="31"/>
      <c r="J230" s="31"/>
      <c r="N230" s="54"/>
      <c r="P230" s="54"/>
      <c r="Q230" s="54"/>
    </row>
    <row r="231" spans="9:17" s="7" customFormat="1" ht="12.75">
      <c r="I231" s="31"/>
      <c r="J231" s="31"/>
      <c r="N231" s="54"/>
      <c r="P231" s="54"/>
      <c r="Q231" s="54"/>
    </row>
    <row r="232" spans="9:17" s="7" customFormat="1" ht="12.75">
      <c r="I232" s="31"/>
      <c r="J232" s="31"/>
      <c r="N232" s="54"/>
      <c r="P232" s="54"/>
      <c r="Q232" s="54"/>
    </row>
    <row r="233" spans="9:17" s="7" customFormat="1" ht="12.75">
      <c r="I233" s="31"/>
      <c r="J233" s="31"/>
      <c r="N233" s="54"/>
      <c r="P233" s="54"/>
      <c r="Q233" s="54"/>
    </row>
    <row r="234" spans="9:17" s="7" customFormat="1" ht="12.75">
      <c r="I234" s="31"/>
      <c r="J234" s="31"/>
      <c r="N234" s="54"/>
      <c r="P234" s="54"/>
      <c r="Q234" s="54"/>
    </row>
    <row r="235" spans="9:17" s="7" customFormat="1" ht="12.75">
      <c r="I235" s="31"/>
      <c r="J235" s="31"/>
      <c r="N235" s="54"/>
      <c r="P235" s="54"/>
      <c r="Q235" s="54"/>
    </row>
    <row r="236" spans="9:17" s="7" customFormat="1" ht="12.75">
      <c r="I236" s="31"/>
      <c r="J236" s="31"/>
      <c r="N236" s="54"/>
      <c r="P236" s="54"/>
      <c r="Q236" s="54"/>
    </row>
    <row r="237" spans="9:17" s="7" customFormat="1" ht="12.75">
      <c r="I237" s="31"/>
      <c r="J237" s="31"/>
      <c r="N237" s="54"/>
      <c r="P237" s="54"/>
      <c r="Q237" s="54"/>
    </row>
    <row r="238" spans="9:17" s="7" customFormat="1" ht="12.75">
      <c r="I238" s="31"/>
      <c r="J238" s="31"/>
      <c r="N238" s="54"/>
      <c r="P238" s="54"/>
      <c r="Q238" s="54"/>
    </row>
    <row r="239" spans="9:17" s="7" customFormat="1" ht="12.75">
      <c r="I239" s="31"/>
      <c r="J239" s="31"/>
      <c r="N239" s="54"/>
      <c r="P239" s="54"/>
      <c r="Q239" s="54"/>
    </row>
    <row r="240" spans="9:17" s="7" customFormat="1" ht="12.75">
      <c r="I240" s="31"/>
      <c r="J240" s="31"/>
      <c r="N240" s="54"/>
      <c r="P240" s="54"/>
      <c r="Q240" s="54"/>
    </row>
    <row r="241" spans="9:17" s="7" customFormat="1" ht="12.75">
      <c r="I241" s="31"/>
      <c r="J241" s="31"/>
      <c r="N241" s="54"/>
      <c r="P241" s="54"/>
      <c r="Q241" s="54"/>
    </row>
    <row r="242" spans="9:17" s="7" customFormat="1" ht="12.75">
      <c r="I242" s="31"/>
      <c r="J242" s="31"/>
      <c r="N242" s="54"/>
      <c r="P242" s="54"/>
      <c r="Q242" s="54"/>
    </row>
    <row r="243" spans="9:17" s="7" customFormat="1" ht="12.75">
      <c r="I243" s="31"/>
      <c r="J243" s="31"/>
      <c r="N243" s="54"/>
      <c r="P243" s="54"/>
      <c r="Q243" s="54"/>
    </row>
    <row r="244" spans="9:17" s="7" customFormat="1" ht="12.75">
      <c r="I244" s="31"/>
      <c r="J244" s="31"/>
      <c r="N244" s="54"/>
      <c r="P244" s="54"/>
      <c r="Q244" s="54"/>
    </row>
    <row r="245" spans="9:17" s="7" customFormat="1" ht="12.75">
      <c r="I245" s="31"/>
      <c r="J245" s="31"/>
      <c r="N245" s="54"/>
      <c r="P245" s="54"/>
      <c r="Q245" s="54"/>
    </row>
    <row r="246" spans="9:17" s="7" customFormat="1" ht="12.75">
      <c r="I246" s="31"/>
      <c r="J246" s="31"/>
      <c r="N246" s="54"/>
      <c r="P246" s="54"/>
      <c r="Q246" s="54"/>
    </row>
    <row r="247" spans="9:17" s="7" customFormat="1" ht="12.75">
      <c r="I247" s="31"/>
      <c r="J247" s="31"/>
      <c r="N247" s="54"/>
      <c r="P247" s="54"/>
      <c r="Q247" s="54"/>
    </row>
    <row r="248" spans="9:17" s="7" customFormat="1" ht="12.75">
      <c r="I248" s="31"/>
      <c r="J248" s="31"/>
      <c r="N248" s="54"/>
      <c r="P248" s="54"/>
      <c r="Q248" s="54"/>
    </row>
    <row r="249" spans="9:17" s="7" customFormat="1" ht="12.75">
      <c r="I249" s="31"/>
      <c r="J249" s="31"/>
      <c r="N249" s="54"/>
      <c r="P249" s="54"/>
      <c r="Q249" s="54"/>
    </row>
    <row r="250" spans="9:17" s="7" customFormat="1" ht="12.75">
      <c r="I250" s="31"/>
      <c r="J250" s="31"/>
      <c r="N250" s="54"/>
      <c r="P250" s="54"/>
      <c r="Q250" s="54"/>
    </row>
    <row r="251" spans="9:17" s="7" customFormat="1" ht="12.75">
      <c r="I251" s="31"/>
      <c r="J251" s="31"/>
      <c r="N251" s="54"/>
      <c r="P251" s="54"/>
      <c r="Q251" s="54"/>
    </row>
    <row r="252" spans="9:17" s="7" customFormat="1" ht="12.75">
      <c r="I252" s="31"/>
      <c r="J252" s="31"/>
      <c r="N252" s="54"/>
      <c r="P252" s="54"/>
      <c r="Q252" s="54"/>
    </row>
    <row r="253" spans="9:17" s="7" customFormat="1" ht="12.75">
      <c r="I253" s="31"/>
      <c r="J253" s="31"/>
      <c r="N253" s="54"/>
      <c r="P253" s="54"/>
      <c r="Q253" s="54"/>
    </row>
    <row r="254" spans="9:17" s="7" customFormat="1" ht="12.75">
      <c r="I254" s="31"/>
      <c r="J254" s="31"/>
      <c r="N254" s="54"/>
      <c r="P254" s="54"/>
      <c r="Q254" s="54"/>
    </row>
    <row r="255" spans="9:17" s="7" customFormat="1" ht="12.75">
      <c r="I255" s="31"/>
      <c r="J255" s="31"/>
      <c r="N255" s="54"/>
      <c r="P255" s="54"/>
      <c r="Q255" s="54"/>
    </row>
    <row r="256" spans="9:17" s="7" customFormat="1" ht="12.75">
      <c r="I256" s="31"/>
      <c r="J256" s="31"/>
      <c r="N256" s="54"/>
      <c r="P256" s="54"/>
      <c r="Q256" s="54"/>
    </row>
    <row r="257" spans="9:17" s="7" customFormat="1" ht="12.75">
      <c r="I257" s="31"/>
      <c r="J257" s="31"/>
      <c r="N257" s="54"/>
      <c r="P257" s="54"/>
      <c r="Q257" s="54"/>
    </row>
    <row r="258" spans="9:17" s="7" customFormat="1" ht="12.75">
      <c r="I258" s="31"/>
      <c r="J258" s="31"/>
      <c r="N258" s="54"/>
      <c r="P258" s="54"/>
      <c r="Q258" s="54"/>
    </row>
    <row r="259" spans="9:17" s="7" customFormat="1" ht="12.75">
      <c r="I259" s="31"/>
      <c r="J259" s="31"/>
      <c r="N259" s="54"/>
      <c r="P259" s="54"/>
      <c r="Q259" s="54"/>
    </row>
    <row r="260" spans="9:17" s="7" customFormat="1" ht="12.75">
      <c r="I260" s="31"/>
      <c r="J260" s="31"/>
      <c r="N260" s="54"/>
      <c r="P260" s="54"/>
      <c r="Q260" s="54"/>
    </row>
    <row r="261" spans="9:17" s="7" customFormat="1" ht="12.75">
      <c r="I261" s="31"/>
      <c r="J261" s="31"/>
      <c r="N261" s="54"/>
      <c r="P261" s="54"/>
      <c r="Q261" s="54"/>
    </row>
    <row r="262" spans="9:17" s="7" customFormat="1" ht="12.75">
      <c r="I262" s="31"/>
      <c r="J262" s="31"/>
      <c r="N262" s="54"/>
      <c r="P262" s="54"/>
      <c r="Q262" s="54"/>
    </row>
    <row r="263" spans="9:17" s="7" customFormat="1" ht="12.75">
      <c r="I263" s="31"/>
      <c r="J263" s="31"/>
      <c r="N263" s="54"/>
      <c r="P263" s="54"/>
      <c r="Q263" s="54"/>
    </row>
    <row r="264" spans="9:17" s="7" customFormat="1" ht="12.75">
      <c r="I264" s="31"/>
      <c r="J264" s="31"/>
      <c r="N264" s="54"/>
      <c r="P264" s="54"/>
      <c r="Q264" s="54"/>
    </row>
    <row r="265" spans="9:17" s="7" customFormat="1" ht="12.75">
      <c r="I265" s="31"/>
      <c r="J265" s="31"/>
      <c r="N265" s="54"/>
      <c r="P265" s="54"/>
      <c r="Q265" s="54"/>
    </row>
    <row r="266" spans="9:17" s="7" customFormat="1" ht="12.75">
      <c r="I266" s="31"/>
      <c r="J266" s="31"/>
      <c r="N266" s="54"/>
      <c r="P266" s="54"/>
      <c r="Q266" s="54"/>
    </row>
    <row r="267" spans="9:17" s="7" customFormat="1" ht="12.75">
      <c r="I267" s="31"/>
      <c r="J267" s="31"/>
      <c r="N267" s="54"/>
      <c r="P267" s="54"/>
      <c r="Q267" s="54"/>
    </row>
    <row r="268" spans="9:17" s="7" customFormat="1" ht="12.75">
      <c r="I268" s="31"/>
      <c r="J268" s="31"/>
      <c r="N268" s="54"/>
      <c r="P268" s="54"/>
      <c r="Q268" s="54"/>
    </row>
    <row r="269" spans="9:17" s="7" customFormat="1" ht="12.75">
      <c r="I269" s="31"/>
      <c r="J269" s="31"/>
      <c r="N269" s="54"/>
      <c r="P269" s="54"/>
      <c r="Q269" s="54"/>
    </row>
    <row r="270" spans="9:17" s="7" customFormat="1" ht="12.75">
      <c r="I270" s="31"/>
      <c r="J270" s="31"/>
      <c r="N270" s="54"/>
      <c r="P270" s="54"/>
      <c r="Q270" s="54"/>
    </row>
    <row r="271" spans="9:17" s="7" customFormat="1" ht="12.75">
      <c r="I271" s="31"/>
      <c r="J271" s="31"/>
      <c r="N271" s="54"/>
      <c r="P271" s="54"/>
      <c r="Q271" s="54"/>
    </row>
    <row r="272" spans="9:17" s="7" customFormat="1" ht="12.75">
      <c r="I272" s="31"/>
      <c r="J272" s="31"/>
      <c r="N272" s="54"/>
      <c r="P272" s="54"/>
      <c r="Q272" s="54"/>
    </row>
    <row r="273" spans="9:17" s="7" customFormat="1" ht="12.75">
      <c r="I273" s="31"/>
      <c r="J273" s="31"/>
      <c r="N273" s="54"/>
      <c r="P273" s="54"/>
      <c r="Q273" s="54"/>
    </row>
    <row r="274" spans="9:17" s="7" customFormat="1" ht="12.75">
      <c r="I274" s="31"/>
      <c r="J274" s="31"/>
      <c r="N274" s="54"/>
      <c r="P274" s="54"/>
      <c r="Q274" s="54"/>
    </row>
    <row r="275" spans="9:17" s="7" customFormat="1" ht="12.75">
      <c r="I275" s="31"/>
      <c r="J275" s="31"/>
      <c r="N275" s="54"/>
      <c r="P275" s="54"/>
      <c r="Q275" s="54"/>
    </row>
    <row r="276" spans="9:17" s="7" customFormat="1" ht="12.75">
      <c r="I276" s="31"/>
      <c r="J276" s="31"/>
      <c r="N276" s="54"/>
      <c r="P276" s="54"/>
      <c r="Q276" s="54"/>
    </row>
    <row r="277" spans="9:17" s="7" customFormat="1" ht="12.75">
      <c r="I277" s="31"/>
      <c r="J277" s="31"/>
      <c r="N277" s="54"/>
      <c r="P277" s="54"/>
      <c r="Q277" s="54"/>
    </row>
    <row r="278" spans="9:17" s="7" customFormat="1" ht="12.75">
      <c r="I278" s="31"/>
      <c r="J278" s="31"/>
      <c r="N278" s="54"/>
      <c r="P278" s="54"/>
      <c r="Q278" s="54"/>
    </row>
    <row r="279" spans="9:17" s="7" customFormat="1" ht="12.75">
      <c r="I279" s="31"/>
      <c r="J279" s="31"/>
      <c r="N279" s="54"/>
      <c r="P279" s="54"/>
      <c r="Q279" s="54"/>
    </row>
    <row r="280" spans="9:17" s="7" customFormat="1" ht="12.75">
      <c r="I280" s="31"/>
      <c r="J280" s="31"/>
      <c r="N280" s="54"/>
      <c r="P280" s="54"/>
      <c r="Q280" s="54"/>
    </row>
    <row r="281" spans="9:17" s="7" customFormat="1" ht="12.75">
      <c r="I281" s="31"/>
      <c r="J281" s="31"/>
      <c r="N281" s="54"/>
      <c r="P281" s="54"/>
      <c r="Q281" s="54"/>
    </row>
    <row r="282" spans="9:17" s="7" customFormat="1" ht="12.75">
      <c r="I282" s="31"/>
      <c r="J282" s="31"/>
      <c r="N282" s="54"/>
      <c r="P282" s="54"/>
      <c r="Q282" s="54"/>
    </row>
    <row r="283" spans="9:17" s="7" customFormat="1" ht="12.75">
      <c r="I283" s="31"/>
      <c r="J283" s="31"/>
      <c r="N283" s="54"/>
      <c r="P283" s="54"/>
      <c r="Q283" s="54"/>
    </row>
    <row r="284" spans="9:17" s="7" customFormat="1" ht="12.75">
      <c r="I284" s="31"/>
      <c r="J284" s="31"/>
      <c r="N284" s="54"/>
      <c r="P284" s="54"/>
      <c r="Q284" s="54"/>
    </row>
    <row r="285" spans="9:17" s="7" customFormat="1" ht="12.75">
      <c r="I285" s="31"/>
      <c r="J285" s="31"/>
      <c r="N285" s="54"/>
      <c r="P285" s="54"/>
      <c r="Q285" s="54"/>
    </row>
    <row r="286" spans="9:17" s="7" customFormat="1" ht="12.75">
      <c r="I286" s="31"/>
      <c r="J286" s="31"/>
      <c r="N286" s="54"/>
      <c r="P286" s="54"/>
      <c r="Q286" s="54"/>
    </row>
    <row r="287" spans="9:17" s="7" customFormat="1" ht="12.75">
      <c r="I287" s="31"/>
      <c r="J287" s="31"/>
      <c r="N287" s="54"/>
      <c r="P287" s="54"/>
      <c r="Q287" s="54"/>
    </row>
    <row r="288" spans="9:17" s="7" customFormat="1" ht="12.75">
      <c r="I288" s="31"/>
      <c r="J288" s="31"/>
      <c r="N288" s="54"/>
      <c r="P288" s="54"/>
      <c r="Q288" s="54"/>
    </row>
    <row r="289" spans="9:17" s="7" customFormat="1" ht="12.75">
      <c r="I289" s="31"/>
      <c r="J289" s="31"/>
      <c r="N289" s="54"/>
      <c r="P289" s="54"/>
      <c r="Q289" s="54"/>
    </row>
    <row r="290" spans="9:17" s="7" customFormat="1" ht="12.75">
      <c r="I290" s="31"/>
      <c r="J290" s="31"/>
      <c r="N290" s="54"/>
      <c r="P290" s="54"/>
      <c r="Q290" s="54"/>
    </row>
    <row r="291" spans="9:17" s="7" customFormat="1" ht="12.75">
      <c r="I291" s="31"/>
      <c r="J291" s="31"/>
      <c r="N291" s="54"/>
      <c r="P291" s="54"/>
      <c r="Q291" s="54"/>
    </row>
    <row r="292" spans="9:17" s="7" customFormat="1" ht="12.75">
      <c r="I292" s="31"/>
      <c r="J292" s="31"/>
      <c r="N292" s="54"/>
      <c r="P292" s="54"/>
      <c r="Q292" s="54"/>
    </row>
    <row r="293" spans="9:17" s="7" customFormat="1" ht="12.75">
      <c r="I293" s="31"/>
      <c r="J293" s="31"/>
      <c r="N293" s="54"/>
      <c r="P293" s="54"/>
      <c r="Q293" s="54"/>
    </row>
    <row r="294" spans="9:17" s="7" customFormat="1" ht="12.75">
      <c r="I294" s="31"/>
      <c r="J294" s="31"/>
      <c r="N294" s="54"/>
      <c r="P294" s="54"/>
      <c r="Q294" s="54"/>
    </row>
    <row r="295" spans="9:17" s="7" customFormat="1" ht="12.75">
      <c r="I295" s="31"/>
      <c r="J295" s="31"/>
      <c r="N295" s="54"/>
      <c r="P295" s="54"/>
      <c r="Q295" s="54"/>
    </row>
    <row r="296" spans="9:17" s="7" customFormat="1" ht="12.75">
      <c r="I296" s="31"/>
      <c r="J296" s="31"/>
      <c r="N296" s="54"/>
      <c r="P296" s="54"/>
      <c r="Q296" s="54"/>
    </row>
    <row r="297" spans="9:17" s="7" customFormat="1" ht="12.75">
      <c r="I297" s="31"/>
      <c r="J297" s="31"/>
      <c r="N297" s="54"/>
      <c r="P297" s="54"/>
      <c r="Q297" s="54"/>
    </row>
    <row r="298" spans="9:17" s="7" customFormat="1" ht="12.75">
      <c r="I298" s="31"/>
      <c r="J298" s="31"/>
      <c r="N298" s="54"/>
      <c r="P298" s="54"/>
      <c r="Q298" s="54"/>
    </row>
    <row r="299" spans="9:17" s="7" customFormat="1" ht="12.75">
      <c r="I299" s="31"/>
      <c r="J299" s="31"/>
      <c r="N299" s="54"/>
      <c r="P299" s="54"/>
      <c r="Q299" s="54"/>
    </row>
    <row r="300" spans="9:17" s="7" customFormat="1" ht="12.75">
      <c r="I300" s="31"/>
      <c r="J300" s="31"/>
      <c r="N300" s="54"/>
      <c r="P300" s="54"/>
      <c r="Q300" s="54"/>
    </row>
    <row r="301" spans="9:17" s="7" customFormat="1" ht="12.75">
      <c r="I301" s="31"/>
      <c r="J301" s="31"/>
      <c r="N301" s="54"/>
      <c r="P301" s="54"/>
      <c r="Q301" s="54"/>
    </row>
    <row r="302" spans="9:17" s="7" customFormat="1" ht="12.75">
      <c r="I302" s="31"/>
      <c r="J302" s="31"/>
      <c r="N302" s="54"/>
      <c r="P302" s="54"/>
      <c r="Q302" s="54"/>
    </row>
    <row r="303" spans="9:17" s="7" customFormat="1" ht="12.75">
      <c r="I303" s="31"/>
      <c r="J303" s="31"/>
      <c r="N303" s="54"/>
      <c r="P303" s="54"/>
      <c r="Q303" s="54"/>
    </row>
    <row r="304" spans="9:17" s="7" customFormat="1" ht="12.75">
      <c r="I304" s="31"/>
      <c r="J304" s="31"/>
      <c r="N304" s="54"/>
      <c r="P304" s="54"/>
      <c r="Q304" s="54"/>
    </row>
    <row r="305" spans="9:17" s="7" customFormat="1" ht="12.75">
      <c r="I305" s="31"/>
      <c r="J305" s="31"/>
      <c r="N305" s="54"/>
      <c r="P305" s="54"/>
      <c r="Q305" s="54"/>
    </row>
    <row r="306" spans="9:17" s="7" customFormat="1" ht="12.75">
      <c r="I306" s="31"/>
      <c r="J306" s="31"/>
      <c r="N306" s="54"/>
      <c r="P306" s="54"/>
      <c r="Q306" s="54"/>
    </row>
    <row r="307" spans="9:17" s="7" customFormat="1" ht="12.75">
      <c r="I307" s="31"/>
      <c r="J307" s="31"/>
      <c r="N307" s="54"/>
      <c r="P307" s="54"/>
      <c r="Q307" s="54"/>
    </row>
    <row r="308" spans="9:17" s="7" customFormat="1" ht="12.75">
      <c r="I308" s="31"/>
      <c r="J308" s="31"/>
      <c r="N308" s="54"/>
      <c r="P308" s="54"/>
      <c r="Q308" s="54"/>
    </row>
    <row r="309" spans="9:17" s="7" customFormat="1" ht="12.75">
      <c r="I309" s="31"/>
      <c r="J309" s="31"/>
      <c r="N309" s="54"/>
      <c r="P309" s="54"/>
      <c r="Q309" s="54"/>
    </row>
    <row r="310" spans="9:17" s="7" customFormat="1" ht="12.75">
      <c r="I310" s="31"/>
      <c r="J310" s="31"/>
      <c r="N310" s="54"/>
      <c r="P310" s="54"/>
      <c r="Q310" s="54"/>
    </row>
    <row r="311" spans="9:17" s="7" customFormat="1" ht="12.75">
      <c r="I311" s="31"/>
      <c r="J311" s="31"/>
      <c r="N311" s="54"/>
      <c r="P311" s="54"/>
      <c r="Q311" s="54"/>
    </row>
    <row r="312" spans="9:17" s="7" customFormat="1" ht="12.75">
      <c r="I312" s="31"/>
      <c r="J312" s="31"/>
      <c r="N312" s="54"/>
      <c r="P312" s="54"/>
      <c r="Q312" s="54"/>
    </row>
    <row r="313" spans="9:17" s="7" customFormat="1" ht="12.75">
      <c r="I313" s="31"/>
      <c r="J313" s="31"/>
      <c r="N313" s="54"/>
      <c r="P313" s="54"/>
      <c r="Q313" s="54"/>
    </row>
    <row r="314" spans="9:17" s="7" customFormat="1" ht="12.75">
      <c r="I314" s="31"/>
      <c r="J314" s="31"/>
      <c r="N314" s="54"/>
      <c r="P314" s="54"/>
      <c r="Q314" s="54"/>
    </row>
    <row r="315" spans="9:17" s="7" customFormat="1" ht="12.75">
      <c r="I315" s="31"/>
      <c r="J315" s="31"/>
      <c r="N315" s="54"/>
      <c r="P315" s="54"/>
      <c r="Q315" s="54"/>
    </row>
    <row r="316" spans="9:17" s="7" customFormat="1" ht="12.75">
      <c r="I316" s="31"/>
      <c r="J316" s="31"/>
      <c r="N316" s="54"/>
      <c r="P316" s="54"/>
      <c r="Q316" s="54"/>
    </row>
    <row r="317" spans="9:17" s="7" customFormat="1" ht="12.75">
      <c r="I317" s="31"/>
      <c r="J317" s="31"/>
      <c r="N317" s="54"/>
      <c r="P317" s="54"/>
      <c r="Q317" s="54"/>
    </row>
    <row r="318" spans="9:17" s="7" customFormat="1" ht="12.75">
      <c r="I318" s="31"/>
      <c r="J318" s="31"/>
      <c r="N318" s="54"/>
      <c r="P318" s="54"/>
      <c r="Q318" s="54"/>
    </row>
    <row r="319" spans="9:17" s="7" customFormat="1" ht="12.75">
      <c r="I319" s="31"/>
      <c r="J319" s="31"/>
      <c r="N319" s="54"/>
      <c r="P319" s="54"/>
      <c r="Q319" s="54"/>
    </row>
    <row r="320" spans="9:17" s="7" customFormat="1" ht="12.75">
      <c r="I320" s="31"/>
      <c r="J320" s="31"/>
      <c r="N320" s="54"/>
      <c r="P320" s="54"/>
      <c r="Q320" s="54"/>
    </row>
    <row r="321" spans="9:17" s="7" customFormat="1" ht="12.75">
      <c r="I321" s="31"/>
      <c r="J321" s="31"/>
      <c r="N321" s="54"/>
      <c r="P321" s="54"/>
      <c r="Q321" s="54"/>
    </row>
    <row r="322" spans="9:17" s="7" customFormat="1" ht="12.75">
      <c r="I322" s="31"/>
      <c r="J322" s="31"/>
      <c r="N322" s="54"/>
      <c r="P322" s="54"/>
      <c r="Q322" s="54"/>
    </row>
    <row r="323" spans="9:17" s="7" customFormat="1" ht="12.75">
      <c r="I323" s="31"/>
      <c r="J323" s="31"/>
      <c r="N323" s="54"/>
      <c r="P323" s="54"/>
      <c r="Q323" s="54"/>
    </row>
    <row r="324" spans="9:17" s="7" customFormat="1" ht="12.75">
      <c r="I324" s="31"/>
      <c r="J324" s="31"/>
      <c r="N324" s="54"/>
      <c r="P324" s="54"/>
      <c r="Q324" s="54"/>
    </row>
    <row r="325" spans="9:17" s="7" customFormat="1" ht="12.75">
      <c r="I325" s="31"/>
      <c r="J325" s="31"/>
      <c r="N325" s="54"/>
      <c r="P325" s="54"/>
      <c r="Q325" s="54"/>
    </row>
    <row r="326" spans="9:17" s="7" customFormat="1" ht="12.75">
      <c r="I326" s="31"/>
      <c r="J326" s="31"/>
      <c r="N326" s="54"/>
      <c r="P326" s="54"/>
      <c r="Q326" s="54"/>
    </row>
    <row r="327" spans="9:17" s="7" customFormat="1" ht="12.75">
      <c r="I327" s="31"/>
      <c r="J327" s="31"/>
      <c r="N327" s="54"/>
      <c r="P327" s="54"/>
      <c r="Q327" s="54"/>
    </row>
    <row r="328" spans="9:17" s="7" customFormat="1" ht="12.75">
      <c r="I328" s="31"/>
      <c r="J328" s="31"/>
      <c r="N328" s="54"/>
      <c r="P328" s="54"/>
      <c r="Q328" s="54"/>
    </row>
    <row r="329" spans="9:17" s="7" customFormat="1" ht="12.75">
      <c r="I329" s="31"/>
      <c r="J329" s="31"/>
      <c r="N329" s="54"/>
      <c r="P329" s="54"/>
      <c r="Q329" s="54"/>
    </row>
    <row r="330" spans="9:17" s="7" customFormat="1" ht="12.75">
      <c r="I330" s="31"/>
      <c r="J330" s="31"/>
      <c r="N330" s="54"/>
      <c r="P330" s="54"/>
      <c r="Q330" s="54"/>
    </row>
    <row r="331" spans="9:17" s="7" customFormat="1" ht="12.75">
      <c r="I331" s="31"/>
      <c r="J331" s="31"/>
      <c r="N331" s="54"/>
      <c r="P331" s="54"/>
      <c r="Q331" s="54"/>
    </row>
    <row r="332" spans="9:17" s="7" customFormat="1" ht="12.75">
      <c r="I332" s="31"/>
      <c r="J332" s="31"/>
      <c r="N332" s="54"/>
      <c r="P332" s="54"/>
      <c r="Q332" s="54"/>
    </row>
    <row r="333" spans="9:17" s="7" customFormat="1" ht="12.75">
      <c r="I333" s="31"/>
      <c r="J333" s="31"/>
      <c r="N333" s="54"/>
      <c r="P333" s="54"/>
      <c r="Q333" s="54"/>
    </row>
    <row r="334" spans="9:17" s="7" customFormat="1" ht="12.75">
      <c r="I334" s="31"/>
      <c r="J334" s="31"/>
      <c r="N334" s="54"/>
      <c r="P334" s="54"/>
      <c r="Q334" s="54"/>
    </row>
    <row r="335" spans="9:17" s="7" customFormat="1" ht="12.75">
      <c r="I335" s="31"/>
      <c r="J335" s="31"/>
      <c r="N335" s="54"/>
      <c r="P335" s="54"/>
      <c r="Q335" s="54"/>
    </row>
    <row r="336" spans="9:17" s="7" customFormat="1" ht="12.75">
      <c r="I336" s="31"/>
      <c r="J336" s="31"/>
      <c r="N336" s="54"/>
      <c r="P336" s="54"/>
      <c r="Q336" s="54"/>
    </row>
    <row r="337" spans="9:17" s="7" customFormat="1" ht="12.75">
      <c r="I337" s="31"/>
      <c r="J337" s="31"/>
      <c r="N337" s="54"/>
      <c r="P337" s="54"/>
      <c r="Q337" s="54"/>
    </row>
    <row r="338" spans="9:17" s="7" customFormat="1" ht="12.75">
      <c r="I338" s="31"/>
      <c r="J338" s="31"/>
      <c r="N338" s="54"/>
      <c r="P338" s="54"/>
      <c r="Q338" s="54"/>
    </row>
    <row r="339" spans="9:17" s="7" customFormat="1" ht="12.75">
      <c r="I339" s="31"/>
      <c r="J339" s="31"/>
      <c r="N339" s="54"/>
      <c r="P339" s="54"/>
      <c r="Q339" s="54"/>
    </row>
    <row r="340" spans="9:17" s="7" customFormat="1" ht="12.75">
      <c r="I340" s="31"/>
      <c r="J340" s="31"/>
      <c r="N340" s="54"/>
      <c r="P340" s="54"/>
      <c r="Q340" s="54"/>
    </row>
    <row r="341" spans="9:17" s="7" customFormat="1" ht="12.75">
      <c r="I341" s="31"/>
      <c r="J341" s="31"/>
      <c r="N341" s="54"/>
      <c r="P341" s="54"/>
      <c r="Q341" s="54"/>
    </row>
    <row r="342" spans="9:17" s="7" customFormat="1" ht="12.75">
      <c r="I342" s="31"/>
      <c r="J342" s="31"/>
      <c r="N342" s="54"/>
      <c r="P342" s="54"/>
      <c r="Q342" s="54"/>
    </row>
    <row r="343" spans="9:17" s="7" customFormat="1" ht="12.75">
      <c r="I343" s="31"/>
      <c r="J343" s="31"/>
      <c r="N343" s="54"/>
      <c r="P343" s="54"/>
      <c r="Q343" s="54"/>
    </row>
    <row r="344" spans="9:17" s="7" customFormat="1" ht="12.75">
      <c r="I344" s="31"/>
      <c r="J344" s="31"/>
      <c r="N344" s="54"/>
      <c r="P344" s="54"/>
      <c r="Q344" s="54"/>
    </row>
    <row r="345" spans="9:17" s="7" customFormat="1" ht="12.75">
      <c r="I345" s="31"/>
      <c r="J345" s="31"/>
      <c r="N345" s="54"/>
      <c r="P345" s="54"/>
      <c r="Q345" s="54"/>
    </row>
    <row r="346" spans="9:17" s="7" customFormat="1" ht="12.75">
      <c r="I346" s="31"/>
      <c r="J346" s="31"/>
      <c r="N346" s="54"/>
      <c r="P346" s="54"/>
      <c r="Q346" s="54"/>
    </row>
    <row r="347" spans="9:17" s="7" customFormat="1" ht="12.75">
      <c r="I347" s="31"/>
      <c r="J347" s="31"/>
      <c r="N347" s="54"/>
      <c r="P347" s="54"/>
      <c r="Q347" s="54"/>
    </row>
    <row r="348" spans="9:17" s="7" customFormat="1" ht="12.75">
      <c r="I348" s="31"/>
      <c r="J348" s="31"/>
      <c r="N348" s="54"/>
      <c r="P348" s="54"/>
      <c r="Q348" s="54"/>
    </row>
    <row r="349" spans="9:17" s="7" customFormat="1" ht="12.75">
      <c r="I349" s="31"/>
      <c r="J349" s="31"/>
      <c r="N349" s="54"/>
      <c r="P349" s="54"/>
      <c r="Q349" s="54"/>
    </row>
    <row r="350" spans="9:17" s="7" customFormat="1" ht="12.75">
      <c r="I350" s="31"/>
      <c r="J350" s="31"/>
      <c r="N350" s="54"/>
      <c r="P350" s="54"/>
      <c r="Q350" s="54"/>
    </row>
    <row r="351" spans="9:17" s="7" customFormat="1" ht="12.75">
      <c r="I351" s="31"/>
      <c r="J351" s="31"/>
      <c r="N351" s="54"/>
      <c r="P351" s="54"/>
      <c r="Q351" s="54"/>
    </row>
    <row r="352" spans="9:17" s="7" customFormat="1" ht="12.75">
      <c r="I352" s="31"/>
      <c r="J352" s="31"/>
      <c r="N352" s="54"/>
      <c r="P352" s="54"/>
      <c r="Q352" s="54"/>
    </row>
    <row r="353" spans="9:17" s="7" customFormat="1" ht="12.75">
      <c r="I353" s="31"/>
      <c r="J353" s="31"/>
      <c r="N353" s="54"/>
      <c r="P353" s="54"/>
      <c r="Q353" s="54"/>
    </row>
    <row r="354" spans="9:17" s="7" customFormat="1" ht="12.75">
      <c r="I354" s="31"/>
      <c r="J354" s="31"/>
      <c r="N354" s="54"/>
      <c r="P354" s="54"/>
      <c r="Q354" s="54"/>
    </row>
    <row r="355" spans="9:17" s="7" customFormat="1" ht="12.75">
      <c r="I355" s="31"/>
      <c r="J355" s="31"/>
      <c r="N355" s="54"/>
      <c r="P355" s="54"/>
      <c r="Q355" s="54"/>
    </row>
    <row r="356" spans="9:17" s="7" customFormat="1" ht="12.75">
      <c r="I356" s="31"/>
      <c r="J356" s="31"/>
      <c r="N356" s="54"/>
      <c r="P356" s="54"/>
      <c r="Q356" s="54"/>
    </row>
    <row r="357" spans="9:17" s="7" customFormat="1" ht="12.75">
      <c r="I357" s="31"/>
      <c r="J357" s="31"/>
      <c r="N357" s="54"/>
      <c r="P357" s="54"/>
      <c r="Q357" s="54"/>
    </row>
    <row r="358" spans="9:17" s="7" customFormat="1" ht="12.75">
      <c r="I358" s="31"/>
      <c r="J358" s="31"/>
      <c r="N358" s="54"/>
      <c r="P358" s="54"/>
      <c r="Q358" s="54"/>
    </row>
    <row r="359" spans="9:17" s="7" customFormat="1" ht="12.75">
      <c r="I359" s="31"/>
      <c r="J359" s="31"/>
      <c r="N359" s="54"/>
      <c r="P359" s="54"/>
      <c r="Q359" s="54"/>
    </row>
    <row r="360" spans="9:17" s="7" customFormat="1" ht="12.75">
      <c r="I360" s="31"/>
      <c r="J360" s="31"/>
      <c r="N360" s="54"/>
      <c r="P360" s="54"/>
      <c r="Q360" s="54"/>
    </row>
    <row r="361" spans="9:17" s="7" customFormat="1" ht="12.75">
      <c r="I361" s="31"/>
      <c r="J361" s="31"/>
      <c r="N361" s="54"/>
      <c r="P361" s="54"/>
      <c r="Q361" s="54"/>
    </row>
    <row r="362" spans="9:17" s="7" customFormat="1" ht="12.75">
      <c r="I362" s="31"/>
      <c r="J362" s="31"/>
      <c r="N362" s="54"/>
      <c r="P362" s="54"/>
      <c r="Q362" s="54"/>
    </row>
    <row r="363" spans="9:17" s="7" customFormat="1" ht="12.75">
      <c r="I363" s="31"/>
      <c r="J363" s="31"/>
      <c r="N363" s="54"/>
      <c r="P363" s="54"/>
      <c r="Q363" s="54"/>
    </row>
    <row r="364" spans="9:17" s="7" customFormat="1" ht="12.75">
      <c r="I364" s="31"/>
      <c r="J364" s="31"/>
      <c r="N364" s="54"/>
      <c r="P364" s="54"/>
      <c r="Q364" s="54"/>
    </row>
    <row r="365" spans="9:17" s="7" customFormat="1" ht="12.75">
      <c r="I365" s="31"/>
      <c r="J365" s="31"/>
      <c r="N365" s="54"/>
      <c r="P365" s="54"/>
      <c r="Q365" s="54"/>
    </row>
    <row r="366" spans="9:17" s="7" customFormat="1" ht="12.75">
      <c r="I366" s="31"/>
      <c r="J366" s="31"/>
      <c r="N366" s="54"/>
      <c r="P366" s="54"/>
      <c r="Q366" s="54"/>
    </row>
    <row r="367" spans="9:17" s="7" customFormat="1" ht="12.75">
      <c r="I367" s="31"/>
      <c r="J367" s="31"/>
      <c r="N367" s="54"/>
      <c r="P367" s="54"/>
      <c r="Q367" s="54"/>
    </row>
    <row r="368" spans="9:17" s="7" customFormat="1" ht="12.75">
      <c r="I368" s="31"/>
      <c r="J368" s="31"/>
      <c r="N368" s="54"/>
      <c r="P368" s="54"/>
      <c r="Q368" s="54"/>
    </row>
    <row r="369" spans="9:17" s="7" customFormat="1" ht="12.75">
      <c r="I369" s="31"/>
      <c r="J369" s="31"/>
      <c r="N369" s="54"/>
      <c r="P369" s="54"/>
      <c r="Q369" s="54"/>
    </row>
    <row r="370" spans="9:17" s="7" customFormat="1" ht="12.75">
      <c r="I370" s="31"/>
      <c r="J370" s="31"/>
      <c r="N370" s="54"/>
      <c r="P370" s="54"/>
      <c r="Q370" s="54"/>
    </row>
    <row r="371" spans="9:17" s="7" customFormat="1" ht="12.75">
      <c r="I371" s="31"/>
      <c r="J371" s="31"/>
      <c r="N371" s="54"/>
      <c r="P371" s="54"/>
      <c r="Q371" s="54"/>
    </row>
    <row r="372" spans="9:17" s="7" customFormat="1" ht="12.75">
      <c r="I372" s="31"/>
      <c r="J372" s="31"/>
      <c r="N372" s="54"/>
      <c r="P372" s="54"/>
      <c r="Q372" s="54"/>
    </row>
    <row r="373" spans="9:17" s="7" customFormat="1" ht="12.75">
      <c r="I373" s="31"/>
      <c r="J373" s="31"/>
      <c r="N373" s="54"/>
      <c r="P373" s="54"/>
      <c r="Q373" s="54"/>
    </row>
    <row r="374" spans="9:17" s="7" customFormat="1" ht="12.75">
      <c r="I374" s="31"/>
      <c r="J374" s="31"/>
      <c r="N374" s="54"/>
      <c r="P374" s="54"/>
      <c r="Q374" s="54"/>
    </row>
    <row r="375" spans="9:17" s="7" customFormat="1" ht="12.75">
      <c r="I375" s="31"/>
      <c r="J375" s="31"/>
      <c r="N375" s="54"/>
      <c r="P375" s="54"/>
      <c r="Q375" s="54"/>
    </row>
    <row r="376" spans="9:17" s="7" customFormat="1" ht="12.75">
      <c r="I376" s="31"/>
      <c r="J376" s="31"/>
      <c r="N376" s="54"/>
      <c r="P376" s="54"/>
      <c r="Q376" s="54"/>
    </row>
    <row r="377" spans="9:17" s="7" customFormat="1" ht="12.75">
      <c r="I377" s="31"/>
      <c r="J377" s="31"/>
      <c r="N377" s="54"/>
      <c r="P377" s="54"/>
      <c r="Q377" s="54"/>
    </row>
    <row r="378" spans="9:17" s="7" customFormat="1" ht="12.75">
      <c r="I378" s="31"/>
      <c r="J378" s="31"/>
      <c r="N378" s="54"/>
      <c r="P378" s="54"/>
      <c r="Q378" s="54"/>
    </row>
    <row r="379" spans="9:17" s="7" customFormat="1" ht="12.75">
      <c r="I379" s="31"/>
      <c r="J379" s="31"/>
      <c r="N379" s="54"/>
      <c r="P379" s="54"/>
      <c r="Q379" s="54"/>
    </row>
    <row r="380" spans="9:17" s="7" customFormat="1" ht="12.75">
      <c r="I380" s="31"/>
      <c r="J380" s="31"/>
      <c r="N380" s="54"/>
      <c r="P380" s="54"/>
      <c r="Q380" s="54"/>
    </row>
    <row r="381" spans="9:17" s="7" customFormat="1" ht="12.75">
      <c r="I381" s="31"/>
      <c r="J381" s="31"/>
      <c r="N381" s="54"/>
      <c r="P381" s="54"/>
      <c r="Q381" s="54"/>
    </row>
    <row r="382" spans="9:17" s="7" customFormat="1" ht="12.75">
      <c r="I382" s="31"/>
      <c r="J382" s="31"/>
      <c r="N382" s="54"/>
      <c r="P382" s="54"/>
      <c r="Q382" s="54"/>
    </row>
    <row r="383" spans="9:17" s="7" customFormat="1" ht="12.75">
      <c r="I383" s="31"/>
      <c r="J383" s="31"/>
      <c r="N383" s="54"/>
      <c r="P383" s="54"/>
      <c r="Q383" s="54"/>
    </row>
    <row r="384" spans="9:17" s="7" customFormat="1" ht="12.75">
      <c r="I384" s="31"/>
      <c r="J384" s="31"/>
      <c r="N384" s="54"/>
      <c r="P384" s="54"/>
      <c r="Q384" s="54"/>
    </row>
    <row r="385" spans="9:17" s="7" customFormat="1" ht="12.75">
      <c r="I385" s="31"/>
      <c r="J385" s="31"/>
      <c r="N385" s="54"/>
      <c r="P385" s="54"/>
      <c r="Q385" s="54"/>
    </row>
    <row r="386" spans="9:17" s="7" customFormat="1" ht="12.75">
      <c r="I386" s="31"/>
      <c r="J386" s="31"/>
      <c r="N386" s="54"/>
      <c r="P386" s="54"/>
      <c r="Q386" s="54"/>
    </row>
    <row r="387" spans="9:17" s="7" customFormat="1" ht="12.75">
      <c r="I387" s="31"/>
      <c r="J387" s="31"/>
      <c r="N387" s="54"/>
      <c r="P387" s="54"/>
      <c r="Q387" s="54"/>
    </row>
    <row r="388" spans="9:17" s="7" customFormat="1" ht="12.75">
      <c r="I388" s="31"/>
      <c r="J388" s="31"/>
      <c r="N388" s="54"/>
      <c r="P388" s="54"/>
      <c r="Q388" s="54"/>
    </row>
    <row r="389" spans="9:17" s="7" customFormat="1" ht="12.75">
      <c r="I389" s="31"/>
      <c r="J389" s="31"/>
      <c r="N389" s="54"/>
      <c r="P389" s="54"/>
      <c r="Q389" s="54"/>
    </row>
    <row r="390" spans="9:17" s="7" customFormat="1" ht="12.75">
      <c r="I390" s="31"/>
      <c r="J390" s="31"/>
      <c r="N390" s="54"/>
      <c r="P390" s="54"/>
      <c r="Q390" s="54"/>
    </row>
    <row r="391" spans="9:17" s="7" customFormat="1" ht="12.75">
      <c r="I391" s="31"/>
      <c r="J391" s="31"/>
      <c r="N391" s="54"/>
      <c r="P391" s="54"/>
      <c r="Q391" s="54"/>
    </row>
    <row r="392" spans="9:17" s="7" customFormat="1" ht="12.75">
      <c r="I392" s="31"/>
      <c r="J392" s="31"/>
      <c r="N392" s="54"/>
      <c r="P392" s="54"/>
      <c r="Q392" s="54"/>
    </row>
    <row r="393" spans="9:17" s="7" customFormat="1" ht="12.75">
      <c r="I393" s="31"/>
      <c r="J393" s="31"/>
      <c r="N393" s="54"/>
      <c r="P393" s="54"/>
      <c r="Q393" s="54"/>
    </row>
    <row r="394" spans="9:17" s="7" customFormat="1" ht="12.75">
      <c r="I394" s="31"/>
      <c r="J394" s="31"/>
      <c r="N394" s="54"/>
      <c r="P394" s="54"/>
      <c r="Q394" s="54"/>
    </row>
    <row r="395" spans="9:17" s="7" customFormat="1" ht="12.75">
      <c r="I395" s="31"/>
      <c r="J395" s="31"/>
      <c r="N395" s="54"/>
      <c r="P395" s="54"/>
      <c r="Q395" s="54"/>
    </row>
    <row r="396" spans="9:17" s="7" customFormat="1" ht="12.75">
      <c r="I396" s="31"/>
      <c r="J396" s="31"/>
      <c r="N396" s="54"/>
      <c r="P396" s="54"/>
      <c r="Q396" s="54"/>
    </row>
    <row r="397" spans="9:17" s="7" customFormat="1" ht="12.75">
      <c r="I397" s="31"/>
      <c r="J397" s="31"/>
      <c r="N397" s="54"/>
      <c r="P397" s="54"/>
      <c r="Q397" s="54"/>
    </row>
    <row r="398" spans="9:17" s="7" customFormat="1" ht="12.75">
      <c r="I398" s="31"/>
      <c r="J398" s="31"/>
      <c r="N398" s="54"/>
      <c r="P398" s="54"/>
      <c r="Q398" s="54"/>
    </row>
    <row r="399" spans="9:17" s="7" customFormat="1" ht="12.75">
      <c r="I399" s="31"/>
      <c r="J399" s="31"/>
      <c r="N399" s="54"/>
      <c r="P399" s="54"/>
      <c r="Q399" s="54"/>
    </row>
    <row r="400" spans="9:17" s="7" customFormat="1" ht="12.75">
      <c r="I400" s="31"/>
      <c r="J400" s="31"/>
      <c r="N400" s="54"/>
      <c r="P400" s="54"/>
      <c r="Q400" s="54"/>
    </row>
    <row r="401" spans="9:17" s="7" customFormat="1" ht="12.75">
      <c r="I401" s="31"/>
      <c r="J401" s="31"/>
      <c r="N401" s="54"/>
      <c r="P401" s="54"/>
      <c r="Q401" s="54"/>
    </row>
    <row r="402" spans="9:17" s="7" customFormat="1" ht="12.75">
      <c r="I402" s="31"/>
      <c r="J402" s="31"/>
      <c r="N402" s="54"/>
      <c r="P402" s="54"/>
      <c r="Q402" s="54"/>
    </row>
    <row r="403" spans="9:17" s="7" customFormat="1" ht="12.75">
      <c r="I403" s="31"/>
      <c r="J403" s="31"/>
      <c r="N403" s="54"/>
      <c r="P403" s="54"/>
      <c r="Q403" s="54"/>
    </row>
    <row r="404" spans="9:17" s="7" customFormat="1" ht="12.75">
      <c r="I404" s="31"/>
      <c r="J404" s="31"/>
      <c r="N404" s="54"/>
      <c r="P404" s="54"/>
      <c r="Q404" s="54"/>
    </row>
    <row r="405" spans="9:17" s="7" customFormat="1" ht="12.75">
      <c r="I405" s="31"/>
      <c r="J405" s="31"/>
      <c r="N405" s="54"/>
      <c r="P405" s="54"/>
      <c r="Q405" s="54"/>
    </row>
    <row r="406" spans="9:17" s="7" customFormat="1" ht="12.75">
      <c r="I406" s="31"/>
      <c r="J406" s="31"/>
      <c r="N406" s="54"/>
      <c r="P406" s="54"/>
      <c r="Q406" s="54"/>
    </row>
    <row r="407" spans="9:17" s="7" customFormat="1" ht="12.75">
      <c r="I407" s="31"/>
      <c r="J407" s="31"/>
      <c r="N407" s="54"/>
      <c r="P407" s="54"/>
      <c r="Q407" s="54"/>
    </row>
    <row r="408" spans="9:17" s="7" customFormat="1" ht="12.75">
      <c r="I408" s="31"/>
      <c r="J408" s="31"/>
      <c r="N408" s="54"/>
      <c r="P408" s="54"/>
      <c r="Q408" s="54"/>
    </row>
    <row r="409" spans="9:17" s="7" customFormat="1" ht="12.75">
      <c r="I409" s="31"/>
      <c r="J409" s="31"/>
      <c r="N409" s="54"/>
      <c r="P409" s="54"/>
      <c r="Q409" s="54"/>
    </row>
    <row r="410" spans="9:17" s="7" customFormat="1" ht="12.75">
      <c r="I410" s="31"/>
      <c r="J410" s="31"/>
      <c r="N410" s="54"/>
      <c r="P410" s="54"/>
      <c r="Q410" s="54"/>
    </row>
    <row r="411" spans="9:17" s="7" customFormat="1" ht="12.75">
      <c r="I411" s="31"/>
      <c r="J411" s="31"/>
      <c r="N411" s="54"/>
      <c r="P411" s="54"/>
      <c r="Q411" s="54"/>
    </row>
    <row r="412" spans="9:17" s="7" customFormat="1" ht="12.75">
      <c r="I412" s="31"/>
      <c r="J412" s="31"/>
      <c r="N412" s="54"/>
      <c r="P412" s="54"/>
      <c r="Q412" s="54"/>
    </row>
    <row r="413" spans="9:17" s="7" customFormat="1" ht="12.75">
      <c r="I413" s="31"/>
      <c r="J413" s="31"/>
      <c r="N413" s="54"/>
      <c r="P413" s="54"/>
      <c r="Q413" s="54"/>
    </row>
    <row r="414" spans="9:17" s="7" customFormat="1" ht="12.75">
      <c r="I414" s="31"/>
      <c r="J414" s="31"/>
      <c r="N414" s="54"/>
      <c r="P414" s="54"/>
      <c r="Q414" s="54"/>
    </row>
    <row r="415" spans="9:17" s="7" customFormat="1" ht="12.75">
      <c r="I415" s="31"/>
      <c r="J415" s="31"/>
      <c r="N415" s="54"/>
      <c r="P415" s="54"/>
      <c r="Q415" s="54"/>
    </row>
    <row r="416" spans="9:17" s="7" customFormat="1" ht="12.75">
      <c r="I416" s="31"/>
      <c r="J416" s="31"/>
      <c r="N416" s="54"/>
      <c r="P416" s="54"/>
      <c r="Q416" s="54"/>
    </row>
    <row r="417" spans="9:17" s="7" customFormat="1" ht="12.75">
      <c r="I417" s="31"/>
      <c r="J417" s="31"/>
      <c r="N417" s="54"/>
      <c r="P417" s="54"/>
      <c r="Q417" s="54"/>
    </row>
    <row r="418" spans="9:17" s="7" customFormat="1" ht="12.75">
      <c r="I418" s="31"/>
      <c r="J418" s="31"/>
      <c r="N418" s="54"/>
      <c r="P418" s="54"/>
      <c r="Q418" s="54"/>
    </row>
    <row r="419" spans="9:17" s="7" customFormat="1" ht="12.75">
      <c r="I419" s="31"/>
      <c r="J419" s="31"/>
      <c r="N419" s="54"/>
      <c r="P419" s="54"/>
      <c r="Q419" s="54"/>
    </row>
    <row r="420" spans="9:17" s="7" customFormat="1" ht="12.75">
      <c r="I420" s="31"/>
      <c r="J420" s="31"/>
      <c r="N420" s="54"/>
      <c r="P420" s="54"/>
      <c r="Q420" s="54"/>
    </row>
    <row r="421" spans="9:17" s="7" customFormat="1" ht="12.75">
      <c r="I421" s="31"/>
      <c r="J421" s="31"/>
      <c r="N421" s="54"/>
      <c r="P421" s="54"/>
      <c r="Q421" s="54"/>
    </row>
    <row r="422" spans="9:17" s="7" customFormat="1" ht="12.75">
      <c r="I422" s="31"/>
      <c r="J422" s="31"/>
      <c r="N422" s="54"/>
      <c r="P422" s="54"/>
      <c r="Q422" s="54"/>
    </row>
    <row r="423" spans="9:17" s="7" customFormat="1" ht="12.75">
      <c r="I423" s="31"/>
      <c r="J423" s="31"/>
      <c r="N423" s="54"/>
      <c r="P423" s="54"/>
      <c r="Q423" s="54"/>
    </row>
    <row r="424" spans="9:17" s="7" customFormat="1" ht="12.75">
      <c r="I424" s="31"/>
      <c r="J424" s="31"/>
      <c r="N424" s="54"/>
      <c r="P424" s="54"/>
      <c r="Q424" s="54"/>
    </row>
    <row r="425" spans="9:17" s="7" customFormat="1" ht="12.75">
      <c r="I425" s="31"/>
      <c r="J425" s="31"/>
      <c r="N425" s="54"/>
      <c r="P425" s="54"/>
      <c r="Q425" s="54"/>
    </row>
    <row r="426" spans="9:17" s="7" customFormat="1" ht="12.75">
      <c r="I426" s="31"/>
      <c r="J426" s="31"/>
      <c r="N426" s="54"/>
      <c r="P426" s="54"/>
      <c r="Q426" s="54"/>
    </row>
    <row r="427" spans="9:17" s="7" customFormat="1" ht="12.75">
      <c r="I427" s="31"/>
      <c r="J427" s="31"/>
      <c r="N427" s="54"/>
      <c r="P427" s="54"/>
      <c r="Q427" s="54"/>
    </row>
    <row r="428" spans="9:17" s="7" customFormat="1" ht="12.75">
      <c r="I428" s="31"/>
      <c r="J428" s="31"/>
      <c r="N428" s="54"/>
      <c r="P428" s="54"/>
      <c r="Q428" s="54"/>
    </row>
    <row r="429" spans="9:17" s="7" customFormat="1" ht="12.75">
      <c r="I429" s="31"/>
      <c r="J429" s="31"/>
      <c r="N429" s="54"/>
      <c r="P429" s="54"/>
      <c r="Q429" s="54"/>
    </row>
    <row r="430" spans="9:17" s="7" customFormat="1" ht="12.75">
      <c r="I430" s="31"/>
      <c r="J430" s="31"/>
      <c r="N430" s="54"/>
      <c r="P430" s="54"/>
      <c r="Q430" s="54"/>
    </row>
    <row r="431" spans="9:17" s="7" customFormat="1" ht="12.75">
      <c r="I431" s="31"/>
      <c r="J431" s="31"/>
      <c r="N431" s="54"/>
      <c r="P431" s="54"/>
      <c r="Q431" s="54"/>
    </row>
    <row r="432" spans="9:17" s="7" customFormat="1" ht="12.75">
      <c r="I432" s="31"/>
      <c r="J432" s="31"/>
      <c r="N432" s="54"/>
      <c r="P432" s="54"/>
      <c r="Q432" s="54"/>
    </row>
    <row r="433" spans="9:17" s="7" customFormat="1" ht="12.75">
      <c r="I433" s="31"/>
      <c r="J433" s="31"/>
      <c r="N433" s="54"/>
      <c r="P433" s="54"/>
      <c r="Q433" s="54"/>
    </row>
    <row r="434" spans="9:17" s="7" customFormat="1" ht="12.75">
      <c r="I434" s="31"/>
      <c r="J434" s="31"/>
      <c r="N434" s="54"/>
      <c r="P434" s="54"/>
      <c r="Q434" s="54"/>
    </row>
    <row r="435" spans="9:17" s="7" customFormat="1" ht="12.75">
      <c r="I435" s="31"/>
      <c r="J435" s="31"/>
      <c r="N435" s="54"/>
      <c r="P435" s="54"/>
      <c r="Q435" s="54"/>
    </row>
    <row r="436" spans="9:17" s="7" customFormat="1" ht="12.75">
      <c r="I436" s="31"/>
      <c r="J436" s="31"/>
      <c r="N436" s="54"/>
      <c r="P436" s="54"/>
      <c r="Q436" s="54"/>
    </row>
    <row r="437" spans="9:17" s="7" customFormat="1" ht="12.75">
      <c r="I437" s="31"/>
      <c r="J437" s="31"/>
      <c r="N437" s="54"/>
      <c r="P437" s="54"/>
      <c r="Q437" s="54"/>
    </row>
    <row r="438" spans="9:17" s="7" customFormat="1" ht="12.75">
      <c r="I438" s="31"/>
      <c r="J438" s="31"/>
      <c r="N438" s="54"/>
      <c r="P438" s="54"/>
      <c r="Q438" s="54"/>
    </row>
    <row r="439" spans="9:17" s="7" customFormat="1" ht="12.75">
      <c r="I439" s="31"/>
      <c r="J439" s="31"/>
      <c r="N439" s="54"/>
      <c r="P439" s="54"/>
      <c r="Q439" s="54"/>
    </row>
    <row r="440" spans="9:17" s="7" customFormat="1" ht="12.75">
      <c r="I440" s="31"/>
      <c r="J440" s="31"/>
      <c r="N440" s="54"/>
      <c r="P440" s="54"/>
      <c r="Q440" s="54"/>
    </row>
    <row r="441" spans="9:17" s="7" customFormat="1" ht="12.75">
      <c r="I441" s="31"/>
      <c r="J441" s="31"/>
      <c r="N441" s="54"/>
      <c r="P441" s="54"/>
      <c r="Q441" s="54"/>
    </row>
    <row r="442" spans="9:17" s="7" customFormat="1" ht="12.75">
      <c r="I442" s="31"/>
      <c r="J442" s="31"/>
      <c r="N442" s="54"/>
      <c r="P442" s="54"/>
      <c r="Q442" s="54"/>
    </row>
    <row r="443" spans="9:17" s="7" customFormat="1" ht="12.75">
      <c r="I443" s="31"/>
      <c r="J443" s="31"/>
      <c r="N443" s="54"/>
      <c r="P443" s="54"/>
      <c r="Q443" s="54"/>
    </row>
    <row r="444" spans="9:17" s="7" customFormat="1" ht="12.75">
      <c r="I444" s="31"/>
      <c r="J444" s="31"/>
      <c r="N444" s="54"/>
      <c r="P444" s="54"/>
      <c r="Q444" s="54"/>
    </row>
    <row r="445" spans="9:17" s="7" customFormat="1" ht="12.75">
      <c r="I445" s="31"/>
      <c r="J445" s="31"/>
      <c r="N445" s="54"/>
      <c r="P445" s="54"/>
      <c r="Q445" s="54"/>
    </row>
    <row r="446" spans="9:17" s="7" customFormat="1" ht="12.75">
      <c r="I446" s="31"/>
      <c r="J446" s="31"/>
      <c r="N446" s="54"/>
      <c r="P446" s="54"/>
      <c r="Q446" s="54"/>
    </row>
    <row r="447" spans="9:17" s="7" customFormat="1" ht="12.75">
      <c r="I447" s="31"/>
      <c r="J447" s="31"/>
      <c r="N447" s="54"/>
      <c r="P447" s="54"/>
      <c r="Q447" s="54"/>
    </row>
    <row r="448" spans="9:17" s="7" customFormat="1" ht="12.75">
      <c r="I448" s="31"/>
      <c r="J448" s="31"/>
      <c r="N448" s="54"/>
      <c r="P448" s="54"/>
      <c r="Q448" s="54"/>
    </row>
    <row r="449" spans="9:17" s="7" customFormat="1" ht="12.75">
      <c r="I449" s="31"/>
      <c r="J449" s="31"/>
      <c r="N449" s="54"/>
      <c r="P449" s="54"/>
      <c r="Q449" s="54"/>
    </row>
    <row r="450" spans="9:17" s="7" customFormat="1" ht="12.75">
      <c r="I450" s="31"/>
      <c r="J450" s="31"/>
      <c r="N450" s="54"/>
      <c r="P450" s="54"/>
      <c r="Q450" s="54"/>
    </row>
    <row r="451" spans="9:17" s="7" customFormat="1" ht="12.75">
      <c r="I451" s="31"/>
      <c r="J451" s="31"/>
      <c r="N451" s="54"/>
      <c r="P451" s="54"/>
      <c r="Q451" s="54"/>
    </row>
    <row r="452" spans="9:17" s="7" customFormat="1" ht="12.75">
      <c r="I452" s="31"/>
      <c r="J452" s="31"/>
      <c r="N452" s="54"/>
      <c r="P452" s="54"/>
      <c r="Q452" s="54"/>
    </row>
    <row r="453" spans="9:17" s="7" customFormat="1" ht="12.75">
      <c r="I453" s="31"/>
      <c r="J453" s="31"/>
      <c r="N453" s="54"/>
      <c r="P453" s="54"/>
      <c r="Q453" s="54"/>
    </row>
    <row r="454" spans="9:17" s="7" customFormat="1" ht="12.75">
      <c r="I454" s="31"/>
      <c r="J454" s="31"/>
      <c r="N454" s="54"/>
      <c r="P454" s="54"/>
      <c r="Q454" s="54"/>
    </row>
    <row r="455" spans="9:17" s="7" customFormat="1" ht="12.75">
      <c r="I455" s="31"/>
      <c r="J455" s="31"/>
      <c r="N455" s="54"/>
      <c r="P455" s="54"/>
      <c r="Q455" s="54"/>
    </row>
    <row r="456" spans="9:17" s="7" customFormat="1" ht="12.75">
      <c r="I456" s="31"/>
      <c r="J456" s="31"/>
      <c r="N456" s="54"/>
      <c r="P456" s="54"/>
      <c r="Q456" s="54"/>
    </row>
    <row r="457" spans="9:17" s="7" customFormat="1" ht="12.75">
      <c r="I457" s="31"/>
      <c r="J457" s="31"/>
      <c r="N457" s="54"/>
      <c r="P457" s="54"/>
      <c r="Q457" s="54"/>
    </row>
    <row r="458" spans="9:17" s="7" customFormat="1" ht="12.75">
      <c r="I458" s="31"/>
      <c r="J458" s="31"/>
      <c r="N458" s="54"/>
      <c r="P458" s="54"/>
      <c r="Q458" s="54"/>
    </row>
    <row r="459" spans="9:17" s="7" customFormat="1" ht="12.75">
      <c r="I459" s="31"/>
      <c r="J459" s="31"/>
      <c r="N459" s="54"/>
      <c r="P459" s="54"/>
      <c r="Q459" s="54"/>
    </row>
    <row r="460" spans="9:17" s="7" customFormat="1" ht="12.75">
      <c r="I460" s="31"/>
      <c r="J460" s="31"/>
      <c r="N460" s="54"/>
      <c r="P460" s="54"/>
      <c r="Q460" s="54"/>
    </row>
    <row r="461" spans="9:17" s="7" customFormat="1" ht="12.75">
      <c r="I461" s="31"/>
      <c r="J461" s="31"/>
      <c r="N461" s="54"/>
      <c r="P461" s="54"/>
      <c r="Q461" s="54"/>
    </row>
    <row r="462" spans="9:17" s="7" customFormat="1" ht="12.75">
      <c r="I462" s="31"/>
      <c r="J462" s="31"/>
      <c r="N462" s="54"/>
      <c r="P462" s="54"/>
      <c r="Q462" s="54"/>
    </row>
    <row r="463" spans="9:17" s="7" customFormat="1" ht="12.75">
      <c r="I463" s="31"/>
      <c r="J463" s="31"/>
      <c r="N463" s="54"/>
      <c r="P463" s="54"/>
      <c r="Q463" s="54"/>
    </row>
    <row r="464" spans="9:17" s="7" customFormat="1" ht="12.75">
      <c r="I464" s="31"/>
      <c r="J464" s="31"/>
      <c r="N464" s="54"/>
      <c r="P464" s="54"/>
      <c r="Q464" s="54"/>
    </row>
    <row r="465" spans="9:17" s="7" customFormat="1" ht="12.75">
      <c r="I465" s="31"/>
      <c r="J465" s="31"/>
      <c r="N465" s="54"/>
      <c r="P465" s="54"/>
      <c r="Q465" s="54"/>
    </row>
    <row r="466" spans="9:17" s="7" customFormat="1" ht="12.75">
      <c r="I466" s="31"/>
      <c r="J466" s="31"/>
      <c r="N466" s="54"/>
      <c r="P466" s="54"/>
      <c r="Q466" s="54"/>
    </row>
    <row r="467" spans="9:17" s="7" customFormat="1" ht="12.75">
      <c r="I467" s="31"/>
      <c r="J467" s="31"/>
      <c r="N467" s="54"/>
      <c r="P467" s="54"/>
      <c r="Q467" s="54"/>
    </row>
    <row r="468" spans="9:17" s="7" customFormat="1" ht="12.75">
      <c r="I468" s="31"/>
      <c r="J468" s="31"/>
      <c r="N468" s="54"/>
      <c r="P468" s="54"/>
      <c r="Q468" s="54"/>
    </row>
    <row r="469" spans="9:17" s="7" customFormat="1" ht="12.75">
      <c r="I469" s="31"/>
      <c r="J469" s="31"/>
      <c r="N469" s="54"/>
      <c r="P469" s="54"/>
      <c r="Q469" s="54"/>
    </row>
    <row r="470" spans="9:17" s="7" customFormat="1" ht="12.75">
      <c r="I470" s="31"/>
      <c r="J470" s="31"/>
      <c r="N470" s="54"/>
      <c r="P470" s="54"/>
      <c r="Q470" s="54"/>
    </row>
    <row r="471" spans="9:17" s="7" customFormat="1" ht="12.75">
      <c r="I471" s="31"/>
      <c r="J471" s="31"/>
      <c r="N471" s="54"/>
      <c r="P471" s="54"/>
      <c r="Q471" s="54"/>
    </row>
    <row r="472" spans="9:17" s="7" customFormat="1" ht="12.75">
      <c r="I472" s="31"/>
      <c r="J472" s="31"/>
      <c r="N472" s="54"/>
      <c r="P472" s="54"/>
      <c r="Q472" s="54"/>
    </row>
    <row r="473" spans="9:17" s="7" customFormat="1" ht="12.75">
      <c r="I473" s="31"/>
      <c r="J473" s="31"/>
      <c r="N473" s="54"/>
      <c r="P473" s="54"/>
      <c r="Q473" s="54"/>
    </row>
    <row r="474" spans="9:17" s="7" customFormat="1" ht="12.75">
      <c r="I474" s="31"/>
      <c r="J474" s="31"/>
      <c r="N474" s="54"/>
      <c r="P474" s="54"/>
      <c r="Q474" s="54"/>
    </row>
    <row r="475" spans="9:17" s="7" customFormat="1" ht="12.75">
      <c r="I475" s="31"/>
      <c r="J475" s="31"/>
      <c r="N475" s="54"/>
      <c r="P475" s="54"/>
      <c r="Q475" s="54"/>
    </row>
    <row r="476" spans="9:17" s="7" customFormat="1" ht="12.75">
      <c r="I476" s="31"/>
      <c r="J476" s="31"/>
      <c r="N476" s="54"/>
      <c r="P476" s="54"/>
      <c r="Q476" s="54"/>
    </row>
    <row r="477" spans="9:17" s="7" customFormat="1" ht="12.75">
      <c r="I477" s="31"/>
      <c r="J477" s="31"/>
      <c r="N477" s="54"/>
      <c r="P477" s="54"/>
      <c r="Q477" s="54"/>
    </row>
    <row r="478" spans="9:17" s="7" customFormat="1" ht="12.75">
      <c r="I478" s="31"/>
      <c r="J478" s="31"/>
      <c r="N478" s="54"/>
      <c r="P478" s="54"/>
      <c r="Q478" s="54"/>
    </row>
    <row r="479" spans="9:17" s="7" customFormat="1" ht="12.75">
      <c r="I479" s="31"/>
      <c r="J479" s="31"/>
      <c r="N479" s="54"/>
      <c r="P479" s="54"/>
      <c r="Q479" s="54"/>
    </row>
    <row r="480" spans="9:17" s="7" customFormat="1" ht="12.75">
      <c r="I480" s="31"/>
      <c r="J480" s="31"/>
      <c r="N480" s="54"/>
      <c r="P480" s="54"/>
      <c r="Q480" s="54"/>
    </row>
    <row r="481" spans="9:17" s="7" customFormat="1" ht="12.75">
      <c r="I481" s="31"/>
      <c r="J481" s="31"/>
      <c r="N481" s="54"/>
      <c r="P481" s="54"/>
      <c r="Q481" s="54"/>
    </row>
    <row r="482" spans="9:17" s="7" customFormat="1" ht="12.75">
      <c r="I482" s="31"/>
      <c r="J482" s="31"/>
      <c r="N482" s="54"/>
      <c r="P482" s="54"/>
      <c r="Q482" s="54"/>
    </row>
    <row r="483" spans="9:17" s="7" customFormat="1" ht="12.75">
      <c r="I483" s="31"/>
      <c r="J483" s="31"/>
      <c r="N483" s="54"/>
      <c r="P483" s="54"/>
      <c r="Q483" s="54"/>
    </row>
    <row r="484" spans="9:17" s="7" customFormat="1" ht="12.75">
      <c r="I484" s="31"/>
      <c r="J484" s="31"/>
      <c r="N484" s="54"/>
      <c r="P484" s="54"/>
      <c r="Q484" s="54"/>
    </row>
    <row r="485" spans="9:17" s="7" customFormat="1" ht="12.75">
      <c r="I485" s="31"/>
      <c r="J485" s="31"/>
      <c r="N485" s="54"/>
      <c r="P485" s="54"/>
      <c r="Q485" s="54"/>
    </row>
    <row r="486" spans="9:17" s="7" customFormat="1" ht="12.75">
      <c r="I486" s="31"/>
      <c r="J486" s="31"/>
      <c r="N486" s="54"/>
      <c r="P486" s="54"/>
      <c r="Q486" s="54"/>
    </row>
    <row r="487" spans="9:17" s="7" customFormat="1" ht="12.75">
      <c r="I487" s="31"/>
      <c r="J487" s="31"/>
      <c r="N487" s="54"/>
      <c r="P487" s="54"/>
      <c r="Q487" s="54"/>
    </row>
    <row r="488" spans="9:17" s="7" customFormat="1" ht="12.75">
      <c r="I488" s="31"/>
      <c r="J488" s="31"/>
      <c r="N488" s="54"/>
      <c r="P488" s="54"/>
      <c r="Q488" s="54"/>
    </row>
    <row r="489" spans="9:17" s="7" customFormat="1" ht="12.75">
      <c r="I489" s="31"/>
      <c r="J489" s="31"/>
      <c r="N489" s="54"/>
      <c r="P489" s="54"/>
      <c r="Q489" s="54"/>
    </row>
    <row r="490" spans="9:17" s="7" customFormat="1" ht="12.75">
      <c r="I490" s="31"/>
      <c r="J490" s="31"/>
      <c r="N490" s="54"/>
      <c r="P490" s="54"/>
      <c r="Q490" s="54"/>
    </row>
    <row r="491" spans="9:17" s="7" customFormat="1" ht="12.75">
      <c r="I491" s="31"/>
      <c r="J491" s="31"/>
      <c r="N491" s="54"/>
      <c r="P491" s="54"/>
      <c r="Q491" s="54"/>
    </row>
    <row r="492" spans="9:17" s="7" customFormat="1" ht="12.75">
      <c r="I492" s="31"/>
      <c r="J492" s="31"/>
      <c r="N492" s="54"/>
      <c r="P492" s="54"/>
      <c r="Q492" s="54"/>
    </row>
    <row r="493" spans="9:17" s="7" customFormat="1" ht="12.75">
      <c r="I493" s="31"/>
      <c r="J493" s="31"/>
      <c r="N493" s="54"/>
      <c r="P493" s="54"/>
      <c r="Q493" s="54"/>
    </row>
    <row r="494" spans="9:17" s="7" customFormat="1" ht="12.75">
      <c r="I494" s="31"/>
      <c r="J494" s="31"/>
      <c r="N494" s="54"/>
      <c r="P494" s="54"/>
      <c r="Q494" s="54"/>
    </row>
    <row r="495" spans="9:17" s="7" customFormat="1" ht="12.75">
      <c r="I495" s="31"/>
      <c r="J495" s="31"/>
      <c r="N495" s="54"/>
      <c r="P495" s="54"/>
      <c r="Q495" s="54"/>
    </row>
    <row r="496" spans="9:17" s="7" customFormat="1" ht="12.75">
      <c r="I496" s="31"/>
      <c r="J496" s="31"/>
      <c r="N496" s="54"/>
      <c r="P496" s="54"/>
      <c r="Q496" s="54"/>
    </row>
    <row r="497" spans="9:17" s="7" customFormat="1" ht="12.75">
      <c r="I497" s="31"/>
      <c r="J497" s="31"/>
      <c r="N497" s="54"/>
      <c r="P497" s="54"/>
      <c r="Q497" s="54"/>
    </row>
    <row r="498" spans="9:17" s="7" customFormat="1" ht="12.75">
      <c r="I498" s="31"/>
      <c r="J498" s="31"/>
      <c r="N498" s="54"/>
      <c r="P498" s="54"/>
      <c r="Q498" s="54"/>
    </row>
    <row r="499" spans="9:17" s="7" customFormat="1" ht="12.75">
      <c r="I499" s="31"/>
      <c r="J499" s="31"/>
      <c r="N499" s="54"/>
      <c r="P499" s="54"/>
      <c r="Q499" s="54"/>
    </row>
    <row r="500" spans="9:17" s="7" customFormat="1" ht="12.75">
      <c r="I500" s="31"/>
      <c r="J500" s="31"/>
      <c r="N500" s="54"/>
      <c r="P500" s="54"/>
      <c r="Q500" s="54"/>
    </row>
    <row r="501" spans="9:17" s="7" customFormat="1" ht="12.75">
      <c r="I501" s="31"/>
      <c r="J501" s="31"/>
      <c r="N501" s="54"/>
      <c r="P501" s="54"/>
      <c r="Q501" s="54"/>
    </row>
    <row r="502" spans="9:17" s="7" customFormat="1" ht="12.75">
      <c r="I502" s="31"/>
      <c r="J502" s="31"/>
      <c r="N502" s="54"/>
      <c r="P502" s="54"/>
      <c r="Q502" s="54"/>
    </row>
    <row r="503" spans="9:17" s="7" customFormat="1" ht="12.75">
      <c r="I503" s="31"/>
      <c r="J503" s="31"/>
      <c r="N503" s="54"/>
      <c r="P503" s="54"/>
      <c r="Q503" s="54"/>
    </row>
    <row r="504" spans="9:17" s="7" customFormat="1" ht="12.75">
      <c r="I504" s="31"/>
      <c r="J504" s="31"/>
      <c r="N504" s="54"/>
      <c r="P504" s="54"/>
      <c r="Q504" s="54"/>
    </row>
    <row r="505" spans="9:17" s="7" customFormat="1" ht="12.75">
      <c r="I505" s="31"/>
      <c r="J505" s="31"/>
      <c r="N505" s="54"/>
      <c r="P505" s="54"/>
      <c r="Q505" s="54"/>
    </row>
    <row r="506" spans="9:17" s="7" customFormat="1" ht="12.75">
      <c r="I506" s="31"/>
      <c r="J506" s="31"/>
      <c r="N506" s="54"/>
      <c r="P506" s="54"/>
      <c r="Q506" s="54"/>
    </row>
    <row r="507" spans="9:17" s="7" customFormat="1" ht="12.75">
      <c r="I507" s="31"/>
      <c r="J507" s="31"/>
      <c r="N507" s="54"/>
      <c r="P507" s="54"/>
      <c r="Q507" s="54"/>
    </row>
    <row r="508" spans="9:17" s="7" customFormat="1" ht="12.75">
      <c r="I508" s="31"/>
      <c r="J508" s="31"/>
      <c r="N508" s="54"/>
      <c r="P508" s="54"/>
      <c r="Q508" s="54"/>
    </row>
    <row r="509" spans="9:17" s="7" customFormat="1" ht="12.75">
      <c r="I509" s="31"/>
      <c r="J509" s="31"/>
      <c r="N509" s="54"/>
      <c r="P509" s="54"/>
      <c r="Q509" s="54"/>
    </row>
    <row r="510" spans="9:17" s="7" customFormat="1" ht="12.75">
      <c r="I510" s="31"/>
      <c r="J510" s="31"/>
      <c r="N510" s="54"/>
      <c r="P510" s="54"/>
      <c r="Q510" s="54"/>
    </row>
    <row r="511" spans="9:17" s="7" customFormat="1" ht="12.75">
      <c r="I511" s="31"/>
      <c r="J511" s="31"/>
      <c r="N511" s="54"/>
      <c r="P511" s="54"/>
      <c r="Q511" s="54"/>
    </row>
    <row r="512" spans="9:17" s="7" customFormat="1" ht="12.75">
      <c r="I512" s="31"/>
      <c r="J512" s="31"/>
      <c r="N512" s="54"/>
      <c r="P512" s="54"/>
      <c r="Q512" s="54"/>
    </row>
    <row r="513" spans="9:17" s="7" customFormat="1" ht="12.75">
      <c r="I513" s="31"/>
      <c r="J513" s="31"/>
      <c r="N513" s="54"/>
      <c r="P513" s="54"/>
      <c r="Q513" s="54"/>
    </row>
    <row r="514" spans="9:17" s="7" customFormat="1" ht="12.75">
      <c r="I514" s="31"/>
      <c r="J514" s="31"/>
      <c r="N514" s="54"/>
      <c r="P514" s="54"/>
      <c r="Q514" s="54"/>
    </row>
    <row r="515" spans="9:17" s="7" customFormat="1" ht="12.75">
      <c r="I515" s="31"/>
      <c r="J515" s="31"/>
      <c r="N515" s="54"/>
      <c r="P515" s="54"/>
      <c r="Q515" s="54"/>
    </row>
    <row r="516" spans="9:17" s="7" customFormat="1" ht="12.75">
      <c r="I516" s="31"/>
      <c r="J516" s="31"/>
      <c r="N516" s="54"/>
      <c r="P516" s="54"/>
      <c r="Q516" s="54"/>
    </row>
    <row r="517" spans="9:17" s="7" customFormat="1" ht="12.75">
      <c r="I517" s="31"/>
      <c r="J517" s="31"/>
      <c r="N517" s="54"/>
      <c r="P517" s="54"/>
      <c r="Q517" s="54"/>
    </row>
    <row r="518" spans="9:17" s="7" customFormat="1" ht="12.75">
      <c r="I518" s="31"/>
      <c r="J518" s="31"/>
      <c r="N518" s="54"/>
      <c r="P518" s="54"/>
      <c r="Q518" s="54"/>
    </row>
    <row r="519" spans="9:17" s="7" customFormat="1" ht="12.75">
      <c r="I519" s="31"/>
      <c r="J519" s="31"/>
      <c r="N519" s="54"/>
      <c r="P519" s="54"/>
      <c r="Q519" s="54"/>
    </row>
    <row r="520" spans="9:17" s="7" customFormat="1" ht="12.75">
      <c r="I520" s="31"/>
      <c r="J520" s="31"/>
      <c r="N520" s="54"/>
      <c r="P520" s="54"/>
      <c r="Q520" s="54"/>
    </row>
    <row r="521" spans="9:17" s="7" customFormat="1" ht="12.75">
      <c r="I521" s="31"/>
      <c r="J521" s="31"/>
      <c r="N521" s="54"/>
      <c r="P521" s="54"/>
      <c r="Q521" s="54"/>
    </row>
    <row r="522" spans="9:17" s="7" customFormat="1" ht="12.75">
      <c r="I522" s="31"/>
      <c r="J522" s="31"/>
      <c r="N522" s="54"/>
      <c r="P522" s="54"/>
      <c r="Q522" s="54"/>
    </row>
    <row r="523" spans="9:17" s="7" customFormat="1" ht="12.75">
      <c r="I523" s="31"/>
      <c r="J523" s="31"/>
      <c r="N523" s="54"/>
      <c r="P523" s="54"/>
      <c r="Q523" s="54"/>
    </row>
    <row r="524" spans="9:17" s="7" customFormat="1" ht="12.75">
      <c r="I524" s="31"/>
      <c r="J524" s="31"/>
      <c r="N524" s="54"/>
      <c r="P524" s="54"/>
      <c r="Q524" s="54"/>
    </row>
    <row r="525" spans="9:17" s="7" customFormat="1" ht="12.75">
      <c r="I525" s="31"/>
      <c r="J525" s="31"/>
      <c r="N525" s="54"/>
      <c r="P525" s="54"/>
      <c r="Q525" s="54"/>
    </row>
    <row r="526" spans="9:17" s="7" customFormat="1" ht="12.75">
      <c r="I526" s="31"/>
      <c r="J526" s="31"/>
      <c r="N526" s="54"/>
      <c r="P526" s="54"/>
      <c r="Q526" s="54"/>
    </row>
    <row r="527" spans="9:17" s="7" customFormat="1" ht="12.75">
      <c r="I527" s="31"/>
      <c r="J527" s="31"/>
      <c r="N527" s="54"/>
      <c r="P527" s="54"/>
      <c r="Q527" s="54"/>
    </row>
    <row r="528" spans="9:17" s="7" customFormat="1" ht="12.75">
      <c r="I528" s="31"/>
      <c r="J528" s="31"/>
      <c r="N528" s="54"/>
      <c r="P528" s="54"/>
      <c r="Q528" s="54"/>
    </row>
    <row r="529" spans="9:17" s="7" customFormat="1" ht="12.75">
      <c r="I529" s="31"/>
      <c r="J529" s="31"/>
      <c r="N529" s="54"/>
      <c r="P529" s="54"/>
      <c r="Q529" s="54"/>
    </row>
    <row r="530" spans="9:17" s="7" customFormat="1" ht="12.75">
      <c r="I530" s="31"/>
      <c r="J530" s="31"/>
      <c r="N530" s="54"/>
      <c r="P530" s="54"/>
      <c r="Q530" s="54"/>
    </row>
    <row r="531" spans="9:17" s="7" customFormat="1" ht="12.75">
      <c r="I531" s="31"/>
      <c r="J531" s="31"/>
      <c r="N531" s="54"/>
      <c r="P531" s="54"/>
      <c r="Q531" s="54"/>
    </row>
    <row r="532" spans="9:17" s="7" customFormat="1" ht="12.75">
      <c r="I532" s="31"/>
      <c r="J532" s="31"/>
      <c r="N532" s="54"/>
      <c r="P532" s="54"/>
      <c r="Q532" s="54"/>
    </row>
    <row r="533" spans="9:17" s="7" customFormat="1" ht="12.75">
      <c r="I533" s="31"/>
      <c r="J533" s="31"/>
      <c r="N533" s="54"/>
      <c r="P533" s="54"/>
      <c r="Q533" s="54"/>
    </row>
    <row r="534" spans="9:17" s="7" customFormat="1" ht="12.75">
      <c r="I534" s="31"/>
      <c r="J534" s="31"/>
      <c r="N534" s="54"/>
      <c r="P534" s="54"/>
      <c r="Q534" s="54"/>
    </row>
    <row r="535" spans="9:17" s="7" customFormat="1" ht="12.75">
      <c r="I535" s="31"/>
      <c r="J535" s="31"/>
      <c r="N535" s="54"/>
      <c r="P535" s="54"/>
      <c r="Q535" s="54"/>
    </row>
    <row r="536" spans="9:17" s="7" customFormat="1" ht="12.75">
      <c r="I536" s="31"/>
      <c r="J536" s="31"/>
      <c r="N536" s="54"/>
      <c r="P536" s="54"/>
      <c r="Q536" s="54"/>
    </row>
    <row r="537" spans="9:17" s="7" customFormat="1" ht="12.75">
      <c r="I537" s="31"/>
      <c r="J537" s="31"/>
      <c r="N537" s="54"/>
      <c r="P537" s="54"/>
      <c r="Q537" s="54"/>
    </row>
    <row r="538" spans="9:17" s="7" customFormat="1" ht="12.75">
      <c r="I538" s="31"/>
      <c r="J538" s="31"/>
      <c r="N538" s="54"/>
      <c r="P538" s="54"/>
      <c r="Q538" s="54"/>
    </row>
    <row r="539" spans="9:17" s="7" customFormat="1" ht="12.75">
      <c r="I539" s="31"/>
      <c r="J539" s="31"/>
      <c r="N539" s="54"/>
      <c r="P539" s="54"/>
      <c r="Q539" s="54"/>
    </row>
    <row r="540" spans="9:17" s="7" customFormat="1" ht="12.75">
      <c r="I540" s="31"/>
      <c r="J540" s="31"/>
      <c r="N540" s="54"/>
      <c r="P540" s="54"/>
      <c r="Q540" s="54"/>
    </row>
    <row r="541" spans="9:17" s="7" customFormat="1" ht="12.75">
      <c r="I541" s="31"/>
      <c r="J541" s="31"/>
      <c r="N541" s="54"/>
      <c r="P541" s="54"/>
      <c r="Q541" s="54"/>
    </row>
    <row r="542" spans="9:17" s="7" customFormat="1" ht="12.75">
      <c r="I542" s="31"/>
      <c r="J542" s="31"/>
      <c r="N542" s="54"/>
      <c r="P542" s="54"/>
      <c r="Q542" s="54"/>
    </row>
    <row r="543" spans="9:17" s="7" customFormat="1" ht="12.75">
      <c r="I543" s="31"/>
      <c r="J543" s="31"/>
      <c r="N543" s="54"/>
      <c r="P543" s="54"/>
      <c r="Q543" s="54"/>
    </row>
    <row r="544" spans="9:17" s="7" customFormat="1" ht="12.75">
      <c r="I544" s="31"/>
      <c r="J544" s="31"/>
      <c r="N544" s="54"/>
      <c r="P544" s="54"/>
      <c r="Q544" s="54"/>
    </row>
    <row r="545" spans="9:17" s="7" customFormat="1" ht="12.75">
      <c r="I545" s="31"/>
      <c r="J545" s="31"/>
      <c r="N545" s="54"/>
      <c r="P545" s="54"/>
      <c r="Q545" s="54"/>
    </row>
    <row r="546" spans="9:17" s="7" customFormat="1" ht="12.75">
      <c r="I546" s="31"/>
      <c r="J546" s="31"/>
      <c r="N546" s="54"/>
      <c r="P546" s="54"/>
      <c r="Q546" s="54"/>
    </row>
    <row r="547" spans="9:17" s="7" customFormat="1" ht="12.75">
      <c r="I547" s="31"/>
      <c r="J547" s="31"/>
      <c r="N547" s="54"/>
      <c r="P547" s="54"/>
      <c r="Q547" s="54"/>
    </row>
    <row r="548" spans="9:17" s="7" customFormat="1" ht="12.75">
      <c r="I548" s="31"/>
      <c r="J548" s="31"/>
      <c r="N548" s="54"/>
      <c r="P548" s="54"/>
      <c r="Q548" s="54"/>
    </row>
    <row r="549" spans="9:17" s="7" customFormat="1" ht="12.75">
      <c r="I549" s="31"/>
      <c r="J549" s="31"/>
      <c r="N549" s="54"/>
      <c r="P549" s="54"/>
      <c r="Q549" s="54"/>
    </row>
    <row r="550" spans="9:17" s="7" customFormat="1" ht="12.75">
      <c r="I550" s="31"/>
      <c r="J550" s="31"/>
      <c r="N550" s="54"/>
      <c r="P550" s="54"/>
      <c r="Q550" s="54"/>
    </row>
    <row r="551" spans="9:17" s="7" customFormat="1" ht="12.75">
      <c r="I551" s="31"/>
      <c r="J551" s="31"/>
      <c r="N551" s="54"/>
      <c r="P551" s="54"/>
      <c r="Q551" s="54"/>
    </row>
    <row r="552" spans="9:17" s="7" customFormat="1" ht="12.75">
      <c r="I552" s="31"/>
      <c r="J552" s="31"/>
      <c r="N552" s="54"/>
      <c r="P552" s="54"/>
      <c r="Q552" s="54"/>
    </row>
    <row r="553" spans="9:17" s="7" customFormat="1" ht="12.75">
      <c r="I553" s="31"/>
      <c r="J553" s="31"/>
      <c r="N553" s="54"/>
      <c r="P553" s="54"/>
      <c r="Q553" s="54"/>
    </row>
    <row r="554" spans="9:17" s="7" customFormat="1" ht="12.75">
      <c r="I554" s="31"/>
      <c r="J554" s="31"/>
      <c r="N554" s="54"/>
      <c r="P554" s="54"/>
      <c r="Q554" s="54"/>
    </row>
    <row r="555" spans="9:17" s="7" customFormat="1" ht="12.75">
      <c r="I555" s="31"/>
      <c r="J555" s="31"/>
      <c r="N555" s="54"/>
      <c r="P555" s="54"/>
      <c r="Q555" s="54"/>
    </row>
    <row r="556" spans="9:17" s="7" customFormat="1" ht="12.75">
      <c r="I556" s="31"/>
      <c r="J556" s="31"/>
      <c r="N556" s="54"/>
      <c r="P556" s="54"/>
      <c r="Q556" s="54"/>
    </row>
    <row r="557" spans="9:17" s="7" customFormat="1" ht="12.75">
      <c r="I557" s="31"/>
      <c r="J557" s="31"/>
      <c r="N557" s="54"/>
      <c r="P557" s="54"/>
      <c r="Q557" s="54"/>
    </row>
    <row r="558" spans="9:17" s="7" customFormat="1" ht="12.75">
      <c r="I558" s="31"/>
      <c r="J558" s="31"/>
      <c r="N558" s="54"/>
      <c r="P558" s="54"/>
      <c r="Q558" s="54"/>
    </row>
    <row r="559" spans="9:17" s="7" customFormat="1" ht="12.75">
      <c r="I559" s="31"/>
      <c r="J559" s="31"/>
      <c r="N559" s="54"/>
      <c r="P559" s="54"/>
      <c r="Q559" s="54"/>
    </row>
    <row r="560" spans="9:17" s="7" customFormat="1" ht="12.75">
      <c r="I560" s="31"/>
      <c r="J560" s="31"/>
      <c r="N560" s="54"/>
      <c r="P560" s="54"/>
      <c r="Q560" s="54"/>
    </row>
    <row r="561" spans="9:17" s="7" customFormat="1" ht="12.75">
      <c r="I561" s="31"/>
      <c r="J561" s="31"/>
      <c r="N561" s="54"/>
      <c r="P561" s="54"/>
      <c r="Q561" s="54"/>
    </row>
    <row r="562" spans="9:17" s="7" customFormat="1" ht="12.75">
      <c r="I562" s="31"/>
      <c r="J562" s="31"/>
      <c r="N562" s="54"/>
      <c r="P562" s="54"/>
      <c r="Q562" s="54"/>
    </row>
    <row r="563" spans="9:17" s="7" customFormat="1" ht="12.75">
      <c r="I563" s="31"/>
      <c r="J563" s="31"/>
      <c r="N563" s="54"/>
      <c r="P563" s="54"/>
      <c r="Q563" s="54"/>
    </row>
    <row r="564" spans="9:17" s="7" customFormat="1" ht="12.75">
      <c r="I564" s="31"/>
      <c r="J564" s="31"/>
      <c r="N564" s="54"/>
      <c r="P564" s="54"/>
      <c r="Q564" s="54"/>
    </row>
    <row r="565" spans="9:17" s="7" customFormat="1" ht="12.75">
      <c r="I565" s="31"/>
      <c r="J565" s="31"/>
      <c r="N565" s="54"/>
      <c r="P565" s="54"/>
      <c r="Q565" s="54"/>
    </row>
    <row r="566" spans="9:17" s="7" customFormat="1" ht="12.75">
      <c r="I566" s="31"/>
      <c r="J566" s="31"/>
      <c r="N566" s="54"/>
      <c r="P566" s="54"/>
      <c r="Q566" s="54"/>
    </row>
    <row r="567" spans="9:17" s="7" customFormat="1" ht="12.75">
      <c r="I567" s="31"/>
      <c r="J567" s="31"/>
      <c r="N567" s="54"/>
      <c r="P567" s="54"/>
      <c r="Q567" s="54"/>
    </row>
    <row r="568" spans="9:17" s="7" customFormat="1" ht="12.75">
      <c r="I568" s="31"/>
      <c r="J568" s="31"/>
      <c r="N568" s="54"/>
      <c r="P568" s="54"/>
      <c r="Q568" s="54"/>
    </row>
    <row r="569" spans="9:17" s="7" customFormat="1" ht="12.75">
      <c r="I569" s="31"/>
      <c r="J569" s="31"/>
      <c r="N569" s="54"/>
      <c r="P569" s="54"/>
      <c r="Q569" s="54"/>
    </row>
    <row r="570" spans="9:17" s="7" customFormat="1" ht="12.75">
      <c r="I570" s="31"/>
      <c r="J570" s="31"/>
      <c r="N570" s="54"/>
      <c r="P570" s="54"/>
      <c r="Q570" s="54"/>
    </row>
    <row r="571" spans="9:17" s="7" customFormat="1" ht="12.75">
      <c r="I571" s="31"/>
      <c r="J571" s="31"/>
      <c r="N571" s="54"/>
      <c r="P571" s="54"/>
      <c r="Q571" s="54"/>
    </row>
    <row r="572" spans="9:17" s="7" customFormat="1" ht="12.75">
      <c r="I572" s="31"/>
      <c r="J572" s="31"/>
      <c r="N572" s="54"/>
      <c r="P572" s="54"/>
      <c r="Q572" s="54"/>
    </row>
    <row r="573" spans="9:17" s="7" customFormat="1" ht="12.75">
      <c r="I573" s="31"/>
      <c r="J573" s="31"/>
      <c r="N573" s="54"/>
      <c r="P573" s="54"/>
      <c r="Q573" s="54"/>
    </row>
    <row r="574" spans="9:17" s="7" customFormat="1" ht="12.75">
      <c r="I574" s="31"/>
      <c r="J574" s="31"/>
      <c r="N574" s="54"/>
      <c r="P574" s="54"/>
      <c r="Q574" s="54"/>
    </row>
    <row r="575" spans="9:17" s="7" customFormat="1" ht="12.75">
      <c r="I575" s="31"/>
      <c r="J575" s="31"/>
      <c r="N575" s="54"/>
      <c r="P575" s="54"/>
      <c r="Q575" s="54"/>
    </row>
    <row r="576" spans="9:17" s="7" customFormat="1" ht="12.75">
      <c r="I576" s="31"/>
      <c r="J576" s="31"/>
      <c r="N576" s="54"/>
      <c r="P576" s="54"/>
      <c r="Q576" s="54"/>
    </row>
    <row r="577" spans="9:17" s="7" customFormat="1" ht="12.75">
      <c r="I577" s="31"/>
      <c r="J577" s="31"/>
      <c r="N577" s="54"/>
      <c r="P577" s="54"/>
      <c r="Q577" s="54"/>
    </row>
    <row r="578" spans="9:17" s="7" customFormat="1" ht="12.75">
      <c r="I578" s="31"/>
      <c r="J578" s="31"/>
      <c r="N578" s="54"/>
      <c r="P578" s="54"/>
      <c r="Q578" s="54"/>
    </row>
    <row r="579" spans="9:17" s="7" customFormat="1" ht="12.75">
      <c r="I579" s="31"/>
      <c r="J579" s="31"/>
      <c r="N579" s="54"/>
      <c r="P579" s="54"/>
      <c r="Q579" s="54"/>
    </row>
    <row r="580" spans="9:17" s="7" customFormat="1" ht="12.75">
      <c r="I580" s="31"/>
      <c r="J580" s="31"/>
      <c r="N580" s="54"/>
      <c r="P580" s="54"/>
      <c r="Q580" s="54"/>
    </row>
    <row r="581" spans="9:17" s="7" customFormat="1" ht="12.75">
      <c r="I581" s="31"/>
      <c r="J581" s="31"/>
      <c r="N581" s="54"/>
      <c r="P581" s="54"/>
      <c r="Q581" s="54"/>
    </row>
    <row r="582" spans="9:17" s="7" customFormat="1" ht="12.75">
      <c r="I582" s="31"/>
      <c r="J582" s="31"/>
      <c r="N582" s="54"/>
      <c r="P582" s="54"/>
      <c r="Q582" s="54"/>
    </row>
    <row r="583" spans="9:17" s="7" customFormat="1" ht="12.75">
      <c r="I583" s="31"/>
      <c r="J583" s="31"/>
      <c r="N583" s="54"/>
      <c r="P583" s="54"/>
      <c r="Q583" s="54"/>
    </row>
    <row r="584" spans="9:17" s="7" customFormat="1" ht="12.75">
      <c r="I584" s="31"/>
      <c r="J584" s="31"/>
      <c r="N584" s="54"/>
      <c r="P584" s="54"/>
      <c r="Q584" s="54"/>
    </row>
    <row r="585" spans="9:17" s="7" customFormat="1" ht="12.75">
      <c r="I585" s="31"/>
      <c r="J585" s="31"/>
      <c r="N585" s="54"/>
      <c r="P585" s="54"/>
      <c r="Q585" s="54"/>
    </row>
    <row r="586" spans="9:17" s="7" customFormat="1" ht="12.75">
      <c r="I586" s="31"/>
      <c r="J586" s="31"/>
      <c r="N586" s="54"/>
      <c r="P586" s="54"/>
      <c r="Q586" s="54"/>
    </row>
    <row r="587" spans="9:17" s="7" customFormat="1" ht="12.75">
      <c r="I587" s="31"/>
      <c r="J587" s="31"/>
      <c r="N587" s="54"/>
      <c r="P587" s="54"/>
      <c r="Q587" s="54"/>
    </row>
    <row r="588" spans="9:17" s="7" customFormat="1" ht="12.75">
      <c r="I588" s="31"/>
      <c r="J588" s="31"/>
      <c r="N588" s="54"/>
      <c r="P588" s="54"/>
      <c r="Q588" s="54"/>
    </row>
    <row r="589" spans="9:17" s="7" customFormat="1" ht="12.75">
      <c r="I589" s="31"/>
      <c r="J589" s="31"/>
      <c r="N589" s="54"/>
      <c r="P589" s="54"/>
      <c r="Q589" s="54"/>
    </row>
    <row r="590" spans="9:17" s="7" customFormat="1" ht="12.75">
      <c r="I590" s="31"/>
      <c r="J590" s="31"/>
      <c r="N590" s="54"/>
      <c r="P590" s="54"/>
      <c r="Q590" s="54"/>
    </row>
    <row r="591" spans="9:17" s="7" customFormat="1" ht="12.75">
      <c r="I591" s="31"/>
      <c r="J591" s="31"/>
      <c r="N591" s="54"/>
      <c r="P591" s="54"/>
      <c r="Q591" s="54"/>
    </row>
    <row r="592" spans="9:17" s="7" customFormat="1" ht="12.75">
      <c r="I592" s="31"/>
      <c r="J592" s="31"/>
      <c r="N592" s="54"/>
      <c r="P592" s="54"/>
      <c r="Q592" s="54"/>
    </row>
    <row r="593" spans="9:17" s="7" customFormat="1" ht="12.75">
      <c r="I593" s="31"/>
      <c r="J593" s="31"/>
      <c r="N593" s="54"/>
      <c r="P593" s="54"/>
      <c r="Q593" s="54"/>
    </row>
    <row r="594" spans="9:17" s="7" customFormat="1" ht="12.75">
      <c r="I594" s="31"/>
      <c r="J594" s="31"/>
      <c r="N594" s="54"/>
      <c r="P594" s="54"/>
      <c r="Q594" s="54"/>
    </row>
    <row r="595" spans="9:17" s="7" customFormat="1" ht="12.75">
      <c r="I595" s="31"/>
      <c r="J595" s="31"/>
      <c r="N595" s="54"/>
      <c r="P595" s="54"/>
      <c r="Q595" s="54"/>
    </row>
    <row r="596" spans="9:17" s="7" customFormat="1" ht="12.75">
      <c r="I596" s="31"/>
      <c r="J596" s="31"/>
      <c r="N596" s="54"/>
      <c r="P596" s="54"/>
      <c r="Q596" s="54"/>
    </row>
    <row r="597" spans="9:17" s="7" customFormat="1" ht="12.75">
      <c r="I597" s="31"/>
      <c r="J597" s="31"/>
      <c r="N597" s="54"/>
      <c r="P597" s="54"/>
      <c r="Q597" s="54"/>
    </row>
    <row r="598" spans="9:17" s="7" customFormat="1" ht="12.75">
      <c r="I598" s="31"/>
      <c r="J598" s="31"/>
      <c r="N598" s="54"/>
      <c r="P598" s="54"/>
      <c r="Q598" s="54"/>
    </row>
    <row r="599" spans="9:17" s="7" customFormat="1" ht="12.75">
      <c r="I599" s="31"/>
      <c r="J599" s="31"/>
      <c r="N599" s="54"/>
      <c r="P599" s="54"/>
      <c r="Q599" s="54"/>
    </row>
    <row r="600" spans="9:17" s="7" customFormat="1" ht="12.75">
      <c r="I600" s="31"/>
      <c r="J600" s="31"/>
      <c r="N600" s="54"/>
      <c r="P600" s="54"/>
      <c r="Q600" s="54"/>
    </row>
    <row r="601" spans="9:17" s="7" customFormat="1" ht="12.75">
      <c r="I601" s="31"/>
      <c r="J601" s="31"/>
      <c r="N601" s="54"/>
      <c r="P601" s="54"/>
      <c r="Q601" s="54"/>
    </row>
    <row r="602" spans="9:17" s="7" customFormat="1" ht="12.75">
      <c r="I602" s="31"/>
      <c r="J602" s="31"/>
      <c r="N602" s="54"/>
      <c r="P602" s="54"/>
      <c r="Q602" s="54"/>
    </row>
    <row r="603" spans="9:17" s="7" customFormat="1" ht="12.75">
      <c r="I603" s="31"/>
      <c r="J603" s="31"/>
      <c r="N603" s="54"/>
      <c r="P603" s="54"/>
      <c r="Q603" s="54"/>
    </row>
    <row r="604" spans="9:17" s="7" customFormat="1" ht="12.75">
      <c r="I604" s="31"/>
      <c r="J604" s="31"/>
      <c r="N604" s="54"/>
      <c r="P604" s="54"/>
      <c r="Q604" s="54"/>
    </row>
    <row r="605" spans="9:17" s="7" customFormat="1" ht="12.75">
      <c r="I605" s="31"/>
      <c r="J605" s="31"/>
      <c r="N605" s="54"/>
      <c r="P605" s="54"/>
      <c r="Q605" s="54"/>
    </row>
    <row r="606" spans="9:17" s="7" customFormat="1" ht="12.75">
      <c r="I606" s="31"/>
      <c r="J606" s="31"/>
      <c r="N606" s="54"/>
      <c r="P606" s="54"/>
      <c r="Q606" s="54"/>
    </row>
    <row r="607" spans="9:17" s="7" customFormat="1" ht="12.75">
      <c r="I607" s="31"/>
      <c r="J607" s="31"/>
      <c r="N607" s="54"/>
      <c r="P607" s="54"/>
      <c r="Q607" s="54"/>
    </row>
    <row r="608" spans="9:17" s="7" customFormat="1" ht="12.75">
      <c r="I608" s="31"/>
      <c r="J608" s="31"/>
      <c r="N608" s="54"/>
      <c r="P608" s="54"/>
      <c r="Q608" s="54"/>
    </row>
    <row r="609" spans="9:17" s="7" customFormat="1" ht="12.75">
      <c r="I609" s="31"/>
      <c r="J609" s="31"/>
      <c r="N609" s="54"/>
      <c r="P609" s="54"/>
      <c r="Q609" s="54"/>
    </row>
    <row r="610" spans="9:17" s="7" customFormat="1" ht="12.75">
      <c r="I610" s="31"/>
      <c r="J610" s="31"/>
      <c r="N610" s="54"/>
      <c r="P610" s="54"/>
      <c r="Q610" s="54"/>
    </row>
    <row r="611" spans="9:17" s="7" customFormat="1" ht="12.75">
      <c r="I611" s="31"/>
      <c r="J611" s="31"/>
      <c r="N611" s="54"/>
      <c r="P611" s="54"/>
      <c r="Q611" s="54"/>
    </row>
    <row r="612" spans="9:17" s="7" customFormat="1" ht="12.75">
      <c r="I612" s="31"/>
      <c r="J612" s="31"/>
      <c r="N612" s="54"/>
      <c r="P612" s="54"/>
      <c r="Q612" s="54"/>
    </row>
    <row r="613" spans="9:17" s="7" customFormat="1" ht="12.75">
      <c r="I613" s="31"/>
      <c r="J613" s="31"/>
      <c r="N613" s="54"/>
      <c r="P613" s="54"/>
      <c r="Q613" s="54"/>
    </row>
    <row r="614" spans="9:17" s="7" customFormat="1" ht="12.75">
      <c r="I614" s="31"/>
      <c r="J614" s="31"/>
      <c r="N614" s="54"/>
      <c r="P614" s="54"/>
      <c r="Q614" s="54"/>
    </row>
    <row r="615" spans="9:17" s="7" customFormat="1" ht="12.75">
      <c r="I615" s="31"/>
      <c r="J615" s="31"/>
      <c r="N615" s="54"/>
      <c r="P615" s="54"/>
      <c r="Q615" s="54"/>
    </row>
    <row r="616" spans="9:17" s="7" customFormat="1" ht="12.75">
      <c r="I616" s="31"/>
      <c r="J616" s="31"/>
      <c r="N616" s="54"/>
      <c r="P616" s="54"/>
      <c r="Q616" s="54"/>
    </row>
    <row r="617" spans="9:17" s="7" customFormat="1" ht="12.75">
      <c r="I617" s="31"/>
      <c r="J617" s="31"/>
      <c r="N617" s="54"/>
      <c r="P617" s="54"/>
      <c r="Q617" s="54"/>
    </row>
    <row r="618" spans="9:17" s="7" customFormat="1" ht="12.75">
      <c r="I618" s="31"/>
      <c r="J618" s="31"/>
      <c r="N618" s="54"/>
      <c r="P618" s="54"/>
      <c r="Q618" s="54"/>
    </row>
    <row r="619" spans="9:17" s="7" customFormat="1" ht="12.75">
      <c r="I619" s="31"/>
      <c r="J619" s="31"/>
      <c r="N619" s="54"/>
      <c r="P619" s="54"/>
      <c r="Q619" s="54"/>
    </row>
    <row r="620" spans="9:17" s="7" customFormat="1" ht="12.75">
      <c r="I620" s="31"/>
      <c r="J620" s="31"/>
      <c r="N620" s="54"/>
      <c r="P620" s="54"/>
      <c r="Q620" s="54"/>
    </row>
    <row r="621" spans="9:17" s="7" customFormat="1" ht="12.75">
      <c r="I621" s="31"/>
      <c r="J621" s="31"/>
      <c r="N621" s="54"/>
      <c r="P621" s="54"/>
      <c r="Q621" s="54"/>
    </row>
    <row r="622" spans="9:17" s="7" customFormat="1" ht="12.75">
      <c r="I622" s="31"/>
      <c r="J622" s="31"/>
      <c r="N622" s="54"/>
      <c r="P622" s="54"/>
      <c r="Q622" s="54"/>
    </row>
    <row r="623" spans="9:17" s="7" customFormat="1" ht="12.75">
      <c r="I623" s="31"/>
      <c r="J623" s="31"/>
      <c r="N623" s="54"/>
      <c r="P623" s="54"/>
      <c r="Q623" s="54"/>
    </row>
    <row r="624" spans="9:17" s="7" customFormat="1" ht="12.75">
      <c r="I624" s="31"/>
      <c r="J624" s="31"/>
      <c r="N624" s="54"/>
      <c r="P624" s="54"/>
      <c r="Q624" s="54"/>
    </row>
    <row r="625" spans="9:17" s="7" customFormat="1" ht="12.75">
      <c r="I625" s="31"/>
      <c r="J625" s="31"/>
      <c r="N625" s="54"/>
      <c r="P625" s="54"/>
      <c r="Q625" s="54"/>
    </row>
    <row r="626" spans="9:17" s="7" customFormat="1" ht="12.75">
      <c r="I626" s="31"/>
      <c r="J626" s="31"/>
      <c r="N626" s="54"/>
      <c r="P626" s="54"/>
      <c r="Q626" s="54"/>
    </row>
    <row r="627" spans="9:17" s="7" customFormat="1" ht="12.75">
      <c r="I627" s="31"/>
      <c r="J627" s="31"/>
      <c r="N627" s="54"/>
      <c r="P627" s="54"/>
      <c r="Q627" s="54"/>
    </row>
    <row r="628" spans="9:17" s="7" customFormat="1" ht="12.75">
      <c r="I628" s="31"/>
      <c r="J628" s="31"/>
      <c r="N628" s="54"/>
      <c r="P628" s="54"/>
      <c r="Q628" s="54"/>
    </row>
    <row r="629" spans="9:17" s="7" customFormat="1" ht="12.75">
      <c r="I629" s="31"/>
      <c r="J629" s="31"/>
      <c r="N629" s="54"/>
      <c r="P629" s="54"/>
      <c r="Q629" s="54"/>
    </row>
    <row r="630" spans="9:17" s="7" customFormat="1" ht="12.75">
      <c r="I630" s="31"/>
      <c r="J630" s="31"/>
      <c r="N630" s="54"/>
      <c r="P630" s="54"/>
      <c r="Q630" s="54"/>
    </row>
    <row r="631" spans="9:17" s="7" customFormat="1" ht="12.75">
      <c r="I631" s="31"/>
      <c r="J631" s="31"/>
      <c r="N631" s="54"/>
      <c r="P631" s="54"/>
      <c r="Q631" s="54"/>
    </row>
    <row r="632" spans="9:17" s="7" customFormat="1" ht="12.75">
      <c r="I632" s="31"/>
      <c r="J632" s="31"/>
      <c r="N632" s="54"/>
      <c r="P632" s="54"/>
      <c r="Q632" s="54"/>
    </row>
    <row r="633" spans="9:17" s="7" customFormat="1" ht="12.75">
      <c r="I633" s="31"/>
      <c r="J633" s="31"/>
      <c r="N633" s="54"/>
      <c r="P633" s="54"/>
      <c r="Q633" s="54"/>
    </row>
    <row r="634" spans="9:17" s="7" customFormat="1" ht="12.75">
      <c r="I634" s="31"/>
      <c r="J634" s="31"/>
      <c r="N634" s="54"/>
      <c r="P634" s="54"/>
      <c r="Q634" s="54"/>
    </row>
    <row r="635" spans="9:17" s="7" customFormat="1" ht="12.75">
      <c r="I635" s="31"/>
      <c r="J635" s="31"/>
      <c r="N635" s="54"/>
      <c r="P635" s="54"/>
      <c r="Q635" s="54"/>
    </row>
    <row r="636" spans="9:17" s="7" customFormat="1" ht="12.75">
      <c r="I636" s="31"/>
      <c r="J636" s="31"/>
      <c r="N636" s="54"/>
      <c r="P636" s="54"/>
      <c r="Q636" s="54"/>
    </row>
    <row r="637" spans="9:17" s="7" customFormat="1" ht="12.75">
      <c r="I637" s="31"/>
      <c r="J637" s="31"/>
      <c r="N637" s="54"/>
      <c r="P637" s="54"/>
      <c r="Q637" s="54"/>
    </row>
    <row r="638" spans="9:17" s="7" customFormat="1" ht="12.75">
      <c r="I638" s="31"/>
      <c r="J638" s="31"/>
      <c r="N638" s="54"/>
      <c r="P638" s="54"/>
      <c r="Q638" s="54"/>
    </row>
    <row r="639" spans="9:17" s="7" customFormat="1" ht="12.75">
      <c r="I639" s="31"/>
      <c r="J639" s="31"/>
      <c r="N639" s="54"/>
      <c r="P639" s="54"/>
      <c r="Q639" s="54"/>
    </row>
    <row r="640" spans="9:17" s="7" customFormat="1" ht="12.75">
      <c r="I640" s="31"/>
      <c r="J640" s="31"/>
      <c r="N640" s="54"/>
      <c r="P640" s="54"/>
      <c r="Q640" s="54"/>
    </row>
    <row r="641" spans="9:17" s="7" customFormat="1" ht="12.75">
      <c r="I641" s="31"/>
      <c r="J641" s="31"/>
      <c r="N641" s="54"/>
      <c r="P641" s="54"/>
      <c r="Q641" s="54"/>
    </row>
    <row r="642" spans="9:17" s="7" customFormat="1" ht="12.75">
      <c r="I642" s="31"/>
      <c r="J642" s="31"/>
      <c r="N642" s="54"/>
      <c r="P642" s="54"/>
      <c r="Q642" s="54"/>
    </row>
    <row r="643" spans="9:17" s="7" customFormat="1" ht="12.75">
      <c r="I643" s="31"/>
      <c r="J643" s="31"/>
      <c r="N643" s="54"/>
      <c r="P643" s="54"/>
      <c r="Q643" s="54"/>
    </row>
    <row r="644" spans="9:17" s="7" customFormat="1" ht="12.75">
      <c r="I644" s="31"/>
      <c r="J644" s="31"/>
      <c r="N644" s="54"/>
      <c r="P644" s="54"/>
      <c r="Q644" s="54"/>
    </row>
    <row r="645" spans="9:17" s="7" customFormat="1" ht="12.75">
      <c r="I645" s="31"/>
      <c r="J645" s="31"/>
      <c r="N645" s="54"/>
      <c r="P645" s="54"/>
      <c r="Q645" s="54"/>
    </row>
    <row r="646" spans="9:17" s="7" customFormat="1" ht="12.75">
      <c r="I646" s="31"/>
      <c r="J646" s="31"/>
      <c r="N646" s="54"/>
      <c r="P646" s="54"/>
      <c r="Q646" s="54"/>
    </row>
    <row r="647" spans="9:17" s="7" customFormat="1" ht="12.75">
      <c r="I647" s="31"/>
      <c r="J647" s="31"/>
      <c r="N647" s="54"/>
      <c r="P647" s="54"/>
      <c r="Q647" s="54"/>
    </row>
    <row r="648" spans="9:17" s="7" customFormat="1" ht="12.75">
      <c r="I648" s="31"/>
      <c r="J648" s="31"/>
      <c r="N648" s="54"/>
      <c r="P648" s="54"/>
      <c r="Q648" s="54"/>
    </row>
    <row r="649" spans="9:17" s="7" customFormat="1" ht="12.75">
      <c r="I649" s="31"/>
      <c r="J649" s="31"/>
      <c r="N649" s="54"/>
      <c r="P649" s="54"/>
      <c r="Q649" s="54"/>
    </row>
    <row r="650" spans="9:17" s="7" customFormat="1" ht="12.75">
      <c r="I650" s="31"/>
      <c r="J650" s="31"/>
      <c r="N650" s="54"/>
      <c r="P650" s="54"/>
      <c r="Q650" s="54"/>
    </row>
    <row r="651" spans="9:17" s="7" customFormat="1" ht="12.75">
      <c r="I651" s="31"/>
      <c r="J651" s="31"/>
      <c r="N651" s="54"/>
      <c r="P651" s="54"/>
      <c r="Q651" s="54"/>
    </row>
    <row r="652" spans="9:17" s="7" customFormat="1" ht="12.75">
      <c r="I652" s="31"/>
      <c r="J652" s="31"/>
      <c r="N652" s="54"/>
      <c r="P652" s="54"/>
      <c r="Q652" s="54"/>
    </row>
    <row r="653" spans="9:17" s="7" customFormat="1" ht="12.75">
      <c r="I653" s="31"/>
      <c r="J653" s="31"/>
      <c r="N653" s="54"/>
      <c r="P653" s="54"/>
      <c r="Q653" s="54"/>
    </row>
    <row r="654" spans="9:17" s="7" customFormat="1" ht="12.75">
      <c r="I654" s="31"/>
      <c r="J654" s="31"/>
      <c r="N654" s="54"/>
      <c r="P654" s="54"/>
      <c r="Q654" s="54"/>
    </row>
    <row r="655" spans="9:17" s="7" customFormat="1" ht="12.75">
      <c r="I655" s="31"/>
      <c r="J655" s="31"/>
      <c r="N655" s="54"/>
      <c r="P655" s="54"/>
      <c r="Q655" s="54"/>
    </row>
    <row r="656" spans="9:17" s="7" customFormat="1" ht="12.75">
      <c r="I656" s="31"/>
      <c r="J656" s="31"/>
      <c r="N656" s="54"/>
      <c r="P656" s="54"/>
      <c r="Q656" s="54"/>
    </row>
    <row r="657" spans="9:17" s="7" customFormat="1" ht="12.75">
      <c r="I657" s="31"/>
      <c r="J657" s="31"/>
      <c r="N657" s="54"/>
      <c r="P657" s="54"/>
      <c r="Q657" s="54"/>
    </row>
    <row r="658" spans="9:17" s="7" customFormat="1" ht="12.75">
      <c r="I658" s="31"/>
      <c r="J658" s="31"/>
      <c r="N658" s="54"/>
      <c r="P658" s="54"/>
      <c r="Q658" s="54"/>
    </row>
    <row r="659" spans="9:17" s="7" customFormat="1" ht="12.75">
      <c r="I659" s="31"/>
      <c r="J659" s="31"/>
      <c r="N659" s="54"/>
      <c r="P659" s="54"/>
      <c r="Q659" s="54"/>
    </row>
    <row r="660" spans="9:17" s="7" customFormat="1" ht="12.75">
      <c r="I660" s="31"/>
      <c r="J660" s="31"/>
      <c r="N660" s="54"/>
      <c r="P660" s="54"/>
      <c r="Q660" s="54"/>
    </row>
    <row r="661" spans="9:17" s="7" customFormat="1" ht="12.75">
      <c r="I661" s="31"/>
      <c r="J661" s="31"/>
      <c r="N661" s="54"/>
      <c r="P661" s="54"/>
      <c r="Q661" s="54"/>
    </row>
    <row r="662" spans="9:17" s="7" customFormat="1" ht="12.75">
      <c r="I662" s="31"/>
      <c r="J662" s="31"/>
      <c r="N662" s="54"/>
      <c r="P662" s="54"/>
      <c r="Q662" s="54"/>
    </row>
    <row r="663" spans="9:17" s="7" customFormat="1" ht="12.75">
      <c r="I663" s="31"/>
      <c r="J663" s="31"/>
      <c r="N663" s="54"/>
      <c r="P663" s="54"/>
      <c r="Q663" s="54"/>
    </row>
    <row r="664" spans="9:17" s="7" customFormat="1" ht="12.75">
      <c r="I664" s="31"/>
      <c r="J664" s="31"/>
      <c r="N664" s="54"/>
      <c r="P664" s="54"/>
      <c r="Q664" s="54"/>
    </row>
    <row r="665" spans="9:17" s="7" customFormat="1" ht="12.75">
      <c r="I665" s="31"/>
      <c r="J665" s="31"/>
      <c r="N665" s="54"/>
      <c r="P665" s="54"/>
      <c r="Q665" s="54"/>
    </row>
    <row r="666" spans="9:17" s="7" customFormat="1" ht="12.75">
      <c r="I666" s="31"/>
      <c r="J666" s="31"/>
      <c r="N666" s="54"/>
      <c r="P666" s="54"/>
      <c r="Q666" s="54"/>
    </row>
    <row r="667" spans="9:17" s="7" customFormat="1" ht="12.75">
      <c r="I667" s="31"/>
      <c r="J667" s="31"/>
      <c r="N667" s="54"/>
      <c r="P667" s="54"/>
      <c r="Q667" s="54"/>
    </row>
    <row r="668" spans="9:17" s="7" customFormat="1" ht="12.75">
      <c r="I668" s="31"/>
      <c r="J668" s="31"/>
      <c r="N668" s="54"/>
      <c r="P668" s="54"/>
      <c r="Q668" s="54"/>
    </row>
    <row r="669" spans="9:17" s="7" customFormat="1" ht="12.75">
      <c r="I669" s="31"/>
      <c r="J669" s="31"/>
      <c r="N669" s="54"/>
      <c r="P669" s="54"/>
      <c r="Q669" s="54"/>
    </row>
    <row r="670" spans="9:17" s="7" customFormat="1" ht="12.75">
      <c r="I670" s="31"/>
      <c r="J670" s="31"/>
      <c r="N670" s="54"/>
      <c r="P670" s="54"/>
      <c r="Q670" s="54"/>
    </row>
    <row r="671" spans="9:17" s="7" customFormat="1" ht="12.75">
      <c r="I671" s="31"/>
      <c r="J671" s="31"/>
      <c r="N671" s="54"/>
      <c r="P671" s="54"/>
      <c r="Q671" s="54"/>
    </row>
    <row r="672" spans="9:17" s="7" customFormat="1" ht="12.75">
      <c r="I672" s="31"/>
      <c r="J672" s="31"/>
      <c r="N672" s="54"/>
      <c r="P672" s="54"/>
      <c r="Q672" s="54"/>
    </row>
    <row r="673" spans="9:17" s="7" customFormat="1" ht="12.75">
      <c r="I673" s="31"/>
      <c r="J673" s="31"/>
      <c r="N673" s="54"/>
      <c r="P673" s="54"/>
      <c r="Q673" s="54"/>
    </row>
    <row r="674" spans="9:17" s="7" customFormat="1" ht="12.75">
      <c r="I674" s="31"/>
      <c r="J674" s="31"/>
      <c r="N674" s="54"/>
      <c r="P674" s="54"/>
      <c r="Q674" s="54"/>
    </row>
    <row r="675" spans="9:17" s="7" customFormat="1" ht="12.75">
      <c r="I675" s="31"/>
      <c r="J675" s="31"/>
      <c r="N675" s="54"/>
      <c r="P675" s="54"/>
      <c r="Q675" s="54"/>
    </row>
    <row r="676" spans="9:17" s="7" customFormat="1" ht="12.75">
      <c r="I676" s="31"/>
      <c r="J676" s="31"/>
      <c r="N676" s="54"/>
      <c r="P676" s="54"/>
      <c r="Q676" s="54"/>
    </row>
    <row r="677" spans="9:17" s="7" customFormat="1" ht="12.75">
      <c r="I677" s="31"/>
      <c r="J677" s="31"/>
      <c r="N677" s="54"/>
      <c r="P677" s="54"/>
      <c r="Q677" s="54"/>
    </row>
    <row r="678" spans="9:17" s="7" customFormat="1" ht="12.75">
      <c r="I678" s="31"/>
      <c r="J678" s="31"/>
      <c r="N678" s="54"/>
      <c r="P678" s="54"/>
      <c r="Q678" s="54"/>
    </row>
    <row r="679" spans="9:17" s="7" customFormat="1" ht="12.75">
      <c r="I679" s="31"/>
      <c r="J679" s="31"/>
      <c r="N679" s="54"/>
      <c r="P679" s="54"/>
      <c r="Q679" s="54"/>
    </row>
    <row r="680" spans="9:17" s="7" customFormat="1" ht="12.75">
      <c r="I680" s="31"/>
      <c r="J680" s="31"/>
      <c r="N680" s="54"/>
      <c r="P680" s="54"/>
      <c r="Q680" s="54"/>
    </row>
    <row r="681" spans="9:17" s="7" customFormat="1" ht="12.75">
      <c r="I681" s="31"/>
      <c r="J681" s="31"/>
      <c r="N681" s="54"/>
      <c r="P681" s="54"/>
      <c r="Q681" s="54"/>
    </row>
    <row r="682" spans="9:17" s="7" customFormat="1" ht="12.75">
      <c r="I682" s="31"/>
      <c r="J682" s="31"/>
      <c r="N682" s="54"/>
      <c r="P682" s="54"/>
      <c r="Q682" s="54"/>
    </row>
    <row r="683" spans="9:17" s="7" customFormat="1" ht="12.75">
      <c r="I683" s="31"/>
      <c r="J683" s="31"/>
      <c r="N683" s="54"/>
      <c r="P683" s="54"/>
      <c r="Q683" s="54"/>
    </row>
    <row r="684" spans="9:17" s="7" customFormat="1" ht="12.75">
      <c r="I684" s="31"/>
      <c r="J684" s="31"/>
      <c r="N684" s="54"/>
      <c r="P684" s="54"/>
      <c r="Q684" s="54"/>
    </row>
    <row r="685" spans="9:17" s="7" customFormat="1" ht="12.75">
      <c r="I685" s="31"/>
      <c r="J685" s="31"/>
      <c r="N685" s="54"/>
      <c r="P685" s="54"/>
      <c r="Q685" s="54"/>
    </row>
    <row r="686" spans="9:17" s="7" customFormat="1" ht="12.75">
      <c r="I686" s="31"/>
      <c r="J686" s="31"/>
      <c r="N686" s="54"/>
      <c r="P686" s="54"/>
      <c r="Q686" s="54"/>
    </row>
    <row r="687" spans="9:17" s="7" customFormat="1" ht="12.75">
      <c r="I687" s="31"/>
      <c r="J687" s="31"/>
      <c r="N687" s="54"/>
      <c r="P687" s="54"/>
      <c r="Q687" s="54"/>
    </row>
    <row r="688" spans="9:17" s="7" customFormat="1" ht="12.75">
      <c r="I688" s="31"/>
      <c r="J688" s="31"/>
      <c r="N688" s="54"/>
      <c r="P688" s="54"/>
      <c r="Q688" s="54"/>
    </row>
    <row r="689" spans="9:17" s="7" customFormat="1" ht="12.75">
      <c r="I689" s="31"/>
      <c r="J689" s="31"/>
      <c r="N689" s="54"/>
      <c r="P689" s="54"/>
      <c r="Q689" s="54"/>
    </row>
    <row r="690" spans="9:17" s="7" customFormat="1" ht="12.75">
      <c r="I690" s="31"/>
      <c r="J690" s="31"/>
      <c r="N690" s="54"/>
      <c r="P690" s="54"/>
      <c r="Q690" s="54"/>
    </row>
    <row r="691" spans="9:17" s="7" customFormat="1" ht="12.75">
      <c r="I691" s="31"/>
      <c r="J691" s="31"/>
      <c r="N691" s="54"/>
      <c r="P691" s="54"/>
      <c r="Q691" s="54"/>
    </row>
    <row r="692" spans="9:17" s="7" customFormat="1" ht="12.75">
      <c r="I692" s="31"/>
      <c r="J692" s="31"/>
      <c r="N692" s="54"/>
      <c r="P692" s="54"/>
      <c r="Q692" s="54"/>
    </row>
    <row r="693" spans="9:17" s="7" customFormat="1" ht="12.75">
      <c r="I693" s="31"/>
      <c r="J693" s="31"/>
      <c r="N693" s="54"/>
      <c r="P693" s="54"/>
      <c r="Q693" s="54"/>
    </row>
    <row r="694" spans="9:17" s="7" customFormat="1" ht="12.75">
      <c r="I694" s="31"/>
      <c r="J694" s="31"/>
      <c r="N694" s="54"/>
      <c r="P694" s="54"/>
      <c r="Q694" s="54"/>
    </row>
    <row r="695" spans="9:17" s="7" customFormat="1" ht="12.75">
      <c r="I695" s="31"/>
      <c r="J695" s="31"/>
      <c r="N695" s="54"/>
      <c r="P695" s="54"/>
      <c r="Q695" s="54"/>
    </row>
    <row r="696" spans="9:17" s="7" customFormat="1" ht="12.75">
      <c r="I696" s="31"/>
      <c r="J696" s="31"/>
      <c r="N696" s="54"/>
      <c r="P696" s="54"/>
      <c r="Q696" s="54"/>
    </row>
    <row r="697" spans="9:17" s="7" customFormat="1" ht="12.75">
      <c r="I697" s="31"/>
      <c r="J697" s="31"/>
      <c r="N697" s="54"/>
      <c r="P697" s="54"/>
      <c r="Q697" s="54"/>
    </row>
    <row r="698" spans="9:17" s="7" customFormat="1" ht="12.75">
      <c r="I698" s="31"/>
      <c r="J698" s="31"/>
      <c r="N698" s="54"/>
      <c r="P698" s="54"/>
      <c r="Q698" s="54"/>
    </row>
    <row r="699" spans="9:17" s="7" customFormat="1" ht="12.75">
      <c r="I699" s="31"/>
      <c r="J699" s="31"/>
      <c r="N699" s="54"/>
      <c r="P699" s="54"/>
      <c r="Q699" s="54"/>
    </row>
    <row r="700" spans="9:17" s="7" customFormat="1" ht="12.75">
      <c r="I700" s="31"/>
      <c r="J700" s="31"/>
      <c r="N700" s="54"/>
      <c r="P700" s="54"/>
      <c r="Q700" s="54"/>
    </row>
    <row r="701" spans="9:17" s="7" customFormat="1" ht="12.75">
      <c r="I701" s="31"/>
      <c r="J701" s="31"/>
      <c r="N701" s="54"/>
      <c r="P701" s="54"/>
      <c r="Q701" s="54"/>
    </row>
    <row r="702" spans="9:17" s="7" customFormat="1" ht="12.75">
      <c r="I702" s="31"/>
      <c r="J702" s="31"/>
      <c r="N702" s="54"/>
      <c r="P702" s="54"/>
      <c r="Q702" s="54"/>
    </row>
    <row r="703" spans="9:17" s="7" customFormat="1" ht="12.75">
      <c r="I703" s="31"/>
      <c r="J703" s="31"/>
      <c r="N703" s="54"/>
      <c r="P703" s="54"/>
      <c r="Q703" s="54"/>
    </row>
    <row r="704" spans="9:17" s="7" customFormat="1" ht="12.75">
      <c r="I704" s="31"/>
      <c r="J704" s="31"/>
      <c r="N704" s="54"/>
      <c r="P704" s="54"/>
      <c r="Q704" s="54"/>
    </row>
    <row r="705" spans="9:17" s="7" customFormat="1" ht="12.75">
      <c r="I705" s="31"/>
      <c r="J705" s="31"/>
      <c r="N705" s="54"/>
      <c r="P705" s="54"/>
      <c r="Q705" s="54"/>
    </row>
    <row r="706" spans="9:17" s="7" customFormat="1" ht="12.75">
      <c r="I706" s="31"/>
      <c r="J706" s="31"/>
      <c r="N706" s="54"/>
      <c r="P706" s="54"/>
      <c r="Q706" s="54"/>
    </row>
    <row r="707" spans="9:17" s="7" customFormat="1" ht="12.75">
      <c r="I707" s="31"/>
      <c r="J707" s="31"/>
      <c r="N707" s="54"/>
      <c r="P707" s="54"/>
      <c r="Q707" s="54"/>
    </row>
    <row r="708" spans="9:17" s="7" customFormat="1" ht="12.75">
      <c r="I708" s="31"/>
      <c r="J708" s="31"/>
      <c r="N708" s="54"/>
      <c r="P708" s="54"/>
      <c r="Q708" s="54"/>
    </row>
    <row r="709" spans="9:17" s="7" customFormat="1" ht="12.75">
      <c r="I709" s="31"/>
      <c r="J709" s="31"/>
      <c r="N709" s="54"/>
      <c r="P709" s="54"/>
      <c r="Q709" s="54"/>
    </row>
    <row r="710" spans="9:17" s="7" customFormat="1" ht="12.75">
      <c r="I710" s="31"/>
      <c r="J710" s="31"/>
      <c r="N710" s="54"/>
      <c r="P710" s="54"/>
      <c r="Q710" s="54"/>
    </row>
    <row r="711" spans="9:17" s="7" customFormat="1" ht="12.75">
      <c r="I711" s="31"/>
      <c r="J711" s="31"/>
      <c r="N711" s="54"/>
      <c r="P711" s="54"/>
      <c r="Q711" s="54"/>
    </row>
    <row r="712" spans="9:17" s="7" customFormat="1" ht="12.75">
      <c r="I712" s="31"/>
      <c r="J712" s="31"/>
      <c r="N712" s="54"/>
      <c r="P712" s="54"/>
      <c r="Q712" s="54"/>
    </row>
    <row r="713" spans="9:17" s="7" customFormat="1" ht="12.75">
      <c r="I713" s="31"/>
      <c r="J713" s="31"/>
      <c r="N713" s="54"/>
      <c r="P713" s="54"/>
      <c r="Q713" s="54"/>
    </row>
    <row r="714" spans="9:17" s="7" customFormat="1" ht="12.75">
      <c r="I714" s="31"/>
      <c r="J714" s="31"/>
      <c r="N714" s="54"/>
      <c r="P714" s="54"/>
      <c r="Q714" s="54"/>
    </row>
    <row r="715" spans="9:17" s="7" customFormat="1" ht="12.75">
      <c r="I715" s="31"/>
      <c r="J715" s="31"/>
      <c r="N715" s="54"/>
      <c r="P715" s="54"/>
      <c r="Q715" s="54"/>
    </row>
    <row r="716" spans="9:17" s="7" customFormat="1" ht="12.75">
      <c r="I716" s="31"/>
      <c r="J716" s="31"/>
      <c r="N716" s="54"/>
      <c r="P716" s="54"/>
      <c r="Q716" s="54"/>
    </row>
    <row r="717" spans="9:17" s="7" customFormat="1" ht="12.75">
      <c r="I717" s="31"/>
      <c r="J717" s="31"/>
      <c r="N717" s="54"/>
      <c r="P717" s="54"/>
      <c r="Q717" s="54"/>
    </row>
    <row r="718" spans="9:17" s="7" customFormat="1" ht="12.75">
      <c r="I718" s="31"/>
      <c r="J718" s="31"/>
      <c r="N718" s="54"/>
      <c r="P718" s="54"/>
      <c r="Q718" s="54"/>
    </row>
    <row r="719" spans="9:17" s="7" customFormat="1" ht="12.75">
      <c r="I719" s="31"/>
      <c r="J719" s="31"/>
      <c r="N719" s="54"/>
      <c r="P719" s="54"/>
      <c r="Q719" s="54"/>
    </row>
    <row r="720" spans="9:17" s="7" customFormat="1" ht="12.75">
      <c r="I720" s="31"/>
      <c r="J720" s="31"/>
      <c r="N720" s="54"/>
      <c r="P720" s="54"/>
      <c r="Q720" s="54"/>
    </row>
    <row r="721" spans="9:17" s="7" customFormat="1" ht="12.75">
      <c r="I721" s="31"/>
      <c r="J721" s="31"/>
      <c r="N721" s="54"/>
      <c r="P721" s="54"/>
      <c r="Q721" s="54"/>
    </row>
    <row r="722" spans="9:17" s="7" customFormat="1" ht="12.75">
      <c r="I722" s="31"/>
      <c r="J722" s="31"/>
      <c r="N722" s="54"/>
      <c r="P722" s="54"/>
      <c r="Q722" s="54"/>
    </row>
    <row r="723" spans="9:17" s="7" customFormat="1" ht="12.75">
      <c r="I723" s="31"/>
      <c r="J723" s="31"/>
      <c r="N723" s="54"/>
      <c r="P723" s="54"/>
      <c r="Q723" s="54"/>
    </row>
    <row r="724" spans="9:17" s="7" customFormat="1" ht="12.75">
      <c r="I724" s="31"/>
      <c r="J724" s="31"/>
      <c r="N724" s="54"/>
      <c r="P724" s="54"/>
      <c r="Q724" s="54"/>
    </row>
    <row r="725" spans="9:17" s="7" customFormat="1" ht="12.75">
      <c r="I725" s="31"/>
      <c r="J725" s="31"/>
      <c r="N725" s="54"/>
      <c r="P725" s="54"/>
      <c r="Q725" s="54"/>
    </row>
    <row r="726" spans="9:17" s="7" customFormat="1" ht="12.75">
      <c r="I726" s="31"/>
      <c r="J726" s="31"/>
      <c r="N726" s="54"/>
      <c r="P726" s="54"/>
      <c r="Q726" s="54"/>
    </row>
    <row r="727" spans="9:17" s="7" customFormat="1" ht="12.75">
      <c r="I727" s="31"/>
      <c r="J727" s="31"/>
      <c r="N727" s="54"/>
      <c r="P727" s="54"/>
      <c r="Q727" s="54"/>
    </row>
    <row r="728" spans="9:17" s="7" customFormat="1" ht="12.75">
      <c r="I728" s="31"/>
      <c r="J728" s="31"/>
      <c r="N728" s="54"/>
      <c r="P728" s="54"/>
      <c r="Q728" s="54"/>
    </row>
    <row r="729" spans="9:17" s="7" customFormat="1" ht="12.75">
      <c r="I729" s="31"/>
      <c r="J729" s="31"/>
      <c r="N729" s="54"/>
      <c r="P729" s="54"/>
      <c r="Q729" s="54"/>
    </row>
    <row r="730" spans="9:17" s="7" customFormat="1" ht="12.75">
      <c r="I730" s="31"/>
      <c r="J730" s="31"/>
      <c r="N730" s="54"/>
      <c r="P730" s="54"/>
      <c r="Q730" s="54"/>
    </row>
    <row r="731" spans="9:17" s="7" customFormat="1" ht="12.75">
      <c r="I731" s="31"/>
      <c r="J731" s="31"/>
      <c r="N731" s="54"/>
      <c r="P731" s="54"/>
      <c r="Q731" s="54"/>
    </row>
    <row r="732" spans="9:17" s="7" customFormat="1" ht="12.75">
      <c r="I732" s="31"/>
      <c r="J732" s="31"/>
      <c r="N732" s="54"/>
      <c r="P732" s="54"/>
      <c r="Q732" s="54"/>
    </row>
    <row r="733" spans="9:17" s="7" customFormat="1" ht="12.75">
      <c r="I733" s="31"/>
      <c r="J733" s="31"/>
      <c r="N733" s="54"/>
      <c r="P733" s="54"/>
      <c r="Q733" s="54"/>
    </row>
    <row r="734" spans="9:17" s="7" customFormat="1" ht="12.75">
      <c r="I734" s="31"/>
      <c r="J734" s="31"/>
      <c r="N734" s="54"/>
      <c r="P734" s="54"/>
      <c r="Q734" s="54"/>
    </row>
    <row r="735" spans="9:17" s="7" customFormat="1" ht="12.75">
      <c r="I735" s="31"/>
      <c r="J735" s="31"/>
      <c r="N735" s="54"/>
      <c r="P735" s="54"/>
      <c r="Q735" s="54"/>
    </row>
    <row r="736" spans="9:17" s="7" customFormat="1" ht="12.75">
      <c r="I736" s="31"/>
      <c r="J736" s="31"/>
      <c r="N736" s="54"/>
      <c r="P736" s="54"/>
      <c r="Q736" s="54"/>
    </row>
    <row r="737" spans="9:17" s="7" customFormat="1" ht="12.75">
      <c r="I737" s="31"/>
      <c r="J737" s="31"/>
      <c r="N737" s="54"/>
      <c r="P737" s="54"/>
      <c r="Q737" s="54"/>
    </row>
    <row r="738" spans="9:17" s="7" customFormat="1" ht="12.75">
      <c r="I738" s="31"/>
      <c r="J738" s="31"/>
      <c r="N738" s="54"/>
      <c r="P738" s="54"/>
      <c r="Q738" s="54"/>
    </row>
    <row r="739" spans="9:17" s="7" customFormat="1" ht="12.75">
      <c r="I739" s="31"/>
      <c r="J739" s="31"/>
      <c r="N739" s="54"/>
      <c r="P739" s="54"/>
      <c r="Q739" s="54"/>
    </row>
    <row r="740" spans="9:17" s="7" customFormat="1" ht="12.75">
      <c r="I740" s="31"/>
      <c r="J740" s="31"/>
      <c r="N740" s="54"/>
      <c r="P740" s="54"/>
      <c r="Q740" s="54"/>
    </row>
    <row r="741" spans="9:17" s="7" customFormat="1" ht="12.75">
      <c r="I741" s="31"/>
      <c r="J741" s="31"/>
      <c r="N741" s="54"/>
      <c r="P741" s="54"/>
      <c r="Q741" s="54"/>
    </row>
    <row r="742" spans="9:17" s="7" customFormat="1" ht="12.75">
      <c r="I742" s="31"/>
      <c r="J742" s="31"/>
      <c r="N742" s="54"/>
      <c r="P742" s="54"/>
      <c r="Q742" s="54"/>
    </row>
    <row r="743" spans="9:17" s="7" customFormat="1" ht="12.75">
      <c r="I743" s="31"/>
      <c r="J743" s="31"/>
      <c r="N743" s="54"/>
      <c r="P743" s="54"/>
      <c r="Q743" s="54"/>
    </row>
    <row r="744" spans="9:17" s="7" customFormat="1" ht="12.75">
      <c r="I744" s="31"/>
      <c r="J744" s="31"/>
      <c r="N744" s="54"/>
      <c r="P744" s="54"/>
      <c r="Q744" s="54"/>
    </row>
    <row r="745" spans="9:17" s="7" customFormat="1" ht="12.75">
      <c r="I745" s="31"/>
      <c r="J745" s="31"/>
      <c r="N745" s="54"/>
      <c r="P745" s="54"/>
      <c r="Q745" s="54"/>
    </row>
    <row r="746" spans="9:17" s="7" customFormat="1" ht="12.75">
      <c r="I746" s="31"/>
      <c r="J746" s="31"/>
      <c r="N746" s="54"/>
      <c r="P746" s="54"/>
      <c r="Q746" s="54"/>
    </row>
    <row r="747" spans="9:17" s="7" customFormat="1" ht="12.75">
      <c r="I747" s="31"/>
      <c r="J747" s="31"/>
      <c r="N747" s="54"/>
      <c r="P747" s="54"/>
      <c r="Q747" s="54"/>
    </row>
    <row r="748" spans="9:17" s="7" customFormat="1" ht="12.75">
      <c r="I748" s="31"/>
      <c r="J748" s="31"/>
      <c r="N748" s="54"/>
      <c r="P748" s="54"/>
      <c r="Q748" s="54"/>
    </row>
    <row r="749" spans="9:17" s="7" customFormat="1" ht="12.75">
      <c r="I749" s="31"/>
      <c r="J749" s="31"/>
      <c r="N749" s="54"/>
      <c r="P749" s="54"/>
      <c r="Q749" s="54"/>
    </row>
    <row r="750" spans="9:17" s="7" customFormat="1" ht="12.75">
      <c r="I750" s="31"/>
      <c r="J750" s="31"/>
      <c r="N750" s="54"/>
      <c r="P750" s="54"/>
      <c r="Q750" s="54"/>
    </row>
    <row r="751" spans="9:17" s="7" customFormat="1" ht="12.75">
      <c r="I751" s="31"/>
      <c r="J751" s="31"/>
      <c r="N751" s="54"/>
      <c r="P751" s="54"/>
      <c r="Q751" s="54"/>
    </row>
    <row r="752" spans="9:17" s="7" customFormat="1" ht="12.75">
      <c r="I752" s="31"/>
      <c r="J752" s="31"/>
      <c r="N752" s="54"/>
      <c r="P752" s="54"/>
      <c r="Q752" s="54"/>
    </row>
    <row r="753" spans="9:17" s="7" customFormat="1" ht="12.75">
      <c r="I753" s="31"/>
      <c r="J753" s="31"/>
      <c r="N753" s="54"/>
      <c r="P753" s="54"/>
      <c r="Q753" s="54"/>
    </row>
    <row r="754" spans="9:17" s="7" customFormat="1" ht="12.75">
      <c r="I754" s="31"/>
      <c r="J754" s="31"/>
      <c r="N754" s="54"/>
      <c r="P754" s="54"/>
      <c r="Q754" s="54"/>
    </row>
    <row r="755" spans="9:17" s="7" customFormat="1" ht="12.75">
      <c r="I755" s="31"/>
      <c r="J755" s="31"/>
      <c r="N755" s="54"/>
      <c r="P755" s="54"/>
      <c r="Q755" s="54"/>
    </row>
    <row r="756" spans="9:17" s="7" customFormat="1" ht="12.75">
      <c r="I756" s="31"/>
      <c r="J756" s="31"/>
      <c r="N756" s="54"/>
      <c r="P756" s="54"/>
      <c r="Q756" s="54"/>
    </row>
    <row r="757" spans="9:17" s="7" customFormat="1" ht="12.75">
      <c r="I757" s="31"/>
      <c r="J757" s="31"/>
      <c r="N757" s="54"/>
      <c r="P757" s="54"/>
      <c r="Q757" s="54"/>
    </row>
    <row r="758" spans="9:17" s="7" customFormat="1" ht="12.75">
      <c r="I758" s="31"/>
      <c r="J758" s="31"/>
      <c r="N758" s="54"/>
      <c r="P758" s="54"/>
      <c r="Q758" s="54"/>
    </row>
    <row r="759" spans="9:17" s="7" customFormat="1" ht="12.75">
      <c r="I759" s="31"/>
      <c r="J759" s="31"/>
      <c r="N759" s="54"/>
      <c r="P759" s="54"/>
      <c r="Q759" s="54"/>
    </row>
    <row r="760" spans="9:17" s="7" customFormat="1" ht="12.75">
      <c r="I760" s="31"/>
      <c r="J760" s="31"/>
      <c r="N760" s="54"/>
      <c r="P760" s="54"/>
      <c r="Q760" s="54"/>
    </row>
    <row r="761" spans="9:17" s="7" customFormat="1" ht="12.75">
      <c r="I761" s="31"/>
      <c r="J761" s="31"/>
      <c r="N761" s="54"/>
      <c r="P761" s="54"/>
      <c r="Q761" s="54"/>
    </row>
    <row r="762" spans="9:17" s="7" customFormat="1" ht="12.75">
      <c r="I762" s="31"/>
      <c r="J762" s="31"/>
      <c r="N762" s="54"/>
      <c r="P762" s="54"/>
      <c r="Q762" s="54"/>
    </row>
    <row r="763" spans="9:17" s="7" customFormat="1" ht="12.75">
      <c r="I763" s="31"/>
      <c r="J763" s="31"/>
      <c r="N763" s="54"/>
      <c r="P763" s="54"/>
      <c r="Q763" s="54"/>
    </row>
    <row r="764" spans="9:17" s="7" customFormat="1" ht="12.75">
      <c r="I764" s="31"/>
      <c r="J764" s="31"/>
      <c r="N764" s="54"/>
      <c r="P764" s="54"/>
      <c r="Q764" s="54"/>
    </row>
    <row r="765" spans="9:17" s="7" customFormat="1" ht="12.75">
      <c r="I765" s="31"/>
      <c r="J765" s="31"/>
      <c r="N765" s="54"/>
      <c r="P765" s="54"/>
      <c r="Q765" s="54"/>
    </row>
    <row r="766" spans="9:17" s="7" customFormat="1" ht="12.75">
      <c r="I766" s="31"/>
      <c r="J766" s="31"/>
      <c r="N766" s="54"/>
      <c r="P766" s="54"/>
      <c r="Q766" s="54"/>
    </row>
    <row r="767" spans="9:17" s="7" customFormat="1" ht="12.75">
      <c r="I767" s="31"/>
      <c r="J767" s="31"/>
      <c r="N767" s="54"/>
      <c r="P767" s="54"/>
      <c r="Q767" s="54"/>
    </row>
    <row r="768" spans="9:17" s="7" customFormat="1" ht="12.75">
      <c r="I768" s="31"/>
      <c r="J768" s="31"/>
      <c r="N768" s="54"/>
      <c r="P768" s="54"/>
      <c r="Q768" s="54"/>
    </row>
    <row r="769" spans="9:17" s="7" customFormat="1" ht="12.75">
      <c r="I769" s="31"/>
      <c r="J769" s="31"/>
      <c r="N769" s="54"/>
      <c r="P769" s="54"/>
      <c r="Q769" s="54"/>
    </row>
    <row r="770" spans="9:17" s="7" customFormat="1" ht="12.75">
      <c r="I770" s="31"/>
      <c r="J770" s="31"/>
      <c r="N770" s="54"/>
      <c r="P770" s="54"/>
      <c r="Q770" s="54"/>
    </row>
    <row r="771" spans="9:17" s="7" customFormat="1" ht="12.75">
      <c r="I771" s="31"/>
      <c r="J771" s="31"/>
      <c r="N771" s="54"/>
      <c r="P771" s="54"/>
      <c r="Q771" s="54"/>
    </row>
    <row r="772" spans="9:17" s="7" customFormat="1" ht="12.75">
      <c r="I772" s="31"/>
      <c r="J772" s="31"/>
      <c r="N772" s="54"/>
      <c r="P772" s="54"/>
      <c r="Q772" s="54"/>
    </row>
    <row r="773" spans="9:17" s="7" customFormat="1" ht="12.75">
      <c r="I773" s="31"/>
      <c r="J773" s="31"/>
      <c r="N773" s="54"/>
      <c r="P773" s="54"/>
      <c r="Q773" s="54"/>
    </row>
    <row r="774" spans="9:17" s="7" customFormat="1" ht="12.75">
      <c r="I774" s="31"/>
      <c r="J774" s="31"/>
      <c r="N774" s="54"/>
      <c r="P774" s="54"/>
      <c r="Q774" s="54"/>
    </row>
    <row r="775" spans="9:17" s="7" customFormat="1" ht="12.75">
      <c r="I775" s="31"/>
      <c r="J775" s="31"/>
      <c r="N775" s="54"/>
      <c r="P775" s="54"/>
      <c r="Q775" s="54"/>
    </row>
    <row r="776" spans="9:17" s="7" customFormat="1" ht="12.75">
      <c r="I776" s="31"/>
      <c r="J776" s="31"/>
      <c r="N776" s="54"/>
      <c r="P776" s="54"/>
      <c r="Q776" s="54"/>
    </row>
    <row r="777" spans="9:17" s="7" customFormat="1" ht="12.75">
      <c r="I777" s="31"/>
      <c r="J777" s="31"/>
      <c r="N777" s="54"/>
      <c r="P777" s="54"/>
      <c r="Q777" s="54"/>
    </row>
    <row r="778" spans="9:17" s="7" customFormat="1" ht="12.75">
      <c r="I778" s="31"/>
      <c r="J778" s="31"/>
      <c r="N778" s="54"/>
      <c r="P778" s="54"/>
      <c r="Q778" s="54"/>
    </row>
    <row r="779" spans="9:17" s="7" customFormat="1" ht="12.75">
      <c r="I779" s="31"/>
      <c r="J779" s="31"/>
      <c r="N779" s="54"/>
      <c r="P779" s="54"/>
      <c r="Q779" s="54"/>
    </row>
    <row r="780" spans="9:17" s="7" customFormat="1" ht="12.75">
      <c r="I780" s="31"/>
      <c r="J780" s="31"/>
      <c r="N780" s="54"/>
      <c r="P780" s="54"/>
      <c r="Q780" s="54"/>
    </row>
    <row r="781" spans="9:17" s="7" customFormat="1" ht="12.75">
      <c r="I781" s="31"/>
      <c r="J781" s="31"/>
      <c r="N781" s="54"/>
      <c r="P781" s="54"/>
      <c r="Q781" s="54"/>
    </row>
    <row r="782" spans="9:17" s="7" customFormat="1" ht="12.75">
      <c r="I782" s="31"/>
      <c r="J782" s="31"/>
      <c r="N782" s="54"/>
      <c r="P782" s="54"/>
      <c r="Q782" s="54"/>
    </row>
    <row r="783" spans="9:17" s="7" customFormat="1" ht="12.75">
      <c r="I783" s="31"/>
      <c r="J783" s="31"/>
      <c r="N783" s="54"/>
      <c r="P783" s="54"/>
      <c r="Q783" s="54"/>
    </row>
    <row r="784" spans="9:17" s="7" customFormat="1" ht="12.75">
      <c r="I784" s="31"/>
      <c r="J784" s="31"/>
      <c r="N784" s="54"/>
      <c r="P784" s="54"/>
      <c r="Q784" s="54"/>
    </row>
    <row r="785" spans="9:17" s="7" customFormat="1" ht="12.75">
      <c r="I785" s="31"/>
      <c r="J785" s="31"/>
      <c r="N785" s="54"/>
      <c r="P785" s="54"/>
      <c r="Q785" s="54"/>
    </row>
    <row r="786" spans="9:17" s="7" customFormat="1" ht="12.75">
      <c r="I786" s="31"/>
      <c r="J786" s="31"/>
      <c r="N786" s="54"/>
      <c r="P786" s="54"/>
      <c r="Q786" s="54"/>
    </row>
    <row r="787" spans="9:17" s="7" customFormat="1" ht="12.75">
      <c r="I787" s="31"/>
      <c r="J787" s="31"/>
      <c r="N787" s="54"/>
      <c r="P787" s="54"/>
      <c r="Q787" s="54"/>
    </row>
    <row r="788" spans="9:17" s="7" customFormat="1" ht="12.75">
      <c r="I788" s="31"/>
      <c r="J788" s="31"/>
      <c r="N788" s="54"/>
      <c r="P788" s="54"/>
      <c r="Q788" s="54"/>
    </row>
    <row r="789" spans="9:17" s="7" customFormat="1" ht="12.75">
      <c r="I789" s="31"/>
      <c r="J789" s="31"/>
      <c r="N789" s="54"/>
      <c r="P789" s="54"/>
      <c r="Q789" s="54"/>
    </row>
    <row r="790" spans="9:17" s="7" customFormat="1" ht="12.75">
      <c r="I790" s="31"/>
      <c r="J790" s="31"/>
      <c r="N790" s="54"/>
      <c r="P790" s="54"/>
      <c r="Q790" s="54"/>
    </row>
    <row r="791" spans="9:17" s="7" customFormat="1" ht="12.75">
      <c r="I791" s="31"/>
      <c r="J791" s="31"/>
      <c r="N791" s="54"/>
      <c r="P791" s="54"/>
      <c r="Q791" s="54"/>
    </row>
    <row r="792" spans="9:17" s="7" customFormat="1" ht="12.75">
      <c r="I792" s="31"/>
      <c r="J792" s="31"/>
      <c r="N792" s="54"/>
      <c r="P792" s="54"/>
      <c r="Q792" s="54"/>
    </row>
    <row r="793" spans="9:17" s="7" customFormat="1" ht="12.75">
      <c r="I793" s="31"/>
      <c r="J793" s="31"/>
      <c r="N793" s="54"/>
      <c r="P793" s="54"/>
      <c r="Q793" s="54"/>
    </row>
    <row r="794" spans="9:17" s="7" customFormat="1" ht="12.75">
      <c r="I794" s="31"/>
      <c r="J794" s="31"/>
      <c r="N794" s="54"/>
      <c r="P794" s="54"/>
      <c r="Q794" s="54"/>
    </row>
    <row r="795" spans="9:17" s="7" customFormat="1" ht="12.75">
      <c r="I795" s="31"/>
      <c r="J795" s="31"/>
      <c r="N795" s="54"/>
      <c r="P795" s="54"/>
      <c r="Q795" s="54"/>
    </row>
    <row r="796" spans="9:17" s="7" customFormat="1" ht="12.75">
      <c r="I796" s="31"/>
      <c r="J796" s="31"/>
      <c r="N796" s="54"/>
      <c r="P796" s="54"/>
      <c r="Q796" s="54"/>
    </row>
    <row r="797" spans="9:17" s="7" customFormat="1" ht="12.75">
      <c r="I797" s="31"/>
      <c r="J797" s="31"/>
      <c r="N797" s="54"/>
      <c r="P797" s="54"/>
      <c r="Q797" s="54"/>
    </row>
    <row r="798" spans="9:17" s="7" customFormat="1" ht="12.75">
      <c r="I798" s="31"/>
      <c r="J798" s="31"/>
      <c r="N798" s="54"/>
      <c r="P798" s="54"/>
      <c r="Q798" s="54"/>
    </row>
    <row r="799" spans="9:17" s="7" customFormat="1" ht="12.75">
      <c r="I799" s="31"/>
      <c r="J799" s="31"/>
      <c r="N799" s="54"/>
      <c r="P799" s="54"/>
      <c r="Q799" s="54"/>
    </row>
    <row r="800" spans="9:17" s="7" customFormat="1" ht="12.75">
      <c r="I800" s="31"/>
      <c r="J800" s="31"/>
      <c r="N800" s="54"/>
      <c r="P800" s="54"/>
      <c r="Q800" s="54"/>
    </row>
    <row r="801" spans="9:17" s="7" customFormat="1" ht="12.75">
      <c r="I801" s="31"/>
      <c r="J801" s="31"/>
      <c r="N801" s="54"/>
      <c r="P801" s="54"/>
      <c r="Q801" s="54"/>
    </row>
    <row r="802" spans="9:17" s="7" customFormat="1" ht="12.75">
      <c r="I802" s="31"/>
      <c r="J802" s="31"/>
      <c r="N802" s="54"/>
      <c r="P802" s="54"/>
      <c r="Q802" s="54"/>
    </row>
    <row r="803" spans="9:17" s="7" customFormat="1" ht="12.75">
      <c r="I803" s="31"/>
      <c r="J803" s="31"/>
      <c r="N803" s="54"/>
      <c r="P803" s="54"/>
      <c r="Q803" s="54"/>
    </row>
    <row r="804" spans="9:17" s="7" customFormat="1" ht="12.75">
      <c r="I804" s="31"/>
      <c r="J804" s="31"/>
      <c r="N804" s="54"/>
      <c r="P804" s="54"/>
      <c r="Q804" s="54"/>
    </row>
    <row r="805" spans="9:17" s="7" customFormat="1" ht="12.75">
      <c r="I805" s="31"/>
      <c r="J805" s="31"/>
      <c r="N805" s="54"/>
      <c r="P805" s="54"/>
      <c r="Q805" s="54"/>
    </row>
    <row r="806" spans="9:17" s="7" customFormat="1" ht="12.75">
      <c r="I806" s="31"/>
      <c r="J806" s="31"/>
      <c r="N806" s="54"/>
      <c r="P806" s="54"/>
      <c r="Q806" s="54"/>
    </row>
    <row r="807" spans="9:17" s="7" customFormat="1" ht="12.75">
      <c r="I807" s="31"/>
      <c r="J807" s="31"/>
      <c r="N807" s="54"/>
      <c r="P807" s="54"/>
      <c r="Q807" s="54"/>
    </row>
    <row r="808" spans="9:17" s="7" customFormat="1" ht="12.75">
      <c r="I808" s="31"/>
      <c r="J808" s="31"/>
      <c r="N808" s="54"/>
      <c r="P808" s="54"/>
      <c r="Q808" s="54"/>
    </row>
    <row r="809" spans="9:17" s="7" customFormat="1" ht="12.75">
      <c r="I809" s="31"/>
      <c r="J809" s="31"/>
      <c r="N809" s="54"/>
      <c r="P809" s="54"/>
      <c r="Q809" s="54"/>
    </row>
    <row r="810" spans="9:17" s="7" customFormat="1" ht="12.75">
      <c r="I810" s="31"/>
      <c r="J810" s="31"/>
      <c r="N810" s="54"/>
      <c r="P810" s="54"/>
      <c r="Q810" s="54"/>
    </row>
    <row r="811" spans="9:17" s="7" customFormat="1" ht="12.75">
      <c r="I811" s="31"/>
      <c r="J811" s="31"/>
      <c r="N811" s="54"/>
      <c r="P811" s="54"/>
      <c r="Q811" s="54"/>
    </row>
    <row r="812" spans="9:17" s="7" customFormat="1" ht="12.75">
      <c r="I812" s="31"/>
      <c r="J812" s="31"/>
      <c r="N812" s="54"/>
      <c r="P812" s="54"/>
      <c r="Q812" s="54"/>
    </row>
    <row r="813" spans="9:17" s="7" customFormat="1" ht="12.75">
      <c r="I813" s="31"/>
      <c r="J813" s="31"/>
      <c r="N813" s="54"/>
      <c r="P813" s="54"/>
      <c r="Q813" s="54"/>
    </row>
    <row r="814" spans="9:17" s="7" customFormat="1" ht="12.75">
      <c r="I814" s="31"/>
      <c r="J814" s="31"/>
      <c r="N814" s="54"/>
      <c r="P814" s="54"/>
      <c r="Q814" s="54"/>
    </row>
    <row r="815" spans="9:17" s="7" customFormat="1" ht="12.75">
      <c r="I815" s="31"/>
      <c r="J815" s="31"/>
      <c r="N815" s="54"/>
      <c r="P815" s="54"/>
      <c r="Q815" s="54"/>
    </row>
    <row r="816" spans="9:17" s="7" customFormat="1" ht="12.75">
      <c r="I816" s="31"/>
      <c r="J816" s="31"/>
      <c r="N816" s="54"/>
      <c r="P816" s="54"/>
      <c r="Q816" s="54"/>
    </row>
    <row r="817" spans="9:17" s="7" customFormat="1" ht="12.75">
      <c r="I817" s="31"/>
      <c r="J817" s="31"/>
      <c r="N817" s="54"/>
      <c r="P817" s="54"/>
      <c r="Q817" s="54"/>
    </row>
    <row r="818" spans="9:17" s="7" customFormat="1" ht="12.75">
      <c r="I818" s="31"/>
      <c r="J818" s="31"/>
      <c r="N818" s="54"/>
      <c r="P818" s="54"/>
      <c r="Q818" s="54"/>
    </row>
    <row r="819" spans="9:17" s="7" customFormat="1" ht="12.75">
      <c r="I819" s="31"/>
      <c r="J819" s="31"/>
      <c r="N819" s="54"/>
      <c r="P819" s="54"/>
      <c r="Q819" s="54"/>
    </row>
    <row r="820" spans="9:17" s="7" customFormat="1" ht="12.75">
      <c r="I820" s="31"/>
      <c r="J820" s="31"/>
      <c r="N820" s="54"/>
      <c r="P820" s="54"/>
      <c r="Q820" s="54"/>
    </row>
    <row r="821" spans="9:17" s="7" customFormat="1" ht="12.75">
      <c r="I821" s="31"/>
      <c r="J821" s="31"/>
      <c r="N821" s="54"/>
      <c r="P821" s="54"/>
      <c r="Q821" s="54"/>
    </row>
    <row r="822" spans="9:17" s="7" customFormat="1" ht="12.75">
      <c r="I822" s="31"/>
      <c r="J822" s="31"/>
      <c r="N822" s="54"/>
      <c r="P822" s="54"/>
      <c r="Q822" s="54"/>
    </row>
    <row r="823" spans="9:17" s="7" customFormat="1" ht="12.75">
      <c r="I823" s="31"/>
      <c r="J823" s="31"/>
      <c r="N823" s="54"/>
      <c r="P823" s="54"/>
      <c r="Q823" s="54"/>
    </row>
    <row r="824" spans="9:17" s="7" customFormat="1" ht="12.75">
      <c r="I824" s="31"/>
      <c r="J824" s="31"/>
      <c r="N824" s="54"/>
      <c r="P824" s="54"/>
      <c r="Q824" s="54"/>
    </row>
    <row r="825" spans="9:17" s="7" customFormat="1" ht="12.75">
      <c r="I825" s="31"/>
      <c r="J825" s="31"/>
      <c r="N825" s="54"/>
      <c r="P825" s="54"/>
      <c r="Q825" s="54"/>
    </row>
    <row r="826" spans="9:17" s="7" customFormat="1" ht="12.75">
      <c r="I826" s="31"/>
      <c r="J826" s="31"/>
      <c r="N826" s="54"/>
      <c r="P826" s="54"/>
      <c r="Q826" s="54"/>
    </row>
    <row r="827" spans="9:17" s="7" customFormat="1" ht="12.75">
      <c r="I827" s="31"/>
      <c r="J827" s="31"/>
      <c r="N827" s="54"/>
      <c r="P827" s="54"/>
      <c r="Q827" s="54"/>
    </row>
    <row r="828" spans="9:17" s="7" customFormat="1" ht="12.75">
      <c r="I828" s="31"/>
      <c r="J828" s="31"/>
      <c r="N828" s="54"/>
      <c r="P828" s="54"/>
      <c r="Q828" s="54"/>
    </row>
    <row r="829" spans="9:17" s="7" customFormat="1" ht="12.75">
      <c r="I829" s="31"/>
      <c r="J829" s="31"/>
      <c r="N829" s="54"/>
      <c r="P829" s="54"/>
      <c r="Q829" s="54"/>
    </row>
    <row r="830" spans="9:17" s="7" customFormat="1" ht="12.75">
      <c r="I830" s="31"/>
      <c r="J830" s="31"/>
      <c r="N830" s="54"/>
      <c r="P830" s="54"/>
      <c r="Q830" s="54"/>
    </row>
    <row r="831" spans="9:17" s="7" customFormat="1" ht="12.75">
      <c r="I831" s="31"/>
      <c r="J831" s="31"/>
      <c r="N831" s="54"/>
      <c r="P831" s="54"/>
      <c r="Q831" s="54"/>
    </row>
    <row r="832" spans="9:17" s="7" customFormat="1" ht="12.75">
      <c r="I832" s="31"/>
      <c r="J832" s="31"/>
      <c r="N832" s="54"/>
      <c r="P832" s="54"/>
      <c r="Q832" s="54"/>
    </row>
    <row r="833" spans="9:17" s="7" customFormat="1" ht="12.75">
      <c r="I833" s="31"/>
      <c r="J833" s="31"/>
      <c r="N833" s="54"/>
      <c r="P833" s="54"/>
      <c r="Q833" s="54"/>
    </row>
    <row r="834" spans="9:17" s="7" customFormat="1" ht="12.75">
      <c r="I834" s="31"/>
      <c r="J834" s="31"/>
      <c r="N834" s="54"/>
      <c r="P834" s="54"/>
      <c r="Q834" s="54"/>
    </row>
    <row r="835" spans="9:17" s="7" customFormat="1" ht="12.75">
      <c r="I835" s="31"/>
      <c r="J835" s="31"/>
      <c r="N835" s="54"/>
      <c r="P835" s="54"/>
      <c r="Q835" s="54"/>
    </row>
    <row r="836" spans="9:17" s="7" customFormat="1" ht="12.75">
      <c r="I836" s="31"/>
      <c r="J836" s="31"/>
      <c r="N836" s="54"/>
      <c r="P836" s="54"/>
      <c r="Q836" s="54"/>
    </row>
    <row r="837" spans="9:17" s="7" customFormat="1" ht="12.75">
      <c r="I837" s="31"/>
      <c r="J837" s="31"/>
      <c r="N837" s="54"/>
      <c r="P837" s="54"/>
      <c r="Q837" s="54"/>
    </row>
    <row r="838" spans="9:17" s="7" customFormat="1" ht="12.75">
      <c r="I838" s="31"/>
      <c r="J838" s="31"/>
      <c r="N838" s="54"/>
      <c r="P838" s="54"/>
      <c r="Q838" s="54"/>
    </row>
    <row r="839" spans="9:17" s="7" customFormat="1" ht="12.75">
      <c r="I839" s="31"/>
      <c r="J839" s="31"/>
      <c r="N839" s="54"/>
      <c r="P839" s="54"/>
      <c r="Q839" s="54"/>
    </row>
    <row r="840" spans="9:17" s="7" customFormat="1" ht="12.75">
      <c r="I840" s="31"/>
      <c r="J840" s="31"/>
      <c r="N840" s="54"/>
      <c r="P840" s="54"/>
      <c r="Q840" s="54"/>
    </row>
    <row r="841" spans="9:17" s="7" customFormat="1" ht="12.75">
      <c r="I841" s="31"/>
      <c r="J841" s="31"/>
      <c r="N841" s="54"/>
      <c r="P841" s="54"/>
      <c r="Q841" s="54"/>
    </row>
    <row r="842" spans="9:17" s="7" customFormat="1" ht="12.75">
      <c r="I842" s="31"/>
      <c r="J842" s="31"/>
      <c r="N842" s="54"/>
      <c r="P842" s="54"/>
      <c r="Q842" s="54"/>
    </row>
    <row r="843" spans="9:17" s="7" customFormat="1" ht="12.75">
      <c r="I843" s="31"/>
      <c r="J843" s="31"/>
      <c r="N843" s="54"/>
      <c r="P843" s="54"/>
      <c r="Q843" s="54"/>
    </row>
    <row r="844" spans="9:17" s="7" customFormat="1" ht="12.75">
      <c r="I844" s="31"/>
      <c r="J844" s="31"/>
      <c r="N844" s="54"/>
      <c r="P844" s="54"/>
      <c r="Q844" s="54"/>
    </row>
    <row r="845" spans="9:17" s="7" customFormat="1" ht="12.75">
      <c r="I845" s="31"/>
      <c r="J845" s="31"/>
      <c r="N845" s="54"/>
      <c r="P845" s="54"/>
      <c r="Q845" s="54"/>
    </row>
    <row r="846" spans="9:17" s="7" customFormat="1" ht="12.75">
      <c r="I846" s="31"/>
      <c r="J846" s="31"/>
      <c r="N846" s="54"/>
      <c r="P846" s="54"/>
      <c r="Q846" s="54"/>
    </row>
    <row r="847" spans="9:17" s="7" customFormat="1" ht="12.75">
      <c r="I847" s="31"/>
      <c r="J847" s="31"/>
      <c r="N847" s="54"/>
      <c r="P847" s="54"/>
      <c r="Q847" s="54"/>
    </row>
    <row r="848" spans="9:17" s="7" customFormat="1" ht="12.75">
      <c r="I848" s="31"/>
      <c r="J848" s="31"/>
      <c r="N848" s="54"/>
      <c r="P848" s="54"/>
      <c r="Q848" s="54"/>
    </row>
    <row r="849" spans="9:17" s="7" customFormat="1" ht="12.75">
      <c r="I849" s="31"/>
      <c r="J849" s="31"/>
      <c r="N849" s="54"/>
      <c r="P849" s="54"/>
      <c r="Q849" s="54"/>
    </row>
    <row r="850" spans="9:17" s="7" customFormat="1" ht="12.75">
      <c r="I850" s="31"/>
      <c r="J850" s="31"/>
      <c r="N850" s="54"/>
      <c r="P850" s="54"/>
      <c r="Q850" s="54"/>
    </row>
    <row r="851" spans="9:17" s="7" customFormat="1" ht="12.75">
      <c r="I851" s="31"/>
      <c r="J851" s="31"/>
      <c r="N851" s="54"/>
      <c r="P851" s="54"/>
      <c r="Q851" s="54"/>
    </row>
    <row r="852" spans="9:17" s="7" customFormat="1" ht="12.75">
      <c r="I852" s="31"/>
      <c r="J852" s="31"/>
      <c r="N852" s="54"/>
      <c r="P852" s="54"/>
      <c r="Q852" s="54"/>
    </row>
    <row r="853" spans="9:17" s="7" customFormat="1" ht="12.75">
      <c r="I853" s="31"/>
      <c r="J853" s="31"/>
      <c r="N853" s="54"/>
      <c r="P853" s="54"/>
      <c r="Q853" s="54"/>
    </row>
    <row r="854" spans="9:17" s="7" customFormat="1" ht="12.75">
      <c r="I854" s="31"/>
      <c r="J854" s="31"/>
      <c r="N854" s="54"/>
      <c r="P854" s="54"/>
      <c r="Q854" s="54"/>
    </row>
    <row r="855" spans="9:17" s="7" customFormat="1" ht="12.75">
      <c r="I855" s="31"/>
      <c r="J855" s="31"/>
      <c r="N855" s="54"/>
      <c r="P855" s="54"/>
      <c r="Q855" s="54"/>
    </row>
    <row r="856" spans="9:17" s="7" customFormat="1" ht="12.75">
      <c r="I856" s="31"/>
      <c r="J856" s="31"/>
      <c r="N856" s="54"/>
      <c r="P856" s="54"/>
      <c r="Q856" s="54"/>
    </row>
    <row r="857" spans="9:17" s="7" customFormat="1" ht="12.75">
      <c r="I857" s="31"/>
      <c r="J857" s="31"/>
      <c r="N857" s="54"/>
      <c r="P857" s="54"/>
      <c r="Q857" s="54"/>
    </row>
    <row r="858" spans="9:17" s="7" customFormat="1" ht="12.75">
      <c r="I858" s="31"/>
      <c r="J858" s="31"/>
      <c r="N858" s="54"/>
      <c r="P858" s="54"/>
      <c r="Q858" s="54"/>
    </row>
    <row r="859" spans="9:17" s="7" customFormat="1" ht="12.75">
      <c r="I859" s="31"/>
      <c r="J859" s="31"/>
      <c r="N859" s="54"/>
      <c r="P859" s="54"/>
      <c r="Q859" s="54"/>
    </row>
    <row r="860" spans="9:17" s="7" customFormat="1" ht="12.75">
      <c r="I860" s="31"/>
      <c r="J860" s="31"/>
      <c r="N860" s="54"/>
      <c r="P860" s="54"/>
      <c r="Q860" s="54"/>
    </row>
    <row r="861" spans="9:17" s="7" customFormat="1" ht="12.75">
      <c r="I861" s="31"/>
      <c r="J861" s="31"/>
      <c r="N861" s="54"/>
      <c r="P861" s="54"/>
      <c r="Q861" s="54"/>
    </row>
    <row r="862" spans="9:17" s="7" customFormat="1" ht="12.75">
      <c r="I862" s="31"/>
      <c r="J862" s="31"/>
      <c r="N862" s="54"/>
      <c r="P862" s="54"/>
      <c r="Q862" s="54"/>
    </row>
    <row r="863" spans="9:17" s="7" customFormat="1" ht="12.75">
      <c r="I863" s="31"/>
      <c r="J863" s="31"/>
      <c r="N863" s="54"/>
      <c r="P863" s="54"/>
      <c r="Q863" s="54"/>
    </row>
    <row r="864" spans="9:17" s="7" customFormat="1" ht="12.75">
      <c r="I864" s="31"/>
      <c r="J864" s="31"/>
      <c r="N864" s="54"/>
      <c r="P864" s="54"/>
      <c r="Q864" s="54"/>
    </row>
    <row r="865" spans="9:17" s="7" customFormat="1" ht="12.75">
      <c r="I865" s="31"/>
      <c r="J865" s="31"/>
      <c r="N865" s="54"/>
      <c r="P865" s="54"/>
      <c r="Q865" s="54"/>
    </row>
    <row r="866" spans="9:17" s="7" customFormat="1" ht="12.75">
      <c r="I866" s="31"/>
      <c r="J866" s="31"/>
      <c r="N866" s="54"/>
      <c r="P866" s="54"/>
      <c r="Q866" s="54"/>
    </row>
    <row r="867" spans="9:17" s="7" customFormat="1" ht="12.75">
      <c r="I867" s="31"/>
      <c r="J867" s="31"/>
      <c r="N867" s="54"/>
      <c r="P867" s="54"/>
      <c r="Q867" s="54"/>
    </row>
    <row r="868" spans="9:17" s="7" customFormat="1" ht="12.75">
      <c r="I868" s="31"/>
      <c r="J868" s="31"/>
      <c r="N868" s="54"/>
      <c r="P868" s="54"/>
      <c r="Q868" s="54"/>
    </row>
    <row r="869" spans="9:17" s="7" customFormat="1" ht="12.75">
      <c r="I869" s="31"/>
      <c r="J869" s="31"/>
      <c r="N869" s="54"/>
      <c r="P869" s="54"/>
      <c r="Q869" s="54"/>
    </row>
    <row r="870" spans="9:17" s="7" customFormat="1" ht="12.75">
      <c r="I870" s="31"/>
      <c r="J870" s="31"/>
      <c r="N870" s="54"/>
      <c r="P870" s="54"/>
      <c r="Q870" s="54"/>
    </row>
    <row r="871" spans="9:17" s="7" customFormat="1" ht="12.75">
      <c r="I871" s="31"/>
      <c r="J871" s="31"/>
      <c r="N871" s="54"/>
      <c r="P871" s="54"/>
      <c r="Q871" s="54"/>
    </row>
    <row r="872" spans="9:17" s="7" customFormat="1" ht="12.75">
      <c r="I872" s="31"/>
      <c r="J872" s="31"/>
      <c r="N872" s="54"/>
      <c r="P872" s="54"/>
      <c r="Q872" s="54"/>
    </row>
    <row r="873" spans="9:17" s="7" customFormat="1" ht="12.75">
      <c r="I873" s="31"/>
      <c r="J873" s="31"/>
      <c r="N873" s="54"/>
      <c r="P873" s="54"/>
      <c r="Q873" s="54"/>
    </row>
    <row r="874" spans="9:17" s="7" customFormat="1" ht="12.75">
      <c r="I874" s="31"/>
      <c r="J874" s="31"/>
      <c r="N874" s="54"/>
      <c r="P874" s="54"/>
      <c r="Q874" s="54"/>
    </row>
    <row r="875" spans="9:17" s="7" customFormat="1" ht="12.75">
      <c r="I875" s="31"/>
      <c r="J875" s="31"/>
      <c r="N875" s="54"/>
      <c r="P875" s="54"/>
      <c r="Q875" s="54"/>
    </row>
    <row r="876" spans="9:17" s="7" customFormat="1" ht="12.75">
      <c r="I876" s="31"/>
      <c r="J876" s="31"/>
      <c r="N876" s="54"/>
      <c r="P876" s="54"/>
      <c r="Q876" s="54"/>
    </row>
    <row r="877" spans="9:17" s="7" customFormat="1" ht="12.75">
      <c r="I877" s="31"/>
      <c r="J877" s="31"/>
      <c r="N877" s="54"/>
      <c r="P877" s="54"/>
      <c r="Q877" s="54"/>
    </row>
    <row r="878" spans="9:17" s="7" customFormat="1" ht="12.75">
      <c r="I878" s="31"/>
      <c r="J878" s="31"/>
      <c r="N878" s="54"/>
      <c r="P878" s="54"/>
      <c r="Q878" s="54"/>
    </row>
    <row r="879" spans="9:17" s="7" customFormat="1" ht="12.75">
      <c r="I879" s="31"/>
      <c r="J879" s="31"/>
      <c r="N879" s="54"/>
      <c r="P879" s="54"/>
      <c r="Q879" s="54"/>
    </row>
    <row r="880" spans="9:17" s="7" customFormat="1" ht="12.75">
      <c r="I880" s="31"/>
      <c r="J880" s="31"/>
      <c r="N880" s="54"/>
      <c r="P880" s="54"/>
      <c r="Q880" s="54"/>
    </row>
    <row r="881" spans="9:17" s="7" customFormat="1" ht="12.75">
      <c r="I881" s="31"/>
      <c r="J881" s="31"/>
      <c r="N881" s="54"/>
      <c r="P881" s="54"/>
      <c r="Q881" s="54"/>
    </row>
    <row r="882" spans="9:17" s="7" customFormat="1" ht="12.75">
      <c r="I882" s="31"/>
      <c r="J882" s="31"/>
      <c r="N882" s="54"/>
      <c r="P882" s="54"/>
      <c r="Q882" s="54"/>
    </row>
    <row r="883" spans="9:17" s="7" customFormat="1" ht="12.75">
      <c r="I883" s="31"/>
      <c r="J883" s="31"/>
      <c r="N883" s="54"/>
      <c r="P883" s="54"/>
      <c r="Q883" s="54"/>
    </row>
    <row r="884" spans="9:17" s="7" customFormat="1" ht="12.75">
      <c r="I884" s="31"/>
      <c r="J884" s="31"/>
      <c r="N884" s="54"/>
      <c r="P884" s="54"/>
      <c r="Q884" s="54"/>
    </row>
    <row r="885" spans="9:17" s="7" customFormat="1" ht="12.75">
      <c r="I885" s="31"/>
      <c r="J885" s="31"/>
      <c r="N885" s="54"/>
      <c r="P885" s="54"/>
      <c r="Q885" s="54"/>
    </row>
    <row r="886" spans="9:17" s="7" customFormat="1" ht="12.75">
      <c r="I886" s="31"/>
      <c r="J886" s="31"/>
      <c r="N886" s="54"/>
      <c r="P886" s="54"/>
      <c r="Q886" s="54"/>
    </row>
    <row r="887" spans="9:17" s="7" customFormat="1" ht="12.75">
      <c r="I887" s="31"/>
      <c r="J887" s="31"/>
      <c r="N887" s="54"/>
      <c r="P887" s="54"/>
      <c r="Q887" s="54"/>
    </row>
    <row r="888" spans="9:17" s="7" customFormat="1" ht="12.75">
      <c r="I888" s="31"/>
      <c r="J888" s="31"/>
      <c r="N888" s="54"/>
      <c r="P888" s="54"/>
      <c r="Q888" s="54"/>
    </row>
    <row r="889" spans="9:17" s="7" customFormat="1" ht="12.75">
      <c r="I889" s="31"/>
      <c r="J889" s="31"/>
      <c r="N889" s="54"/>
      <c r="P889" s="54"/>
      <c r="Q889" s="54"/>
    </row>
    <row r="890" spans="9:17" s="7" customFormat="1" ht="12.75">
      <c r="I890" s="31"/>
      <c r="J890" s="31"/>
      <c r="N890" s="54"/>
      <c r="P890" s="54"/>
      <c r="Q890" s="54"/>
    </row>
    <row r="891" spans="9:17" s="7" customFormat="1" ht="12.75">
      <c r="I891" s="31"/>
      <c r="J891" s="31"/>
      <c r="N891" s="54"/>
      <c r="P891" s="54"/>
      <c r="Q891" s="54"/>
    </row>
    <row r="892" spans="9:17" s="7" customFormat="1" ht="12.75">
      <c r="I892" s="31"/>
      <c r="J892" s="31"/>
      <c r="N892" s="54"/>
      <c r="P892" s="54"/>
      <c r="Q892" s="54"/>
    </row>
    <row r="893" spans="9:17" s="7" customFormat="1" ht="12.75">
      <c r="I893" s="31"/>
      <c r="J893" s="31"/>
      <c r="N893" s="54"/>
      <c r="P893" s="54"/>
      <c r="Q893" s="54"/>
    </row>
    <row r="894" spans="9:17" s="7" customFormat="1" ht="12.75">
      <c r="I894" s="31"/>
      <c r="J894" s="31"/>
      <c r="N894" s="54"/>
      <c r="P894" s="54"/>
      <c r="Q894" s="54"/>
    </row>
    <row r="895" spans="9:17" s="7" customFormat="1" ht="12.75">
      <c r="I895" s="31"/>
      <c r="J895" s="31"/>
      <c r="N895" s="54"/>
      <c r="P895" s="54"/>
      <c r="Q895" s="54"/>
    </row>
    <row r="896" spans="9:17" s="7" customFormat="1" ht="12.75">
      <c r="I896" s="31"/>
      <c r="J896" s="31"/>
      <c r="N896" s="54"/>
      <c r="P896" s="54"/>
      <c r="Q896" s="54"/>
    </row>
    <row r="897" spans="9:17" s="7" customFormat="1" ht="12.75">
      <c r="I897" s="31"/>
      <c r="J897" s="31"/>
      <c r="N897" s="54"/>
      <c r="P897" s="54"/>
      <c r="Q897" s="54"/>
    </row>
    <row r="898" spans="9:17" s="7" customFormat="1" ht="12.75">
      <c r="I898" s="31"/>
      <c r="J898" s="31"/>
      <c r="N898" s="54"/>
      <c r="P898" s="54"/>
      <c r="Q898" s="54"/>
    </row>
    <row r="899" spans="9:17" s="7" customFormat="1" ht="12.75">
      <c r="I899" s="31"/>
      <c r="J899" s="31"/>
      <c r="N899" s="54"/>
      <c r="P899" s="54"/>
      <c r="Q899" s="54"/>
    </row>
    <row r="900" spans="9:17" s="7" customFormat="1" ht="12.75">
      <c r="I900" s="31"/>
      <c r="J900" s="31"/>
      <c r="N900" s="54"/>
      <c r="P900" s="54"/>
      <c r="Q900" s="54"/>
    </row>
    <row r="901" spans="9:17" s="7" customFormat="1" ht="12.75">
      <c r="I901" s="31"/>
      <c r="J901" s="31"/>
      <c r="N901" s="54"/>
      <c r="P901" s="54"/>
      <c r="Q901" s="54"/>
    </row>
    <row r="902" spans="9:17" s="7" customFormat="1" ht="12.75">
      <c r="I902" s="31"/>
      <c r="J902" s="31"/>
      <c r="N902" s="54"/>
      <c r="P902" s="54"/>
      <c r="Q902" s="54"/>
    </row>
    <row r="903" spans="9:17" s="7" customFormat="1" ht="12.75">
      <c r="I903" s="31"/>
      <c r="J903" s="31"/>
      <c r="N903" s="54"/>
      <c r="P903" s="54"/>
      <c r="Q903" s="54"/>
    </row>
    <row r="904" spans="9:17" s="7" customFormat="1" ht="12.75">
      <c r="I904" s="31"/>
      <c r="J904" s="31"/>
      <c r="N904" s="54"/>
      <c r="P904" s="54"/>
      <c r="Q904" s="54"/>
    </row>
    <row r="905" spans="9:17" s="7" customFormat="1" ht="12.75">
      <c r="I905" s="31"/>
      <c r="J905" s="31"/>
      <c r="N905" s="54"/>
      <c r="P905" s="54"/>
      <c r="Q905" s="54"/>
    </row>
    <row r="906" spans="9:17" s="7" customFormat="1" ht="12.75">
      <c r="I906" s="31"/>
      <c r="J906" s="31"/>
      <c r="N906" s="54"/>
      <c r="P906" s="54"/>
      <c r="Q906" s="54"/>
    </row>
    <row r="907" spans="9:17" s="7" customFormat="1" ht="12.75">
      <c r="I907" s="31"/>
      <c r="J907" s="31"/>
      <c r="N907" s="54"/>
      <c r="P907" s="54"/>
      <c r="Q907" s="54"/>
    </row>
    <row r="908" spans="9:17" s="7" customFormat="1" ht="12.75">
      <c r="I908" s="31"/>
      <c r="J908" s="31"/>
      <c r="N908" s="54"/>
      <c r="P908" s="54"/>
      <c r="Q908" s="54"/>
    </row>
    <row r="909" spans="9:17" s="7" customFormat="1" ht="12.75">
      <c r="I909" s="31"/>
      <c r="J909" s="31"/>
      <c r="N909" s="54"/>
      <c r="P909" s="54"/>
      <c r="Q909" s="54"/>
    </row>
    <row r="910" spans="9:17" s="7" customFormat="1" ht="12.75">
      <c r="I910" s="31"/>
      <c r="J910" s="31"/>
      <c r="N910" s="54"/>
      <c r="P910" s="54"/>
      <c r="Q910" s="54"/>
    </row>
    <row r="911" spans="9:17" s="7" customFormat="1" ht="12.75">
      <c r="I911" s="31"/>
      <c r="J911" s="31"/>
      <c r="N911" s="54"/>
      <c r="P911" s="54"/>
      <c r="Q911" s="54"/>
    </row>
    <row r="912" spans="9:17" s="7" customFormat="1" ht="12.75">
      <c r="I912" s="31"/>
      <c r="J912" s="31"/>
      <c r="N912" s="54"/>
      <c r="P912" s="54"/>
      <c r="Q912" s="54"/>
    </row>
    <row r="913" spans="9:17" s="7" customFormat="1" ht="12.75">
      <c r="I913" s="31"/>
      <c r="J913" s="31"/>
      <c r="N913" s="54"/>
      <c r="P913" s="54"/>
      <c r="Q913" s="54"/>
    </row>
    <row r="914" spans="9:17" s="7" customFormat="1" ht="12.75">
      <c r="I914" s="31"/>
      <c r="J914" s="31"/>
      <c r="N914" s="54"/>
      <c r="P914" s="54"/>
      <c r="Q914" s="54"/>
    </row>
    <row r="915" spans="9:17" s="7" customFormat="1" ht="12.75">
      <c r="I915" s="31"/>
      <c r="J915" s="31"/>
      <c r="N915" s="54"/>
      <c r="P915" s="54"/>
      <c r="Q915" s="54"/>
    </row>
    <row r="916" spans="9:17" s="7" customFormat="1" ht="12.75">
      <c r="I916" s="31"/>
      <c r="J916" s="31"/>
      <c r="N916" s="54"/>
      <c r="P916" s="54"/>
      <c r="Q916" s="54"/>
    </row>
    <row r="917" spans="9:17" s="7" customFormat="1" ht="12.75">
      <c r="I917" s="31"/>
      <c r="J917" s="31"/>
      <c r="N917" s="54"/>
      <c r="P917" s="54"/>
      <c r="Q917" s="54"/>
    </row>
    <row r="918" spans="9:17" s="7" customFormat="1" ht="12.75">
      <c r="I918" s="31"/>
      <c r="J918" s="31"/>
      <c r="N918" s="54"/>
      <c r="P918" s="54"/>
      <c r="Q918" s="54"/>
    </row>
    <row r="919" spans="9:17" s="7" customFormat="1" ht="12.75">
      <c r="I919" s="31"/>
      <c r="J919" s="31"/>
      <c r="N919" s="54"/>
      <c r="P919" s="54"/>
      <c r="Q919" s="54"/>
    </row>
    <row r="920" spans="9:17" s="7" customFormat="1" ht="12.75">
      <c r="I920" s="31"/>
      <c r="J920" s="31"/>
      <c r="N920" s="54"/>
      <c r="P920" s="54"/>
      <c r="Q920" s="54"/>
    </row>
    <row r="921" spans="9:17" s="7" customFormat="1" ht="12.75">
      <c r="I921" s="31"/>
      <c r="J921" s="31"/>
      <c r="N921" s="54"/>
      <c r="P921" s="54"/>
      <c r="Q921" s="54"/>
    </row>
    <row r="922" spans="9:17" s="7" customFormat="1" ht="12.75">
      <c r="I922" s="31"/>
      <c r="J922" s="31"/>
      <c r="N922" s="54"/>
      <c r="P922" s="54"/>
      <c r="Q922" s="54"/>
    </row>
    <row r="923" spans="9:17" s="7" customFormat="1" ht="12.75">
      <c r="I923" s="31"/>
      <c r="J923" s="31"/>
      <c r="N923" s="54"/>
      <c r="P923" s="54"/>
      <c r="Q923" s="54"/>
    </row>
    <row r="924" spans="9:17" s="7" customFormat="1" ht="12.75">
      <c r="I924" s="31"/>
      <c r="J924" s="31"/>
      <c r="N924" s="54"/>
      <c r="P924" s="54"/>
      <c r="Q924" s="54"/>
    </row>
    <row r="925" spans="9:17" s="7" customFormat="1" ht="12.75">
      <c r="I925" s="31"/>
      <c r="J925" s="31"/>
      <c r="N925" s="54"/>
      <c r="P925" s="54"/>
      <c r="Q925" s="54"/>
    </row>
    <row r="926" spans="9:17" s="7" customFormat="1" ht="12.75">
      <c r="I926" s="31"/>
      <c r="J926" s="31"/>
      <c r="N926" s="54"/>
      <c r="P926" s="54"/>
      <c r="Q926" s="54"/>
    </row>
    <row r="927" spans="9:17" s="7" customFormat="1" ht="12.75">
      <c r="I927" s="31"/>
      <c r="J927" s="31"/>
      <c r="N927" s="54"/>
      <c r="P927" s="54"/>
      <c r="Q927" s="54"/>
    </row>
    <row r="928" spans="9:17" s="7" customFormat="1" ht="12.75">
      <c r="I928" s="31"/>
      <c r="J928" s="31"/>
      <c r="N928" s="54"/>
      <c r="P928" s="54"/>
      <c r="Q928" s="54"/>
    </row>
    <row r="929" spans="9:17" s="7" customFormat="1" ht="12.75">
      <c r="I929" s="31"/>
      <c r="J929" s="31"/>
      <c r="N929" s="54"/>
      <c r="P929" s="54"/>
      <c r="Q929" s="54"/>
    </row>
    <row r="930" spans="9:17" s="7" customFormat="1" ht="12.75">
      <c r="I930" s="31"/>
      <c r="J930" s="31"/>
      <c r="N930" s="54"/>
      <c r="P930" s="54"/>
      <c r="Q930" s="54"/>
    </row>
    <row r="931" spans="9:17" s="7" customFormat="1" ht="12.75">
      <c r="I931" s="31"/>
      <c r="J931" s="31"/>
      <c r="N931" s="54"/>
      <c r="P931" s="54"/>
      <c r="Q931" s="54"/>
    </row>
    <row r="932" spans="9:17" s="7" customFormat="1" ht="12.75">
      <c r="I932" s="31"/>
      <c r="J932" s="31"/>
      <c r="N932" s="54"/>
      <c r="P932" s="54"/>
      <c r="Q932" s="54"/>
    </row>
    <row r="933" spans="9:17" s="7" customFormat="1" ht="12.75">
      <c r="I933" s="31"/>
      <c r="J933" s="31"/>
      <c r="N933" s="54"/>
      <c r="P933" s="54"/>
      <c r="Q933" s="54"/>
    </row>
    <row r="934" spans="9:17" s="7" customFormat="1" ht="12.75">
      <c r="I934" s="31"/>
      <c r="J934" s="31"/>
      <c r="N934" s="54"/>
      <c r="P934" s="54"/>
      <c r="Q934" s="54"/>
    </row>
  </sheetData>
  <sheetProtection/>
  <printOptions/>
  <pageMargins left="0.51" right="0.2" top="1" bottom="1" header="0.5" footer="0.5"/>
  <pageSetup horizontalDpi="600" verticalDpi="600"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338"/>
  <sheetViews>
    <sheetView zoomScalePageLayoutView="0" workbookViewId="0" topLeftCell="F157">
      <selection activeCell="N178" sqref="N178"/>
    </sheetView>
  </sheetViews>
  <sheetFormatPr defaultColWidth="9.140625" defaultRowHeight="12.75"/>
  <cols>
    <col min="1" max="1" width="18.00390625" style="0" customWidth="1"/>
    <col min="2" max="2" width="13.140625" style="0" customWidth="1"/>
    <col min="3" max="3" width="11.00390625" style="0" customWidth="1"/>
    <col min="4" max="4" width="32.140625" style="0" customWidth="1"/>
    <col min="5" max="5" width="10.8515625" style="0" customWidth="1"/>
    <col min="6" max="7" width="10.57421875" style="0" customWidth="1"/>
    <col min="9" max="9" width="9.140625" style="8" customWidth="1"/>
    <col min="13" max="13" width="9.7109375" style="0" customWidth="1"/>
    <col min="17" max="19" width="8.140625" style="0" customWidth="1"/>
    <col min="20" max="20" width="8.7109375" style="0" customWidth="1"/>
    <col min="21" max="21" width="8.28125" style="0" customWidth="1"/>
    <col min="22" max="22" width="8.57421875" style="0" customWidth="1"/>
    <col min="23" max="23" width="8.421875" style="0" customWidth="1"/>
    <col min="25" max="25" width="10.140625" style="0" customWidth="1"/>
    <col min="37" max="37" width="9.7109375" style="0" customWidth="1"/>
  </cols>
  <sheetData>
    <row r="1" spans="1:37" ht="76.5">
      <c r="A1" s="1" t="s">
        <v>0</v>
      </c>
      <c r="B1" s="2" t="s">
        <v>1</v>
      </c>
      <c r="C1" s="3" t="s">
        <v>2</v>
      </c>
      <c r="D1" s="280" t="s">
        <v>3</v>
      </c>
      <c r="E1" s="6" t="s">
        <v>492</v>
      </c>
      <c r="F1" s="5" t="s">
        <v>493</v>
      </c>
      <c r="G1" s="5" t="s">
        <v>494</v>
      </c>
      <c r="H1" s="354" t="s">
        <v>452</v>
      </c>
      <c r="I1" s="296" t="s">
        <v>410</v>
      </c>
      <c r="J1" s="77" t="s">
        <v>401</v>
      </c>
      <c r="K1" s="77" t="s">
        <v>406</v>
      </c>
      <c r="L1" s="77" t="s">
        <v>415</v>
      </c>
      <c r="M1" s="131" t="s">
        <v>438</v>
      </c>
      <c r="N1" s="131" t="s">
        <v>450</v>
      </c>
      <c r="O1" s="131" t="s">
        <v>462</v>
      </c>
      <c r="P1" s="131" t="s">
        <v>467</v>
      </c>
      <c r="Q1" s="89" t="s">
        <v>476</v>
      </c>
      <c r="R1" s="89" t="s">
        <v>484</v>
      </c>
      <c r="S1" s="77" t="s">
        <v>488</v>
      </c>
      <c r="T1" s="171" t="s">
        <v>453</v>
      </c>
      <c r="U1" s="5" t="s">
        <v>411</v>
      </c>
      <c r="V1" s="85" t="s">
        <v>4</v>
      </c>
      <c r="W1" s="115" t="s">
        <v>407</v>
      </c>
      <c r="X1" s="115" t="s">
        <v>414</v>
      </c>
      <c r="Y1" s="161" t="s">
        <v>437</v>
      </c>
      <c r="Z1" s="161" t="s">
        <v>451</v>
      </c>
      <c r="AA1" s="161" t="s">
        <v>463</v>
      </c>
      <c r="AB1" s="248" t="s">
        <v>468</v>
      </c>
      <c r="AC1" s="115" t="s">
        <v>477</v>
      </c>
      <c r="AD1" s="115" t="s">
        <v>485</v>
      </c>
      <c r="AE1" s="115" t="s">
        <v>489</v>
      </c>
      <c r="AF1" s="115" t="s">
        <v>496</v>
      </c>
      <c r="AG1" s="5" t="s">
        <v>501</v>
      </c>
      <c r="AH1" s="115" t="s">
        <v>511</v>
      </c>
      <c r="AI1" s="5" t="s">
        <v>513</v>
      </c>
      <c r="AJ1" s="5" t="s">
        <v>521</v>
      </c>
      <c r="AK1" s="230" t="s">
        <v>542</v>
      </c>
    </row>
    <row r="2" spans="1:37" ht="12.75" customHeight="1">
      <c r="A2" s="8" t="s">
        <v>5</v>
      </c>
      <c r="B2" s="9" t="s">
        <v>6</v>
      </c>
      <c r="C2" s="37" t="s">
        <v>7</v>
      </c>
      <c r="D2" s="172" t="s">
        <v>8</v>
      </c>
      <c r="E2" s="16">
        <v>1.02</v>
      </c>
      <c r="F2" s="269">
        <v>2.1</v>
      </c>
      <c r="G2" s="274">
        <v>2.19</v>
      </c>
      <c r="H2" s="355">
        <v>1.63</v>
      </c>
      <c r="I2" s="10">
        <v>1.04</v>
      </c>
      <c r="J2" s="78">
        <v>1.12</v>
      </c>
      <c r="K2" s="64">
        <v>0.86</v>
      </c>
      <c r="L2" s="64">
        <v>0.85</v>
      </c>
      <c r="M2" s="15">
        <v>0.88</v>
      </c>
      <c r="N2" s="207">
        <v>0.55</v>
      </c>
      <c r="O2" s="207">
        <v>0.41</v>
      </c>
      <c r="P2" s="207">
        <v>0.359</v>
      </c>
      <c r="Q2" s="253">
        <v>0.64</v>
      </c>
      <c r="R2" s="11">
        <v>0.71</v>
      </c>
      <c r="S2" s="275">
        <v>0.65</v>
      </c>
      <c r="T2" s="173">
        <v>0.91</v>
      </c>
      <c r="U2" s="72">
        <v>0.78</v>
      </c>
      <c r="V2" s="10">
        <v>0.77</v>
      </c>
      <c r="W2" s="116">
        <v>0.85</v>
      </c>
      <c r="X2" s="118">
        <v>1.17</v>
      </c>
      <c r="Y2" s="118">
        <v>0.78</v>
      </c>
      <c r="Z2" s="118">
        <v>0.7</v>
      </c>
      <c r="AA2" s="118">
        <v>0.87</v>
      </c>
      <c r="AB2" s="75">
        <v>1.12</v>
      </c>
      <c r="AC2" s="118">
        <v>0.86</v>
      </c>
      <c r="AD2" s="116">
        <v>0.7</v>
      </c>
      <c r="AE2" s="173">
        <v>1.16</v>
      </c>
      <c r="AF2" s="173">
        <v>0.65</v>
      </c>
      <c r="AG2" s="173">
        <v>0.86</v>
      </c>
      <c r="AH2" s="271">
        <v>0.69</v>
      </c>
      <c r="AI2" s="341">
        <v>0.83</v>
      </c>
      <c r="AJ2" s="341">
        <v>0.85</v>
      </c>
      <c r="AK2" s="341">
        <v>0.83</v>
      </c>
    </row>
    <row r="3" spans="1:37" ht="12.75" customHeight="1">
      <c r="A3" s="8" t="s">
        <v>9</v>
      </c>
      <c r="B3" s="9" t="s">
        <v>10</v>
      </c>
      <c r="C3" s="9" t="s">
        <v>11</v>
      </c>
      <c r="D3" s="172" t="s">
        <v>12</v>
      </c>
      <c r="E3" s="16">
        <v>14.62</v>
      </c>
      <c r="F3" s="269">
        <v>14.84</v>
      </c>
      <c r="G3" s="276">
        <v>15.67</v>
      </c>
      <c r="H3" s="72">
        <v>16.75</v>
      </c>
      <c r="I3" s="10">
        <v>19.71</v>
      </c>
      <c r="J3" s="78">
        <v>18.57</v>
      </c>
      <c r="K3" s="64">
        <v>16.94</v>
      </c>
      <c r="L3" s="64">
        <v>20.15</v>
      </c>
      <c r="M3" s="15">
        <v>17.96</v>
      </c>
      <c r="N3" s="25">
        <v>14.19</v>
      </c>
      <c r="O3" s="25">
        <v>12.87</v>
      </c>
      <c r="P3" s="25">
        <v>11.67</v>
      </c>
      <c r="Q3" s="95">
        <v>12.84</v>
      </c>
      <c r="R3" s="11">
        <v>12.9</v>
      </c>
      <c r="S3" s="11">
        <v>12.37</v>
      </c>
      <c r="T3" s="11">
        <v>13.36</v>
      </c>
      <c r="U3" s="73">
        <v>13.15</v>
      </c>
      <c r="V3" s="11">
        <v>14.47</v>
      </c>
      <c r="W3" s="117">
        <v>14.66</v>
      </c>
      <c r="X3" s="117">
        <v>15.53</v>
      </c>
      <c r="Y3" s="117">
        <v>15.26</v>
      </c>
      <c r="Z3" s="117">
        <v>13.94</v>
      </c>
      <c r="AA3" s="117">
        <v>12.45</v>
      </c>
      <c r="AB3" s="73">
        <v>12.11</v>
      </c>
      <c r="AC3" s="117">
        <v>12.71</v>
      </c>
      <c r="AD3" s="116">
        <v>12.46</v>
      </c>
      <c r="AE3" s="10">
        <v>12.2</v>
      </c>
      <c r="AF3" s="10">
        <v>12.96</v>
      </c>
      <c r="AG3" s="10">
        <v>12.75</v>
      </c>
      <c r="AH3" s="116">
        <v>14.94</v>
      </c>
      <c r="AI3" s="64">
        <v>15.72</v>
      </c>
      <c r="AJ3" s="64">
        <v>15.36</v>
      </c>
      <c r="AK3" s="64">
        <v>15.07</v>
      </c>
    </row>
    <row r="4" spans="1:37" ht="12.75" customHeight="1">
      <c r="A4" s="8" t="s">
        <v>13</v>
      </c>
      <c r="B4" s="9" t="s">
        <v>14</v>
      </c>
      <c r="C4" s="9" t="s">
        <v>15</v>
      </c>
      <c r="D4" s="172" t="s">
        <v>16</v>
      </c>
      <c r="E4" s="16">
        <v>85.89</v>
      </c>
      <c r="F4" s="269">
        <v>89.61</v>
      </c>
      <c r="G4" s="276">
        <v>93.31</v>
      </c>
      <c r="H4" s="72">
        <v>92.98</v>
      </c>
      <c r="I4" s="10">
        <v>102.26</v>
      </c>
      <c r="J4" s="78">
        <v>105.03</v>
      </c>
      <c r="K4" s="64">
        <v>100.04</v>
      </c>
      <c r="L4" s="64">
        <v>109.83</v>
      </c>
      <c r="M4" s="15">
        <v>102.96</v>
      </c>
      <c r="N4" s="25">
        <v>92.26</v>
      </c>
      <c r="O4" s="25">
        <v>78.89</v>
      </c>
      <c r="P4" s="25">
        <v>77.55</v>
      </c>
      <c r="Q4" s="95">
        <v>79.16</v>
      </c>
      <c r="R4" s="11">
        <v>78.7</v>
      </c>
      <c r="S4" s="11">
        <v>77.19</v>
      </c>
      <c r="T4" s="11">
        <v>79.3</v>
      </c>
      <c r="U4" s="73">
        <v>80.16</v>
      </c>
      <c r="V4" s="11">
        <v>89.14</v>
      </c>
      <c r="W4" s="117">
        <v>87.45</v>
      </c>
      <c r="X4" s="117">
        <v>87.46</v>
      </c>
      <c r="Y4" s="117">
        <v>89.43</v>
      </c>
      <c r="Z4" s="117">
        <v>83.43</v>
      </c>
      <c r="AA4" s="117">
        <v>77.99</v>
      </c>
      <c r="AB4" s="73">
        <v>75.19</v>
      </c>
      <c r="AC4" s="117">
        <v>76.09</v>
      </c>
      <c r="AD4" s="116">
        <v>73.91</v>
      </c>
      <c r="AE4" s="10">
        <v>73.36</v>
      </c>
      <c r="AF4" s="10">
        <v>77.57</v>
      </c>
      <c r="AG4" s="15">
        <v>75.79</v>
      </c>
      <c r="AH4" s="118">
        <v>83.42</v>
      </c>
      <c r="AI4" s="64">
        <v>86.03</v>
      </c>
      <c r="AJ4" s="64">
        <v>83.68</v>
      </c>
      <c r="AK4" s="64">
        <v>77.34</v>
      </c>
    </row>
    <row r="5" spans="1:37" ht="12.75" customHeight="1">
      <c r="A5" s="12" t="s">
        <v>9</v>
      </c>
      <c r="B5" s="12" t="s">
        <v>17</v>
      </c>
      <c r="C5" s="13" t="s">
        <v>18</v>
      </c>
      <c r="D5" s="174" t="s">
        <v>19</v>
      </c>
      <c r="E5" s="15">
        <v>0.68</v>
      </c>
      <c r="F5" s="269">
        <v>0.640821</v>
      </c>
      <c r="G5" s="276">
        <v>0.535903</v>
      </c>
      <c r="H5" s="356">
        <v>0.6</v>
      </c>
      <c r="I5" s="16">
        <v>0.69</v>
      </c>
      <c r="J5" s="67">
        <v>0.66</v>
      </c>
      <c r="K5" s="65">
        <v>0.59</v>
      </c>
      <c r="L5" s="65">
        <v>0.65</v>
      </c>
      <c r="M5" s="17">
        <v>0.62</v>
      </c>
      <c r="N5" s="11">
        <v>0.5662258064516128</v>
      </c>
      <c r="O5" s="11">
        <v>0.47</v>
      </c>
      <c r="P5" s="11">
        <v>0.53</v>
      </c>
      <c r="Q5" s="93">
        <v>0.51</v>
      </c>
      <c r="R5" s="10">
        <v>0.509655</v>
      </c>
      <c r="S5" s="10">
        <v>0.514483</v>
      </c>
      <c r="T5" s="15">
        <v>0.468</v>
      </c>
      <c r="U5" s="75">
        <v>0.48</v>
      </c>
      <c r="V5" s="15">
        <v>0.56</v>
      </c>
      <c r="W5" s="118">
        <v>0.54</v>
      </c>
      <c r="X5" s="118">
        <v>0.53</v>
      </c>
      <c r="Y5" s="118">
        <v>0.57</v>
      </c>
      <c r="Z5" s="118">
        <v>0.51</v>
      </c>
      <c r="AA5" s="118">
        <v>0.41</v>
      </c>
      <c r="AB5" s="75">
        <v>0.55</v>
      </c>
      <c r="AC5" s="118">
        <v>0.44</v>
      </c>
      <c r="AD5" s="116">
        <v>0.46</v>
      </c>
      <c r="AE5" s="10">
        <v>0.51</v>
      </c>
      <c r="AF5" s="10">
        <v>0.43</v>
      </c>
      <c r="AG5" s="10">
        <v>0.43</v>
      </c>
      <c r="AH5" s="116">
        <v>0.55</v>
      </c>
      <c r="AI5" s="64">
        <v>0.5</v>
      </c>
      <c r="AJ5" s="64">
        <v>0.48</v>
      </c>
      <c r="AK5" s="64">
        <v>0.42</v>
      </c>
    </row>
    <row r="6" spans="1:37" ht="12.75" customHeight="1">
      <c r="A6" s="12" t="s">
        <v>13</v>
      </c>
      <c r="B6" s="12" t="s">
        <v>20</v>
      </c>
      <c r="C6" s="13" t="s">
        <v>21</v>
      </c>
      <c r="D6" s="174" t="s">
        <v>22</v>
      </c>
      <c r="E6" s="15">
        <v>1.049</v>
      </c>
      <c r="F6" s="269">
        <v>1</v>
      </c>
      <c r="G6" s="276">
        <v>1.011333</v>
      </c>
      <c r="H6" s="251">
        <v>1.042</v>
      </c>
      <c r="I6" s="17">
        <v>1.033</v>
      </c>
      <c r="J6" s="65">
        <v>1.013</v>
      </c>
      <c r="K6" s="65">
        <v>0.93</v>
      </c>
      <c r="L6" s="65">
        <v>1.02</v>
      </c>
      <c r="M6" s="17">
        <v>0.831667</v>
      </c>
      <c r="N6" s="11">
        <v>0.83</v>
      </c>
      <c r="O6" s="11">
        <v>0.69</v>
      </c>
      <c r="P6" s="11">
        <v>0.66</v>
      </c>
      <c r="Q6" s="93">
        <v>0.67</v>
      </c>
      <c r="R6" s="10">
        <v>0.577241</v>
      </c>
      <c r="S6" s="10">
        <v>0.81</v>
      </c>
      <c r="T6" s="15">
        <v>0.794</v>
      </c>
      <c r="U6" s="72">
        <v>0.7667</v>
      </c>
      <c r="V6" s="10">
        <v>0.87</v>
      </c>
      <c r="W6" s="116">
        <v>0.8348</v>
      </c>
      <c r="X6" s="118">
        <v>0.77</v>
      </c>
      <c r="Y6" s="118">
        <v>0.89</v>
      </c>
      <c r="Z6" s="118">
        <v>0.8</v>
      </c>
      <c r="AA6" s="118">
        <v>0.79</v>
      </c>
      <c r="AB6" s="75">
        <v>0.685</v>
      </c>
      <c r="AC6" s="118">
        <v>0.96</v>
      </c>
      <c r="AD6" s="118">
        <v>1.11</v>
      </c>
      <c r="AE6" s="10">
        <v>0.92</v>
      </c>
      <c r="AF6" s="15">
        <v>1</v>
      </c>
      <c r="AG6" s="15">
        <v>1.05</v>
      </c>
      <c r="AH6" s="118">
        <v>1.07</v>
      </c>
      <c r="AI6" s="64">
        <v>1.09</v>
      </c>
      <c r="AJ6" s="64">
        <v>1.11</v>
      </c>
      <c r="AK6" s="64">
        <v>1.08</v>
      </c>
    </row>
    <row r="7" spans="1:37" ht="12.75" customHeight="1">
      <c r="A7" s="12" t="s">
        <v>13</v>
      </c>
      <c r="B7" s="12" t="s">
        <v>23</v>
      </c>
      <c r="C7" s="13" t="s">
        <v>24</v>
      </c>
      <c r="D7" s="172" t="s">
        <v>25</v>
      </c>
      <c r="E7" s="16">
        <v>0.51</v>
      </c>
      <c r="F7" s="269">
        <v>0.61</v>
      </c>
      <c r="G7" s="276">
        <v>0.48</v>
      </c>
      <c r="H7" s="251">
        <v>0.52</v>
      </c>
      <c r="I7" s="17">
        <v>0.59</v>
      </c>
      <c r="J7" s="65">
        <v>0.62</v>
      </c>
      <c r="K7" s="65">
        <v>0.58</v>
      </c>
      <c r="L7" s="65">
        <v>0.6</v>
      </c>
      <c r="M7" s="17">
        <v>0.57</v>
      </c>
      <c r="N7" s="11">
        <v>0.56</v>
      </c>
      <c r="O7" s="11">
        <v>0.56</v>
      </c>
      <c r="P7" s="11">
        <v>0.52</v>
      </c>
      <c r="Q7" s="93">
        <v>0.53</v>
      </c>
      <c r="R7" s="16">
        <v>0.5</v>
      </c>
      <c r="S7" s="16">
        <v>0.48</v>
      </c>
      <c r="T7" s="10">
        <v>0.61</v>
      </c>
      <c r="U7" s="72">
        <v>0.5</v>
      </c>
      <c r="V7" s="10">
        <v>0.54</v>
      </c>
      <c r="W7" s="116">
        <v>0.6</v>
      </c>
      <c r="X7" s="118">
        <v>0.54</v>
      </c>
      <c r="Y7" s="118">
        <v>0.52</v>
      </c>
      <c r="Z7" s="118">
        <v>0.53</v>
      </c>
      <c r="AA7" s="118">
        <v>0.52</v>
      </c>
      <c r="AB7" s="75">
        <v>0.42</v>
      </c>
      <c r="AC7" s="118">
        <v>0.45</v>
      </c>
      <c r="AD7" s="116">
        <v>0.43</v>
      </c>
      <c r="AE7" s="10">
        <v>0.43</v>
      </c>
      <c r="AF7" s="10">
        <v>0.42</v>
      </c>
      <c r="AG7" s="10">
        <v>0.42</v>
      </c>
      <c r="AH7" s="116">
        <v>0.5</v>
      </c>
      <c r="AI7" s="64">
        <v>0.45</v>
      </c>
      <c r="AJ7" s="64">
        <v>0.43</v>
      </c>
      <c r="AK7" s="64">
        <v>0.41</v>
      </c>
    </row>
    <row r="8" spans="1:37" ht="12.75" customHeight="1">
      <c r="A8" s="12" t="s">
        <v>5</v>
      </c>
      <c r="B8" s="9" t="s">
        <v>26</v>
      </c>
      <c r="C8" s="18" t="s">
        <v>27</v>
      </c>
      <c r="D8" s="174" t="s">
        <v>28</v>
      </c>
      <c r="E8" s="15">
        <v>0.127</v>
      </c>
      <c r="F8" s="269">
        <v>0.132135</v>
      </c>
      <c r="G8" s="276">
        <v>0.145645</v>
      </c>
      <c r="H8" s="73">
        <v>0.15</v>
      </c>
      <c r="I8" s="11">
        <v>0.2</v>
      </c>
      <c r="J8" s="67">
        <v>0.2</v>
      </c>
      <c r="K8" s="66">
        <v>0.2</v>
      </c>
      <c r="L8" s="66">
        <v>0.23</v>
      </c>
      <c r="M8" s="102">
        <v>0.2</v>
      </c>
      <c r="N8" s="11">
        <v>0.14</v>
      </c>
      <c r="O8" s="11">
        <v>0.13</v>
      </c>
      <c r="P8" s="11">
        <v>0.13</v>
      </c>
      <c r="Q8" s="93">
        <v>0.12</v>
      </c>
      <c r="R8" s="10">
        <v>0.102071</v>
      </c>
      <c r="S8" s="10">
        <v>0.132522</v>
      </c>
      <c r="T8" s="10">
        <v>0.13</v>
      </c>
      <c r="U8" s="72">
        <v>0.14</v>
      </c>
      <c r="V8" s="10">
        <v>0.14</v>
      </c>
      <c r="W8" s="116">
        <v>0.13</v>
      </c>
      <c r="X8" s="118">
        <v>0.18</v>
      </c>
      <c r="Y8" s="118">
        <v>0.18</v>
      </c>
      <c r="Z8" s="118">
        <v>0.156</v>
      </c>
      <c r="AA8" s="118">
        <v>0.15</v>
      </c>
      <c r="AB8" s="75">
        <v>0.18</v>
      </c>
      <c r="AC8" s="118">
        <v>0.13</v>
      </c>
      <c r="AD8" s="116">
        <v>0.15</v>
      </c>
      <c r="AE8" s="10">
        <v>0.16</v>
      </c>
      <c r="AF8" s="10">
        <v>0.19</v>
      </c>
      <c r="AG8" s="10">
        <v>0.16</v>
      </c>
      <c r="AH8" s="116">
        <v>0.18</v>
      </c>
      <c r="AI8" s="64">
        <v>0.19</v>
      </c>
      <c r="AJ8" s="64">
        <v>0.13</v>
      </c>
      <c r="AK8" s="64">
        <v>0.13</v>
      </c>
    </row>
    <row r="9" spans="1:37" ht="12.75" customHeight="1">
      <c r="A9" s="8" t="s">
        <v>29</v>
      </c>
      <c r="B9" s="9" t="s">
        <v>30</v>
      </c>
      <c r="C9" s="18" t="s">
        <v>31</v>
      </c>
      <c r="D9" s="175" t="s">
        <v>32</v>
      </c>
      <c r="E9" s="15">
        <v>0.45</v>
      </c>
      <c r="F9" s="269">
        <v>0.59</v>
      </c>
      <c r="G9" s="276">
        <v>0.53</v>
      </c>
      <c r="H9" s="356">
        <v>0.55</v>
      </c>
      <c r="I9" s="16">
        <v>0.66</v>
      </c>
      <c r="J9" s="67">
        <v>0.73</v>
      </c>
      <c r="K9" s="65">
        <v>0.71</v>
      </c>
      <c r="L9" s="65">
        <v>0.84</v>
      </c>
      <c r="M9" s="17">
        <v>0.64</v>
      </c>
      <c r="N9" s="11">
        <v>0.54</v>
      </c>
      <c r="O9" s="11">
        <v>0.47</v>
      </c>
      <c r="P9" s="11">
        <v>0.49</v>
      </c>
      <c r="Q9" s="93">
        <v>0.51</v>
      </c>
      <c r="R9" s="16">
        <v>0.49</v>
      </c>
      <c r="S9" s="16">
        <v>0.49</v>
      </c>
      <c r="T9" s="10">
        <v>0.5</v>
      </c>
      <c r="U9" s="72">
        <v>0.55</v>
      </c>
      <c r="V9" s="10">
        <v>0.66</v>
      </c>
      <c r="W9" s="116">
        <v>0.65</v>
      </c>
      <c r="X9" s="118">
        <v>0.68</v>
      </c>
      <c r="Y9" s="118">
        <v>0.59</v>
      </c>
      <c r="Z9" s="118">
        <v>0.51</v>
      </c>
      <c r="AA9" s="118">
        <v>0.41</v>
      </c>
      <c r="AB9" s="75">
        <v>0.44</v>
      </c>
      <c r="AC9" s="118">
        <v>0.51</v>
      </c>
      <c r="AD9" s="116">
        <v>0.48</v>
      </c>
      <c r="AE9" s="10">
        <v>0.49</v>
      </c>
      <c r="AF9" s="10">
        <v>0.5</v>
      </c>
      <c r="AG9" s="10">
        <v>0.54</v>
      </c>
      <c r="AH9" s="116">
        <v>0.65</v>
      </c>
      <c r="AI9" s="64">
        <v>0.66</v>
      </c>
      <c r="AJ9" s="64">
        <v>0.62</v>
      </c>
      <c r="AK9" s="64">
        <v>0.46</v>
      </c>
    </row>
    <row r="10" spans="1:37" ht="12.75" customHeight="1">
      <c r="A10" s="12" t="s">
        <v>9</v>
      </c>
      <c r="B10" s="9" t="s">
        <v>17</v>
      </c>
      <c r="C10" s="18" t="s">
        <v>33</v>
      </c>
      <c r="D10" s="174" t="s">
        <v>34</v>
      </c>
      <c r="E10" s="15">
        <v>0.951</v>
      </c>
      <c r="F10" s="269">
        <v>0.857143</v>
      </c>
      <c r="G10" s="276">
        <v>0.851613</v>
      </c>
      <c r="H10" s="356">
        <v>0.95</v>
      </c>
      <c r="I10" s="16">
        <v>1.56</v>
      </c>
      <c r="J10" s="67">
        <v>1.46</v>
      </c>
      <c r="K10" s="65">
        <v>1.25</v>
      </c>
      <c r="L10" s="65">
        <v>1.33</v>
      </c>
      <c r="M10" s="17">
        <v>0.76</v>
      </c>
      <c r="N10" s="11">
        <v>1.43</v>
      </c>
      <c r="O10" s="11">
        <v>0.62</v>
      </c>
      <c r="P10" s="11">
        <v>0.64</v>
      </c>
      <c r="Q10" s="93">
        <v>0.72</v>
      </c>
      <c r="R10" s="10">
        <v>0.7</v>
      </c>
      <c r="S10" s="10">
        <v>0.722541</v>
      </c>
      <c r="T10" s="15">
        <v>0.65</v>
      </c>
      <c r="U10" s="75">
        <v>0.95</v>
      </c>
      <c r="V10" s="15">
        <v>0.97</v>
      </c>
      <c r="W10" s="118">
        <v>0.99</v>
      </c>
      <c r="X10" s="118">
        <v>0.98</v>
      </c>
      <c r="Y10" s="118">
        <v>1.12</v>
      </c>
      <c r="Z10" s="118">
        <v>1.07</v>
      </c>
      <c r="AA10" s="118">
        <v>0.78</v>
      </c>
      <c r="AB10" s="75">
        <v>1.03</v>
      </c>
      <c r="AC10" s="118">
        <v>0.86</v>
      </c>
      <c r="AD10" s="116">
        <v>0.76</v>
      </c>
      <c r="AE10" s="10">
        <v>0.86</v>
      </c>
      <c r="AF10" s="10">
        <v>0.86</v>
      </c>
      <c r="AG10" s="10">
        <v>0.84</v>
      </c>
      <c r="AH10" s="116">
        <v>1.25</v>
      </c>
      <c r="AI10" s="64">
        <v>1.28</v>
      </c>
      <c r="AJ10" s="64">
        <v>1.03</v>
      </c>
      <c r="AK10" s="64">
        <v>0.88</v>
      </c>
    </row>
    <row r="11" spans="1:37" ht="12.75" customHeight="1">
      <c r="A11" s="8" t="s">
        <v>5</v>
      </c>
      <c r="B11" s="9" t="s">
        <v>6</v>
      </c>
      <c r="C11" s="9" t="s">
        <v>35</v>
      </c>
      <c r="D11" s="172" t="s">
        <v>36</v>
      </c>
      <c r="E11" s="16">
        <v>5.7</v>
      </c>
      <c r="F11" s="269">
        <v>4.89</v>
      </c>
      <c r="G11" s="276">
        <v>5.52</v>
      </c>
      <c r="H11" s="356">
        <v>6.02</v>
      </c>
      <c r="I11" s="16">
        <v>6.31</v>
      </c>
      <c r="J11" s="67">
        <v>7.5</v>
      </c>
      <c r="K11" s="65">
        <v>6.94</v>
      </c>
      <c r="L11" s="65">
        <v>7.14</v>
      </c>
      <c r="M11" s="17">
        <v>7.65</v>
      </c>
      <c r="N11" s="11">
        <v>6.39</v>
      </c>
      <c r="O11" s="11">
        <v>6.23</v>
      </c>
      <c r="P11" s="11">
        <v>4.99</v>
      </c>
      <c r="Q11" s="93">
        <v>4.74</v>
      </c>
      <c r="R11" s="102">
        <v>5.61</v>
      </c>
      <c r="S11" s="11">
        <v>4.89</v>
      </c>
      <c r="T11" s="11">
        <v>5.13</v>
      </c>
      <c r="U11" s="73">
        <v>5.15</v>
      </c>
      <c r="V11" s="11">
        <v>5.46</v>
      </c>
      <c r="W11" s="117">
        <v>5.83</v>
      </c>
      <c r="X11" s="117">
        <v>5.67</v>
      </c>
      <c r="Y11" s="117">
        <v>5.72</v>
      </c>
      <c r="Z11" s="117">
        <v>6.09</v>
      </c>
      <c r="AA11" s="117">
        <v>5.48</v>
      </c>
      <c r="AB11" s="73">
        <v>5.38</v>
      </c>
      <c r="AC11" s="117">
        <v>5.35</v>
      </c>
      <c r="AD11" s="118">
        <v>6.24</v>
      </c>
      <c r="AE11" s="15">
        <v>5.46</v>
      </c>
      <c r="AF11" s="15">
        <v>6.22</v>
      </c>
      <c r="AG11" s="15">
        <v>5.4</v>
      </c>
      <c r="AH11" s="118">
        <v>5.72</v>
      </c>
      <c r="AI11" s="64">
        <v>7.03</v>
      </c>
      <c r="AJ11" s="64">
        <v>6.94</v>
      </c>
      <c r="AK11" s="64">
        <v>7.07</v>
      </c>
    </row>
    <row r="12" spans="1:37" ht="12.75" customHeight="1">
      <c r="A12" s="19" t="s">
        <v>5</v>
      </c>
      <c r="B12" s="9" t="s">
        <v>37</v>
      </c>
      <c r="C12" s="37" t="s">
        <v>38</v>
      </c>
      <c r="D12" s="172" t="s">
        <v>39</v>
      </c>
      <c r="E12" s="16">
        <v>0.17</v>
      </c>
      <c r="F12" s="269">
        <v>0.17</v>
      </c>
      <c r="G12" s="276">
        <v>0.16</v>
      </c>
      <c r="H12" s="356">
        <v>0.17</v>
      </c>
      <c r="I12" s="16">
        <v>0.19</v>
      </c>
      <c r="J12" s="67">
        <v>0.18</v>
      </c>
      <c r="K12" s="65">
        <v>0.19</v>
      </c>
      <c r="L12" s="65">
        <v>0.22</v>
      </c>
      <c r="M12" s="17">
        <v>0.2</v>
      </c>
      <c r="N12" s="11">
        <v>0.19</v>
      </c>
      <c r="O12" s="11">
        <v>0.15</v>
      </c>
      <c r="P12" s="11">
        <v>0.15</v>
      </c>
      <c r="Q12" s="93">
        <v>0.15</v>
      </c>
      <c r="R12" s="16">
        <v>0.15</v>
      </c>
      <c r="S12" s="16">
        <v>0.14</v>
      </c>
      <c r="T12" s="10">
        <v>0.14</v>
      </c>
      <c r="U12" s="72">
        <v>0.15</v>
      </c>
      <c r="V12" s="10">
        <v>0.16</v>
      </c>
      <c r="W12" s="116">
        <v>0.17</v>
      </c>
      <c r="X12" s="118">
        <v>0.17</v>
      </c>
      <c r="Y12" s="118">
        <v>0.16</v>
      </c>
      <c r="Z12" s="118">
        <v>0.17</v>
      </c>
      <c r="AA12" s="118">
        <v>0.17</v>
      </c>
      <c r="AB12" s="75">
        <v>0.17</v>
      </c>
      <c r="AC12" s="118">
        <v>0.14</v>
      </c>
      <c r="AD12" s="116">
        <v>0.12</v>
      </c>
      <c r="AE12" s="10">
        <v>0.12</v>
      </c>
      <c r="AF12" s="10">
        <v>0.14</v>
      </c>
      <c r="AG12" s="10">
        <v>0.15</v>
      </c>
      <c r="AH12" s="116">
        <v>0.16</v>
      </c>
      <c r="AI12" s="64">
        <v>0.22</v>
      </c>
      <c r="AJ12" s="64">
        <v>0.17</v>
      </c>
      <c r="AK12" s="64">
        <v>0.17</v>
      </c>
    </row>
    <row r="13" spans="1:37" ht="12.75" customHeight="1">
      <c r="A13" s="8" t="s">
        <v>5</v>
      </c>
      <c r="B13" s="9" t="s">
        <v>40</v>
      </c>
      <c r="C13" s="18" t="s">
        <v>41</v>
      </c>
      <c r="D13" s="175" t="s">
        <v>42</v>
      </c>
      <c r="E13" s="15">
        <v>0.195</v>
      </c>
      <c r="F13" s="269">
        <v>0.21</v>
      </c>
      <c r="G13" s="276">
        <v>0.2</v>
      </c>
      <c r="H13" s="73">
        <v>0.22</v>
      </c>
      <c r="I13" s="11">
        <v>0.23</v>
      </c>
      <c r="J13" s="67">
        <v>0.24</v>
      </c>
      <c r="K13" s="65">
        <v>0.23</v>
      </c>
      <c r="L13" s="65">
        <v>0.24</v>
      </c>
      <c r="M13" s="17">
        <v>0.36</v>
      </c>
      <c r="N13" s="11">
        <v>0.25</v>
      </c>
      <c r="O13" s="11">
        <v>0.21</v>
      </c>
      <c r="P13" s="11">
        <v>0.2</v>
      </c>
      <c r="Q13" s="93">
        <v>0.213</v>
      </c>
      <c r="R13" s="16">
        <v>0.25</v>
      </c>
      <c r="S13" s="16">
        <v>0.22</v>
      </c>
      <c r="T13" s="10">
        <v>0.23</v>
      </c>
      <c r="U13" s="72">
        <v>0.21</v>
      </c>
      <c r="V13" s="10">
        <v>0.24</v>
      </c>
      <c r="W13" s="116">
        <v>0.24</v>
      </c>
      <c r="X13" s="118">
        <v>0.22</v>
      </c>
      <c r="Y13" s="118">
        <v>0.25</v>
      </c>
      <c r="Z13" s="118">
        <v>0.23</v>
      </c>
      <c r="AA13" s="118">
        <v>0.22</v>
      </c>
      <c r="AB13" s="75">
        <v>0.18</v>
      </c>
      <c r="AC13" s="118">
        <v>0.22</v>
      </c>
      <c r="AD13" s="116">
        <v>0.24</v>
      </c>
      <c r="AE13" s="10">
        <v>0.24</v>
      </c>
      <c r="AF13" s="10">
        <v>0.21</v>
      </c>
      <c r="AG13" s="10">
        <v>0.19</v>
      </c>
      <c r="AH13" s="116">
        <v>0.25</v>
      </c>
      <c r="AI13" s="64">
        <v>0.31</v>
      </c>
      <c r="AJ13" s="64">
        <v>0.32</v>
      </c>
      <c r="AK13" s="64">
        <v>0.28</v>
      </c>
    </row>
    <row r="14" spans="1:37" ht="12.75" customHeight="1">
      <c r="A14" s="8" t="s">
        <v>5</v>
      </c>
      <c r="B14" s="8" t="s">
        <v>37</v>
      </c>
      <c r="C14" s="26" t="s">
        <v>43</v>
      </c>
      <c r="D14" s="175" t="s">
        <v>44</v>
      </c>
      <c r="E14" s="15">
        <v>0.42</v>
      </c>
      <c r="F14" s="269">
        <v>0.4</v>
      </c>
      <c r="G14" s="276">
        <v>0.43</v>
      </c>
      <c r="H14" s="356">
        <v>0.52</v>
      </c>
      <c r="I14" s="16">
        <v>0.57</v>
      </c>
      <c r="J14" s="67">
        <v>0.56</v>
      </c>
      <c r="K14" s="65">
        <v>0.59</v>
      </c>
      <c r="L14" s="65">
        <v>0.63</v>
      </c>
      <c r="M14" s="17">
        <v>0.61</v>
      </c>
      <c r="N14" s="11">
        <v>0.47</v>
      </c>
      <c r="O14" s="11">
        <v>0.42</v>
      </c>
      <c r="P14" s="11">
        <v>0.44</v>
      </c>
      <c r="Q14" s="93">
        <v>0.49</v>
      </c>
      <c r="R14" s="10">
        <v>0.5</v>
      </c>
      <c r="S14" s="10">
        <v>0.5</v>
      </c>
      <c r="T14" s="10">
        <v>0.47</v>
      </c>
      <c r="U14" s="72">
        <v>0.43</v>
      </c>
      <c r="V14" s="10">
        <v>0.56</v>
      </c>
      <c r="W14" s="116">
        <v>0.64</v>
      </c>
      <c r="X14" s="118">
        <v>0.58</v>
      </c>
      <c r="Y14" s="118">
        <v>0.57</v>
      </c>
      <c r="Z14" s="118">
        <v>0.56</v>
      </c>
      <c r="AA14" s="118">
        <v>0.54</v>
      </c>
      <c r="AB14" s="75">
        <v>0.5</v>
      </c>
      <c r="AC14" s="118">
        <v>0.64</v>
      </c>
      <c r="AD14" s="116">
        <v>0.56</v>
      </c>
      <c r="AE14" s="10">
        <v>0.44</v>
      </c>
      <c r="AF14" s="10">
        <v>0.49</v>
      </c>
      <c r="AG14" s="10">
        <v>0.54</v>
      </c>
      <c r="AH14" s="116">
        <v>0.58</v>
      </c>
      <c r="AI14" s="64">
        <v>0.63</v>
      </c>
      <c r="AJ14" s="64">
        <v>0.65</v>
      </c>
      <c r="AK14" s="64">
        <v>0.58</v>
      </c>
    </row>
    <row r="15" spans="1:37" ht="12.75" customHeight="1">
      <c r="A15" s="8" t="s">
        <v>45</v>
      </c>
      <c r="B15" s="9" t="s">
        <v>46</v>
      </c>
      <c r="C15" s="18" t="s">
        <v>47</v>
      </c>
      <c r="D15" s="175" t="s">
        <v>48</v>
      </c>
      <c r="E15" s="15">
        <v>0.53</v>
      </c>
      <c r="F15" s="269">
        <v>0.34</v>
      </c>
      <c r="G15" s="276">
        <v>0.32</v>
      </c>
      <c r="H15" s="72">
        <v>0.46</v>
      </c>
      <c r="I15" s="10">
        <v>0.54</v>
      </c>
      <c r="J15" s="78">
        <v>0.52</v>
      </c>
      <c r="K15" s="65">
        <v>0.49</v>
      </c>
      <c r="L15" s="65">
        <v>0.5</v>
      </c>
      <c r="M15" s="17">
        <v>0.45</v>
      </c>
      <c r="N15" s="11">
        <v>0.44</v>
      </c>
      <c r="O15" s="11">
        <v>0.42</v>
      </c>
      <c r="P15" s="11">
        <v>0.38</v>
      </c>
      <c r="Q15" s="93">
        <v>0.35</v>
      </c>
      <c r="R15" s="10">
        <v>0.37</v>
      </c>
      <c r="S15" s="16">
        <v>0.38</v>
      </c>
      <c r="T15" s="10">
        <v>0.38</v>
      </c>
      <c r="U15" s="72">
        <v>0.41</v>
      </c>
      <c r="V15" s="10">
        <v>0.42</v>
      </c>
      <c r="W15" s="116">
        <v>0.44</v>
      </c>
      <c r="X15" s="118">
        <v>0.43</v>
      </c>
      <c r="Y15" s="118">
        <v>0.43</v>
      </c>
      <c r="Z15" s="118">
        <v>0.44</v>
      </c>
      <c r="AA15" s="118">
        <v>0.37</v>
      </c>
      <c r="AB15" s="75">
        <v>0.37</v>
      </c>
      <c r="AC15" s="118">
        <v>0.4</v>
      </c>
      <c r="AD15" s="116">
        <v>0.39</v>
      </c>
      <c r="AE15" s="10">
        <v>0.4</v>
      </c>
      <c r="AF15" s="10">
        <v>0.39</v>
      </c>
      <c r="AG15" s="10">
        <v>0.4</v>
      </c>
      <c r="AH15" s="116">
        <v>0.44</v>
      </c>
      <c r="AI15" s="64">
        <v>0.43</v>
      </c>
      <c r="AJ15" s="64">
        <v>0.42</v>
      </c>
      <c r="AK15" s="64">
        <v>0.41</v>
      </c>
    </row>
    <row r="16" spans="1:37" ht="12.75" customHeight="1">
      <c r="A16" s="8" t="s">
        <v>45</v>
      </c>
      <c r="B16" s="9" t="s">
        <v>49</v>
      </c>
      <c r="C16" s="18" t="s">
        <v>50</v>
      </c>
      <c r="D16" s="175" t="s">
        <v>51</v>
      </c>
      <c r="E16" s="15">
        <v>0.78</v>
      </c>
      <c r="F16" s="269">
        <v>0.82</v>
      </c>
      <c r="G16" s="276">
        <v>0.79</v>
      </c>
      <c r="H16" s="73">
        <v>0.77</v>
      </c>
      <c r="I16" s="11">
        <v>0.85</v>
      </c>
      <c r="J16" s="67">
        <v>0.82</v>
      </c>
      <c r="K16" s="65">
        <v>0.81</v>
      </c>
      <c r="L16" s="65">
        <v>0.89</v>
      </c>
      <c r="M16" s="17">
        <v>0.86</v>
      </c>
      <c r="N16" s="11">
        <v>0.77</v>
      </c>
      <c r="O16" s="11">
        <v>0.72</v>
      </c>
      <c r="P16" s="11">
        <v>0.72</v>
      </c>
      <c r="Q16" s="93">
        <v>0.8</v>
      </c>
      <c r="R16" s="16">
        <v>0.77</v>
      </c>
      <c r="S16" s="16">
        <v>0.75</v>
      </c>
      <c r="T16" s="10">
        <v>0.77</v>
      </c>
      <c r="U16" s="72">
        <v>0.77</v>
      </c>
      <c r="V16" s="10">
        <v>0.81</v>
      </c>
      <c r="W16" s="116">
        <v>0.84</v>
      </c>
      <c r="X16" s="118">
        <v>0.85</v>
      </c>
      <c r="Y16" s="118">
        <v>0.88</v>
      </c>
      <c r="Z16" s="118">
        <v>0.95</v>
      </c>
      <c r="AA16" s="118">
        <v>0.85</v>
      </c>
      <c r="AB16" s="75">
        <v>0.81</v>
      </c>
      <c r="AC16" s="118">
        <v>0.88</v>
      </c>
      <c r="AD16" s="116">
        <v>0.85</v>
      </c>
      <c r="AE16" s="10">
        <v>0.82</v>
      </c>
      <c r="AF16" s="10">
        <v>0.85</v>
      </c>
      <c r="AG16" s="10">
        <v>0.84</v>
      </c>
      <c r="AH16" s="116">
        <v>0.86</v>
      </c>
      <c r="AI16" s="64">
        <v>0.88</v>
      </c>
      <c r="AJ16" s="64">
        <v>0.87</v>
      </c>
      <c r="AK16" s="64">
        <v>0.89</v>
      </c>
    </row>
    <row r="17" spans="1:37" ht="12.75" customHeight="1">
      <c r="A17" s="8" t="s">
        <v>52</v>
      </c>
      <c r="B17" s="9" t="s">
        <v>53</v>
      </c>
      <c r="C17" s="18" t="s">
        <v>54</v>
      </c>
      <c r="D17" s="175" t="s">
        <v>55</v>
      </c>
      <c r="E17" s="15">
        <v>0.39</v>
      </c>
      <c r="F17" s="269">
        <v>0.41</v>
      </c>
      <c r="G17" s="276">
        <v>0.47</v>
      </c>
      <c r="H17" s="356">
        <v>0.43</v>
      </c>
      <c r="I17" s="16">
        <v>0.64</v>
      </c>
      <c r="J17" s="67">
        <v>0.59</v>
      </c>
      <c r="K17" s="65">
        <v>0.52</v>
      </c>
      <c r="L17" s="65">
        <v>0.67</v>
      </c>
      <c r="M17" s="17">
        <v>0.61</v>
      </c>
      <c r="N17" s="11">
        <v>0.48</v>
      </c>
      <c r="O17" s="11">
        <v>0.38</v>
      </c>
      <c r="P17" s="11">
        <v>0.37</v>
      </c>
      <c r="Q17" s="93">
        <v>0.41</v>
      </c>
      <c r="R17" s="16">
        <v>0.38</v>
      </c>
      <c r="S17" s="16">
        <v>0.43</v>
      </c>
      <c r="T17" s="10">
        <v>0.37</v>
      </c>
      <c r="U17" s="72">
        <v>0.36</v>
      </c>
      <c r="V17" s="10">
        <v>0.53</v>
      </c>
      <c r="W17" s="116">
        <v>0.46</v>
      </c>
      <c r="X17" s="118">
        <v>0.41</v>
      </c>
      <c r="Y17" s="118">
        <v>0.46</v>
      </c>
      <c r="Z17" s="118">
        <v>0.39</v>
      </c>
      <c r="AA17" s="118">
        <v>0.48</v>
      </c>
      <c r="AB17" s="75">
        <v>0.31</v>
      </c>
      <c r="AC17" s="118">
        <v>0.4</v>
      </c>
      <c r="AD17" s="116">
        <v>0.37</v>
      </c>
      <c r="AE17" s="10">
        <v>0.34</v>
      </c>
      <c r="AF17" s="10">
        <v>0.4</v>
      </c>
      <c r="AG17" s="10">
        <v>0.37</v>
      </c>
      <c r="AH17" s="116">
        <v>0.47</v>
      </c>
      <c r="AI17" s="64">
        <v>0.45</v>
      </c>
      <c r="AJ17" s="64">
        <v>0.46</v>
      </c>
      <c r="AK17" s="64">
        <v>0.42</v>
      </c>
    </row>
    <row r="18" spans="1:37" ht="12.75" customHeight="1">
      <c r="A18" s="12" t="s">
        <v>9</v>
      </c>
      <c r="B18" s="9" t="s">
        <v>56</v>
      </c>
      <c r="C18" s="18" t="s">
        <v>57</v>
      </c>
      <c r="D18" s="174" t="s">
        <v>58</v>
      </c>
      <c r="E18" s="15">
        <v>0.91</v>
      </c>
      <c r="F18" s="269">
        <v>0.970626</v>
      </c>
      <c r="G18" s="276">
        <v>0.917772</v>
      </c>
      <c r="H18" s="73">
        <v>1.37</v>
      </c>
      <c r="I18" s="11">
        <v>2.11</v>
      </c>
      <c r="J18" s="78">
        <v>2.09</v>
      </c>
      <c r="K18" s="65">
        <v>2.18</v>
      </c>
      <c r="L18" s="65">
        <v>1.94</v>
      </c>
      <c r="M18" s="17">
        <v>1.81</v>
      </c>
      <c r="N18" s="11">
        <v>1.2767174193548387</v>
      </c>
      <c r="O18" s="11">
        <v>0.91</v>
      </c>
      <c r="P18" s="11">
        <v>0.85</v>
      </c>
      <c r="Q18" s="93">
        <v>0.96</v>
      </c>
      <c r="R18" s="10">
        <v>1.011436</v>
      </c>
      <c r="S18" s="10">
        <v>1.24468</v>
      </c>
      <c r="T18" s="15">
        <v>1.04</v>
      </c>
      <c r="U18" s="75">
        <v>1.61</v>
      </c>
      <c r="V18" s="15">
        <v>1.21</v>
      </c>
      <c r="W18" s="118">
        <v>1.937</v>
      </c>
      <c r="X18" s="118">
        <v>1.46</v>
      </c>
      <c r="Y18" s="118">
        <v>1.36</v>
      </c>
      <c r="Z18" s="118">
        <v>1.11</v>
      </c>
      <c r="AA18" s="118">
        <v>1.15</v>
      </c>
      <c r="AB18" s="75">
        <v>0.95</v>
      </c>
      <c r="AC18" s="118">
        <v>0.89</v>
      </c>
      <c r="AD18" s="116">
        <v>0.87</v>
      </c>
      <c r="AE18" s="10">
        <v>0.93</v>
      </c>
      <c r="AF18" s="10">
        <v>0.98</v>
      </c>
      <c r="AG18" s="10">
        <v>0.93</v>
      </c>
      <c r="AH18" s="116">
        <v>1.61</v>
      </c>
      <c r="AI18" s="64">
        <v>1.96</v>
      </c>
      <c r="AJ18" s="64">
        <v>1.66</v>
      </c>
      <c r="AK18" s="64">
        <v>1.32</v>
      </c>
    </row>
    <row r="19" spans="1:37" ht="12.75" customHeight="1">
      <c r="A19" s="8" t="s">
        <v>52</v>
      </c>
      <c r="B19" s="9" t="s">
        <v>59</v>
      </c>
      <c r="C19" s="18" t="s">
        <v>60</v>
      </c>
      <c r="D19" s="175" t="s">
        <v>61</v>
      </c>
      <c r="E19" s="15">
        <v>0.68</v>
      </c>
      <c r="F19" s="269">
        <v>0.76</v>
      </c>
      <c r="G19" s="276">
        <v>0.6</v>
      </c>
      <c r="H19" s="73">
        <v>0.71</v>
      </c>
      <c r="I19" s="11">
        <v>0.79</v>
      </c>
      <c r="J19" s="67">
        <v>0.76</v>
      </c>
      <c r="K19" s="65">
        <v>0.64</v>
      </c>
      <c r="L19" s="65">
        <v>0.67</v>
      </c>
      <c r="M19" s="17">
        <v>0.73</v>
      </c>
      <c r="N19" s="11">
        <v>0.67</v>
      </c>
      <c r="O19" s="11">
        <v>0.66</v>
      </c>
      <c r="P19" s="11">
        <v>0.58</v>
      </c>
      <c r="Q19" s="93">
        <v>0.6</v>
      </c>
      <c r="R19" s="16">
        <v>0.61</v>
      </c>
      <c r="S19" s="16">
        <v>0.6</v>
      </c>
      <c r="T19" s="10">
        <v>0.61</v>
      </c>
      <c r="U19" s="72">
        <v>0.6</v>
      </c>
      <c r="V19" s="10">
        <v>0.75</v>
      </c>
      <c r="W19" s="116">
        <v>0.7</v>
      </c>
      <c r="X19" s="118">
        <v>0.68</v>
      </c>
      <c r="Y19" s="118">
        <v>0.61</v>
      </c>
      <c r="Z19" s="118">
        <v>0.61</v>
      </c>
      <c r="AA19" s="118">
        <v>0.64</v>
      </c>
      <c r="AB19" s="75">
        <v>0.58</v>
      </c>
      <c r="AC19" s="118">
        <v>0.67</v>
      </c>
      <c r="AD19" s="116">
        <v>0.62</v>
      </c>
      <c r="AE19" s="10">
        <v>0.57</v>
      </c>
      <c r="AF19" s="10">
        <v>0.62</v>
      </c>
      <c r="AG19" s="10">
        <v>0.65</v>
      </c>
      <c r="AH19" s="116">
        <v>0.69</v>
      </c>
      <c r="AI19" s="64">
        <v>0.75</v>
      </c>
      <c r="AJ19" s="64">
        <v>0.75</v>
      </c>
      <c r="AK19" s="64">
        <v>0.65</v>
      </c>
    </row>
    <row r="20" spans="1:37" ht="12.75" customHeight="1">
      <c r="A20" s="12" t="s">
        <v>52</v>
      </c>
      <c r="B20" s="9" t="s">
        <v>59</v>
      </c>
      <c r="C20" s="18" t="s">
        <v>62</v>
      </c>
      <c r="D20" s="174" t="s">
        <v>63</v>
      </c>
      <c r="E20" s="15">
        <v>0.101</v>
      </c>
      <c r="F20" s="269">
        <v>0.099113</v>
      </c>
      <c r="G20" s="276">
        <v>0.097451</v>
      </c>
      <c r="H20" s="356">
        <v>0.14</v>
      </c>
      <c r="I20" s="16">
        <v>0.12</v>
      </c>
      <c r="J20" s="67">
        <v>0.12</v>
      </c>
      <c r="K20" s="65">
        <v>0.12</v>
      </c>
      <c r="L20" s="65">
        <v>0.12</v>
      </c>
      <c r="M20" s="17">
        <v>0.09</v>
      </c>
      <c r="N20" s="11">
        <v>0.12</v>
      </c>
      <c r="O20" s="11">
        <v>0.09</v>
      </c>
      <c r="P20" s="11">
        <v>0.1</v>
      </c>
      <c r="Q20" s="93">
        <v>0.09</v>
      </c>
      <c r="R20" s="10">
        <v>0.110218</v>
      </c>
      <c r="S20" s="10">
        <v>0.109</v>
      </c>
      <c r="T20" s="10">
        <v>0.1</v>
      </c>
      <c r="U20" s="72">
        <v>0.09</v>
      </c>
      <c r="V20" s="10">
        <v>0.12</v>
      </c>
      <c r="W20" s="116">
        <v>0.11</v>
      </c>
      <c r="X20" s="118">
        <v>0.11</v>
      </c>
      <c r="Y20" s="118">
        <v>0.11</v>
      </c>
      <c r="Z20" s="118">
        <v>0.09</v>
      </c>
      <c r="AA20" s="118">
        <v>0.11</v>
      </c>
      <c r="AB20" s="75">
        <v>0.09</v>
      </c>
      <c r="AC20" s="118">
        <v>0.11</v>
      </c>
      <c r="AD20" s="116">
        <v>0.11</v>
      </c>
      <c r="AE20" s="10">
        <v>0.09</v>
      </c>
      <c r="AF20" s="10">
        <v>0.1</v>
      </c>
      <c r="AG20" s="15">
        <v>0.11</v>
      </c>
      <c r="AH20" s="118">
        <v>0.11</v>
      </c>
      <c r="AI20" s="64">
        <v>0.11</v>
      </c>
      <c r="AJ20" s="64">
        <v>0.11</v>
      </c>
      <c r="AK20" s="64">
        <v>0.11</v>
      </c>
    </row>
    <row r="21" spans="1:37" ht="12.75" customHeight="1">
      <c r="A21" s="8" t="s">
        <v>13</v>
      </c>
      <c r="B21" s="9" t="s">
        <v>64</v>
      </c>
      <c r="C21" s="9" t="s">
        <v>65</v>
      </c>
      <c r="D21" s="172" t="s">
        <v>66</v>
      </c>
      <c r="E21" s="16">
        <v>1.16</v>
      </c>
      <c r="F21" s="269">
        <v>1.17</v>
      </c>
      <c r="G21" s="276">
        <v>1.22</v>
      </c>
      <c r="H21" s="72">
        <v>1.3</v>
      </c>
      <c r="I21" s="10">
        <v>1.49</v>
      </c>
      <c r="J21" s="78">
        <v>1.64</v>
      </c>
      <c r="K21" s="65">
        <v>1.38</v>
      </c>
      <c r="L21" s="65">
        <v>1.46</v>
      </c>
      <c r="M21" s="17">
        <v>1.5</v>
      </c>
      <c r="N21" s="11">
        <v>1.28</v>
      </c>
      <c r="O21" s="11">
        <v>1.2</v>
      </c>
      <c r="P21" s="11">
        <v>1.08</v>
      </c>
      <c r="Q21" s="93">
        <v>1.09</v>
      </c>
      <c r="R21" s="11">
        <v>1.04</v>
      </c>
      <c r="S21" s="11">
        <v>1.11</v>
      </c>
      <c r="T21" s="11">
        <v>1.08</v>
      </c>
      <c r="U21" s="73">
        <v>1.12</v>
      </c>
      <c r="V21" s="11">
        <v>1.19</v>
      </c>
      <c r="W21" s="117">
        <v>1.24</v>
      </c>
      <c r="X21" s="117">
        <v>1.28</v>
      </c>
      <c r="Y21" s="117">
        <v>1.16</v>
      </c>
      <c r="Z21" s="117">
        <v>1.16</v>
      </c>
      <c r="AA21" s="117">
        <v>1.04</v>
      </c>
      <c r="AB21" s="73">
        <v>1.06</v>
      </c>
      <c r="AC21" s="117">
        <v>1.09</v>
      </c>
      <c r="AD21" s="116">
        <v>1.07</v>
      </c>
      <c r="AE21" s="10">
        <v>1</v>
      </c>
      <c r="AF21" s="10">
        <v>1.02</v>
      </c>
      <c r="AG21" s="10">
        <v>1.03</v>
      </c>
      <c r="AH21" s="116">
        <v>1.07</v>
      </c>
      <c r="AI21" s="64">
        <v>1.19</v>
      </c>
      <c r="AJ21" s="64">
        <v>1.15</v>
      </c>
      <c r="AK21" s="64">
        <v>1.1</v>
      </c>
    </row>
    <row r="22" spans="1:37" ht="12.75" customHeight="1">
      <c r="A22" s="8" t="s">
        <v>5</v>
      </c>
      <c r="B22" s="9" t="s">
        <v>68</v>
      </c>
      <c r="C22" s="9" t="s">
        <v>69</v>
      </c>
      <c r="D22" s="172" t="s">
        <v>70</v>
      </c>
      <c r="E22" s="16">
        <v>10.01</v>
      </c>
      <c r="F22" s="269">
        <v>9.95</v>
      </c>
      <c r="G22" s="276">
        <v>9.53</v>
      </c>
      <c r="H22" s="356">
        <v>10.27</v>
      </c>
      <c r="I22" s="16">
        <v>12.44</v>
      </c>
      <c r="J22" s="67">
        <v>12.7</v>
      </c>
      <c r="K22" s="65">
        <v>10.22</v>
      </c>
      <c r="L22" s="65">
        <v>13.49</v>
      </c>
      <c r="M22" s="17">
        <v>11.59</v>
      </c>
      <c r="N22" s="11">
        <v>9.21</v>
      </c>
      <c r="O22" s="11">
        <v>8.86</v>
      </c>
      <c r="P22" s="11">
        <v>8.29</v>
      </c>
      <c r="Q22" s="93">
        <v>8.76</v>
      </c>
      <c r="R22" s="11">
        <v>8.87</v>
      </c>
      <c r="S22" s="11">
        <v>8.83</v>
      </c>
      <c r="T22" s="11">
        <v>9.1</v>
      </c>
      <c r="U22" s="73">
        <v>9.08</v>
      </c>
      <c r="V22" s="11">
        <v>9.8</v>
      </c>
      <c r="W22" s="117">
        <v>9.82</v>
      </c>
      <c r="X22" s="117">
        <v>9.22</v>
      </c>
      <c r="Y22" s="117">
        <v>9.28</v>
      </c>
      <c r="Z22" s="117">
        <v>9.05</v>
      </c>
      <c r="AA22" s="117">
        <v>8.31</v>
      </c>
      <c r="AB22" s="73">
        <v>8.23</v>
      </c>
      <c r="AC22" s="117">
        <v>8.96</v>
      </c>
      <c r="AD22" s="116">
        <v>8.63</v>
      </c>
      <c r="AE22" s="10">
        <v>9.05</v>
      </c>
      <c r="AF22" s="10">
        <v>8.57</v>
      </c>
      <c r="AG22" s="10">
        <v>8.75</v>
      </c>
      <c r="AH22" s="116">
        <v>10.17</v>
      </c>
      <c r="AI22" s="64">
        <v>10.31</v>
      </c>
      <c r="AJ22" s="64">
        <v>9.68</v>
      </c>
      <c r="AK22" s="64">
        <v>8.96</v>
      </c>
    </row>
    <row r="23" spans="1:37" ht="12.75" customHeight="1">
      <c r="A23" s="8" t="s">
        <v>5</v>
      </c>
      <c r="B23" s="9" t="s">
        <v>26</v>
      </c>
      <c r="C23" s="9" t="s">
        <v>71</v>
      </c>
      <c r="D23" s="172" t="s">
        <v>72</v>
      </c>
      <c r="E23" s="16">
        <v>1.99</v>
      </c>
      <c r="F23" s="269">
        <v>1.98</v>
      </c>
      <c r="G23" s="276">
        <v>2.5</v>
      </c>
      <c r="H23" s="73">
        <v>2.18</v>
      </c>
      <c r="I23" s="11">
        <v>3.46</v>
      </c>
      <c r="J23" s="65">
        <v>3.2</v>
      </c>
      <c r="K23" s="65">
        <v>2.33</v>
      </c>
      <c r="L23" s="65">
        <v>3.46</v>
      </c>
      <c r="M23" s="17">
        <v>3.71</v>
      </c>
      <c r="N23" s="11">
        <v>2.89</v>
      </c>
      <c r="O23" s="11">
        <v>2.4</v>
      </c>
      <c r="P23" s="11">
        <v>2.27</v>
      </c>
      <c r="Q23" s="93">
        <v>1.92</v>
      </c>
      <c r="R23" s="11">
        <v>1.97</v>
      </c>
      <c r="S23" s="11">
        <v>1.91</v>
      </c>
      <c r="T23" s="11">
        <v>2.22</v>
      </c>
      <c r="U23" s="73">
        <v>2.39</v>
      </c>
      <c r="V23" s="11">
        <v>2.64</v>
      </c>
      <c r="W23" s="117">
        <v>2.75</v>
      </c>
      <c r="X23" s="117">
        <v>2.66</v>
      </c>
      <c r="Y23" s="139">
        <v>2.66</v>
      </c>
      <c r="Z23" s="139">
        <v>2.49</v>
      </c>
      <c r="AA23" s="139">
        <v>2.33</v>
      </c>
      <c r="AB23" s="249">
        <v>2.38</v>
      </c>
      <c r="AC23" s="139">
        <v>2.26</v>
      </c>
      <c r="AD23" s="118">
        <v>2.2</v>
      </c>
      <c r="AE23" s="10">
        <v>2.17</v>
      </c>
      <c r="AF23" s="10">
        <v>2.16</v>
      </c>
      <c r="AG23" s="10">
        <v>2.32</v>
      </c>
      <c r="AH23" s="116">
        <v>2.8</v>
      </c>
      <c r="AI23" s="64">
        <v>2.83</v>
      </c>
      <c r="AJ23" s="64">
        <v>2.64</v>
      </c>
      <c r="AK23" s="64">
        <v>2.58</v>
      </c>
    </row>
    <row r="24" spans="1:37" ht="12.75" customHeight="1">
      <c r="A24" s="14" t="s">
        <v>13</v>
      </c>
      <c r="B24" s="20" t="s">
        <v>20</v>
      </c>
      <c r="C24" s="20" t="s">
        <v>73</v>
      </c>
      <c r="D24" s="176" t="s">
        <v>74</v>
      </c>
      <c r="E24" s="25">
        <v>0.213</v>
      </c>
      <c r="F24" s="269">
        <v>0.199</v>
      </c>
      <c r="G24" s="276">
        <v>0.223</v>
      </c>
      <c r="H24" s="74">
        <v>0.288</v>
      </c>
      <c r="I24" s="21">
        <v>0.268</v>
      </c>
      <c r="J24" s="340">
        <v>0.289</v>
      </c>
      <c r="K24" s="79">
        <v>0.197</v>
      </c>
      <c r="L24" s="79">
        <v>0.28</v>
      </c>
      <c r="M24" s="17">
        <v>0.32</v>
      </c>
      <c r="N24" s="169">
        <v>0.256</v>
      </c>
      <c r="O24" s="169">
        <v>0.19</v>
      </c>
      <c r="P24" s="169">
        <v>0.18</v>
      </c>
      <c r="Q24" s="254">
        <v>0.19</v>
      </c>
      <c r="R24" s="21">
        <v>0.16244827586206897</v>
      </c>
      <c r="S24" s="21">
        <v>0.19574193548387098</v>
      </c>
      <c r="T24" s="10">
        <v>0.14816666666666667</v>
      </c>
      <c r="U24" s="74">
        <v>0.198</v>
      </c>
      <c r="V24" s="21">
        <v>0.19</v>
      </c>
      <c r="W24" s="119">
        <v>0.21</v>
      </c>
      <c r="X24" s="139">
        <v>0.24</v>
      </c>
      <c r="Y24" s="139">
        <v>0.26</v>
      </c>
      <c r="Z24" s="139">
        <v>0.21</v>
      </c>
      <c r="AA24" s="139">
        <v>0.2</v>
      </c>
      <c r="AB24" s="249">
        <v>0.19</v>
      </c>
      <c r="AC24" s="139">
        <v>0.29</v>
      </c>
      <c r="AD24" s="116">
        <v>0.37</v>
      </c>
      <c r="AE24" s="10">
        <v>0.31</v>
      </c>
      <c r="AF24" s="10">
        <v>0.3</v>
      </c>
      <c r="AG24" s="10">
        <v>0.17</v>
      </c>
      <c r="AH24" s="116">
        <v>0.3</v>
      </c>
      <c r="AI24" s="64">
        <v>0.33</v>
      </c>
      <c r="AJ24" s="64">
        <v>0.35</v>
      </c>
      <c r="AK24" s="64">
        <v>0.2</v>
      </c>
    </row>
    <row r="25" spans="1:37" ht="12.75" customHeight="1">
      <c r="A25" s="14" t="s">
        <v>13</v>
      </c>
      <c r="B25" s="20" t="s">
        <v>20</v>
      </c>
      <c r="C25" s="20" t="s">
        <v>75</v>
      </c>
      <c r="D25" s="176" t="s">
        <v>76</v>
      </c>
      <c r="E25" s="25">
        <v>0.138</v>
      </c>
      <c r="F25" s="269">
        <v>0.153</v>
      </c>
      <c r="G25" s="276">
        <v>0.167</v>
      </c>
      <c r="H25" s="74">
        <v>0.174</v>
      </c>
      <c r="I25" s="21">
        <v>0.194</v>
      </c>
      <c r="J25" s="340">
        <v>0.143</v>
      </c>
      <c r="K25" s="79">
        <v>0.151</v>
      </c>
      <c r="L25" s="79">
        <v>0.16</v>
      </c>
      <c r="M25" s="17">
        <v>0.09</v>
      </c>
      <c r="N25" s="169">
        <v>0.089</v>
      </c>
      <c r="O25" s="169">
        <v>0.05</v>
      </c>
      <c r="P25" s="169">
        <v>0.1</v>
      </c>
      <c r="Q25" s="254">
        <v>0.11</v>
      </c>
      <c r="R25" s="21">
        <v>0.11896551724137931</v>
      </c>
      <c r="S25" s="21">
        <v>0.11258064516129035</v>
      </c>
      <c r="T25" s="10">
        <v>0.1186666666666667</v>
      </c>
      <c r="U25" s="74">
        <v>0.113</v>
      </c>
      <c r="V25" s="21">
        <v>0.12</v>
      </c>
      <c r="W25" s="119">
        <v>0.13</v>
      </c>
      <c r="X25" s="139">
        <v>0.11</v>
      </c>
      <c r="Y25" s="117">
        <v>0.11</v>
      </c>
      <c r="Z25" s="117">
        <v>0.09</v>
      </c>
      <c r="AA25" s="117">
        <v>0.06</v>
      </c>
      <c r="AB25" s="73">
        <v>0.06</v>
      </c>
      <c r="AC25" s="117">
        <v>0.11</v>
      </c>
      <c r="AD25" s="116">
        <v>0.1</v>
      </c>
      <c r="AE25" s="10">
        <v>0.07</v>
      </c>
      <c r="AF25" s="10">
        <v>0.05</v>
      </c>
      <c r="AG25" s="10">
        <v>0.07</v>
      </c>
      <c r="AH25" s="116">
        <v>0.05</v>
      </c>
      <c r="AI25" s="64">
        <v>0.04</v>
      </c>
      <c r="AJ25" s="64">
        <v>0.06</v>
      </c>
      <c r="AK25" s="64">
        <v>0.02</v>
      </c>
    </row>
    <row r="26" spans="1:37" ht="12.75" customHeight="1">
      <c r="A26" s="14" t="s">
        <v>13</v>
      </c>
      <c r="B26" s="9" t="s">
        <v>53</v>
      </c>
      <c r="C26" s="37" t="s">
        <v>77</v>
      </c>
      <c r="D26" s="172" t="s">
        <v>78</v>
      </c>
      <c r="E26" s="16">
        <v>3.14</v>
      </c>
      <c r="F26" s="269">
        <v>3.3</v>
      </c>
      <c r="G26" s="276">
        <v>3.16</v>
      </c>
      <c r="H26" s="75">
        <v>3.5</v>
      </c>
      <c r="I26" s="10">
        <v>3.84</v>
      </c>
      <c r="J26" s="78">
        <v>3.63</v>
      </c>
      <c r="K26" s="65">
        <v>3.12</v>
      </c>
      <c r="L26" s="65">
        <v>3.62</v>
      </c>
      <c r="M26" s="17">
        <v>3.25</v>
      </c>
      <c r="N26" s="11">
        <v>4.23</v>
      </c>
      <c r="O26" s="11">
        <v>5.5</v>
      </c>
      <c r="P26" s="11">
        <v>3.13</v>
      </c>
      <c r="Q26" s="93">
        <v>3.32</v>
      </c>
      <c r="R26" s="11">
        <v>3.1</v>
      </c>
      <c r="S26" s="11">
        <v>2.93</v>
      </c>
      <c r="T26" s="11">
        <v>3.08</v>
      </c>
      <c r="U26" s="73">
        <v>3.17</v>
      </c>
      <c r="V26" s="11">
        <v>3.72</v>
      </c>
      <c r="W26" s="117">
        <v>3.33</v>
      </c>
      <c r="X26" s="117">
        <v>3.17</v>
      </c>
      <c r="Y26" s="117">
        <v>3.16</v>
      </c>
      <c r="Z26" s="117">
        <v>3.21</v>
      </c>
      <c r="AA26" s="117">
        <v>3.09</v>
      </c>
      <c r="AB26" s="73">
        <v>3.31</v>
      </c>
      <c r="AC26" s="117">
        <v>3.68</v>
      </c>
      <c r="AD26" s="118">
        <v>3.36</v>
      </c>
      <c r="AE26" s="15">
        <v>3.38</v>
      </c>
      <c r="AF26" s="15">
        <v>3.41</v>
      </c>
      <c r="AG26" s="15">
        <v>3.47</v>
      </c>
      <c r="AH26" s="118">
        <v>4.9</v>
      </c>
      <c r="AI26" s="64">
        <v>4.1</v>
      </c>
      <c r="AJ26" s="64">
        <v>3.68</v>
      </c>
      <c r="AK26" s="64">
        <v>3.79</v>
      </c>
    </row>
    <row r="27" spans="1:37" ht="12.75" customHeight="1">
      <c r="A27" s="8" t="s">
        <v>52</v>
      </c>
      <c r="B27" s="9" t="s">
        <v>53</v>
      </c>
      <c r="C27" s="9" t="s">
        <v>79</v>
      </c>
      <c r="D27" s="172" t="s">
        <v>80</v>
      </c>
      <c r="E27" s="16">
        <v>4.64</v>
      </c>
      <c r="F27" s="269">
        <v>4.82</v>
      </c>
      <c r="G27" s="276">
        <v>5.04</v>
      </c>
      <c r="H27" s="356">
        <v>5.3</v>
      </c>
      <c r="I27" s="16">
        <v>5.77</v>
      </c>
      <c r="J27" s="67">
        <v>5.5</v>
      </c>
      <c r="K27" s="65">
        <v>4.92</v>
      </c>
      <c r="L27" s="65">
        <v>6.01</v>
      </c>
      <c r="M27" s="17">
        <v>5.74</v>
      </c>
      <c r="N27" s="11">
        <v>5.22</v>
      </c>
      <c r="O27" s="11">
        <v>4.7</v>
      </c>
      <c r="P27" s="11">
        <v>4.29</v>
      </c>
      <c r="Q27" s="93">
        <v>4.86</v>
      </c>
      <c r="R27" s="11">
        <v>4.49</v>
      </c>
      <c r="S27" s="11">
        <v>4.47</v>
      </c>
      <c r="T27" s="11">
        <v>4.71</v>
      </c>
      <c r="U27" s="73">
        <v>4.56</v>
      </c>
      <c r="V27" s="11">
        <v>5.21</v>
      </c>
      <c r="W27" s="117">
        <v>5.2</v>
      </c>
      <c r="X27" s="117">
        <v>5.16</v>
      </c>
      <c r="Y27" s="117">
        <v>5.39</v>
      </c>
      <c r="Z27" s="117">
        <v>4.96</v>
      </c>
      <c r="AA27" s="117">
        <v>4.35</v>
      </c>
      <c r="AB27" s="73">
        <v>3.98</v>
      </c>
      <c r="AC27" s="117">
        <v>4.29</v>
      </c>
      <c r="AD27" s="118">
        <v>4.33</v>
      </c>
      <c r="AE27" s="10">
        <v>4.39</v>
      </c>
      <c r="AF27" s="10">
        <v>4.89</v>
      </c>
      <c r="AG27" s="10">
        <v>4.53</v>
      </c>
      <c r="AH27" s="116">
        <v>5.09</v>
      </c>
      <c r="AI27" s="64">
        <v>5.16</v>
      </c>
      <c r="AJ27" s="64">
        <v>4.89</v>
      </c>
      <c r="AK27" s="64">
        <v>5.04</v>
      </c>
    </row>
    <row r="28" spans="1:37" ht="12.75" customHeight="1">
      <c r="A28" s="8" t="s">
        <v>5</v>
      </c>
      <c r="B28" s="9" t="s">
        <v>6</v>
      </c>
      <c r="C28" s="37" t="s">
        <v>81</v>
      </c>
      <c r="D28" s="172" t="s">
        <v>82</v>
      </c>
      <c r="E28" s="16">
        <v>7.15</v>
      </c>
      <c r="F28" s="269">
        <v>10.87</v>
      </c>
      <c r="G28" s="276">
        <v>11.17</v>
      </c>
      <c r="H28" s="356">
        <v>6.2</v>
      </c>
      <c r="I28" s="16">
        <v>9.35</v>
      </c>
      <c r="J28" s="67">
        <v>10.01</v>
      </c>
      <c r="K28" s="65">
        <v>8.88</v>
      </c>
      <c r="L28" s="65">
        <v>10.47</v>
      </c>
      <c r="M28" s="17">
        <v>10.41</v>
      </c>
      <c r="N28" s="11">
        <v>8.09</v>
      </c>
      <c r="O28" s="11">
        <v>6.46</v>
      </c>
      <c r="P28" s="11">
        <v>4.74</v>
      </c>
      <c r="Q28" s="93">
        <v>6.35</v>
      </c>
      <c r="R28" s="11">
        <v>6.7</v>
      </c>
      <c r="S28" s="11">
        <v>6.65</v>
      </c>
      <c r="T28" s="11">
        <v>6.78</v>
      </c>
      <c r="U28" s="73">
        <v>7.23</v>
      </c>
      <c r="V28" s="11">
        <v>7.01</v>
      </c>
      <c r="W28" s="117">
        <v>7.5</v>
      </c>
      <c r="X28" s="117">
        <v>7.64</v>
      </c>
      <c r="Y28" s="117">
        <v>6.89</v>
      </c>
      <c r="Z28" s="117">
        <v>6.86</v>
      </c>
      <c r="AA28" s="117">
        <v>6.05</v>
      </c>
      <c r="AB28" s="73">
        <v>6.18</v>
      </c>
      <c r="AC28" s="117">
        <v>6.53</v>
      </c>
      <c r="AD28" s="116">
        <v>6</v>
      </c>
      <c r="AE28" s="10">
        <v>5.68</v>
      </c>
      <c r="AF28" s="10">
        <v>5.98</v>
      </c>
      <c r="AG28" s="10">
        <v>6.14</v>
      </c>
      <c r="AH28" s="116">
        <v>6.38</v>
      </c>
      <c r="AI28" s="64">
        <v>7.03</v>
      </c>
      <c r="AJ28" s="64">
        <v>6.69</v>
      </c>
      <c r="AK28" s="64">
        <v>6.47</v>
      </c>
    </row>
    <row r="29" spans="1:37" ht="12.75" customHeight="1">
      <c r="A29" s="8" t="s">
        <v>45</v>
      </c>
      <c r="B29" s="9" t="s">
        <v>83</v>
      </c>
      <c r="C29" s="37" t="s">
        <v>84</v>
      </c>
      <c r="D29" s="172" t="s">
        <v>85</v>
      </c>
      <c r="E29" s="16">
        <v>4.71</v>
      </c>
      <c r="F29" s="269">
        <v>4.649392</v>
      </c>
      <c r="G29" s="276">
        <v>4.061064</v>
      </c>
      <c r="H29" s="356">
        <v>4.7</v>
      </c>
      <c r="I29" s="16">
        <v>5.15</v>
      </c>
      <c r="J29" s="67">
        <v>5.63</v>
      </c>
      <c r="K29" s="65">
        <v>5.95</v>
      </c>
      <c r="L29" s="65">
        <v>4.74</v>
      </c>
      <c r="M29" s="17">
        <v>5.5</v>
      </c>
      <c r="N29" s="11">
        <v>5.33</v>
      </c>
      <c r="O29" s="11">
        <v>4.14</v>
      </c>
      <c r="P29" s="11">
        <v>4.49</v>
      </c>
      <c r="Q29" s="93">
        <v>4.38</v>
      </c>
      <c r="R29" s="11">
        <v>4.33</v>
      </c>
      <c r="S29" s="11">
        <v>4.96</v>
      </c>
      <c r="T29" s="11">
        <v>4.32</v>
      </c>
      <c r="U29" s="73">
        <v>4.55</v>
      </c>
      <c r="V29" s="33">
        <v>5.1</v>
      </c>
      <c r="W29" s="120">
        <v>5.36</v>
      </c>
      <c r="X29" s="120">
        <v>5.1</v>
      </c>
      <c r="Y29" s="118">
        <v>5.37</v>
      </c>
      <c r="Z29" s="118">
        <v>5.54</v>
      </c>
      <c r="AA29" s="118">
        <v>4.68</v>
      </c>
      <c r="AB29" s="75">
        <v>4.13</v>
      </c>
      <c r="AC29" s="118">
        <v>5</v>
      </c>
      <c r="AD29" s="116">
        <v>4.43</v>
      </c>
      <c r="AE29" s="10">
        <v>4.6</v>
      </c>
      <c r="AF29" s="10">
        <v>4.42</v>
      </c>
      <c r="AG29" s="10">
        <v>4.74</v>
      </c>
      <c r="AH29" s="116">
        <v>5.7</v>
      </c>
      <c r="AI29" s="64">
        <v>5.82</v>
      </c>
      <c r="AJ29" s="64">
        <v>5.56</v>
      </c>
      <c r="AK29" s="64">
        <v>4.83</v>
      </c>
    </row>
    <row r="30" spans="1:37" ht="12.75" customHeight="1">
      <c r="A30" s="12" t="s">
        <v>5</v>
      </c>
      <c r="B30" s="9" t="s">
        <v>40</v>
      </c>
      <c r="C30" s="39" t="s">
        <v>86</v>
      </c>
      <c r="D30" s="174" t="s">
        <v>87</v>
      </c>
      <c r="E30" s="15">
        <v>0.51</v>
      </c>
      <c r="F30" s="269">
        <v>0.55</v>
      </c>
      <c r="G30" s="276">
        <v>0.561</v>
      </c>
      <c r="H30" s="356">
        <v>0.55</v>
      </c>
      <c r="I30" s="16">
        <v>0.63</v>
      </c>
      <c r="J30" s="67">
        <v>0.62</v>
      </c>
      <c r="K30" s="65">
        <v>0.68</v>
      </c>
      <c r="L30" s="65">
        <v>0.68</v>
      </c>
      <c r="M30" s="17">
        <v>0.65</v>
      </c>
      <c r="N30" s="11">
        <v>0.54</v>
      </c>
      <c r="O30" s="11">
        <v>0.55</v>
      </c>
      <c r="P30" s="11">
        <v>0.5</v>
      </c>
      <c r="Q30" s="93">
        <v>0.52</v>
      </c>
      <c r="R30" s="10">
        <v>0.491724</v>
      </c>
      <c r="S30" s="10">
        <v>0.53</v>
      </c>
      <c r="T30" s="10">
        <v>0.54</v>
      </c>
      <c r="U30" s="72">
        <v>0.55</v>
      </c>
      <c r="V30" s="326">
        <v>0.59</v>
      </c>
      <c r="W30" s="121">
        <v>0.51</v>
      </c>
      <c r="X30" s="122">
        <v>0.54</v>
      </c>
      <c r="Y30" s="117">
        <v>0.55</v>
      </c>
      <c r="Z30" s="117">
        <v>0.52</v>
      </c>
      <c r="AA30" s="117">
        <v>0.56</v>
      </c>
      <c r="AB30" s="73">
        <v>0.56</v>
      </c>
      <c r="AC30" s="117">
        <v>0.57</v>
      </c>
      <c r="AD30" s="116">
        <v>0.5</v>
      </c>
      <c r="AE30" s="10">
        <v>0.53</v>
      </c>
      <c r="AF30" s="10">
        <v>0.51</v>
      </c>
      <c r="AG30" s="10">
        <v>0.57</v>
      </c>
      <c r="AH30" s="116">
        <v>0.57</v>
      </c>
      <c r="AI30" s="64">
        <v>0.56</v>
      </c>
      <c r="AJ30" s="64">
        <v>0.74</v>
      </c>
      <c r="AK30" s="64">
        <v>0.64</v>
      </c>
    </row>
    <row r="31" spans="1:37" ht="12.75" customHeight="1">
      <c r="A31" s="8" t="s">
        <v>5</v>
      </c>
      <c r="B31" s="9" t="s">
        <v>88</v>
      </c>
      <c r="C31" s="37" t="s">
        <v>89</v>
      </c>
      <c r="D31" s="172" t="s">
        <v>90</v>
      </c>
      <c r="E31" s="16">
        <v>2.07</v>
      </c>
      <c r="F31" s="269">
        <v>2.12</v>
      </c>
      <c r="G31" s="276">
        <v>2.14</v>
      </c>
      <c r="H31" s="356">
        <v>2.2</v>
      </c>
      <c r="I31" s="16">
        <v>2.36</v>
      </c>
      <c r="J31" s="67">
        <v>2.4</v>
      </c>
      <c r="K31" s="65">
        <v>2.38</v>
      </c>
      <c r="L31" s="65">
        <v>2.37</v>
      </c>
      <c r="M31" s="17">
        <v>2.29</v>
      </c>
      <c r="N31" s="11">
        <v>2.26</v>
      </c>
      <c r="O31" s="11">
        <v>2.07</v>
      </c>
      <c r="P31" s="11">
        <v>1.99</v>
      </c>
      <c r="Q31" s="93">
        <v>2.11</v>
      </c>
      <c r="R31" s="11">
        <v>2.02</v>
      </c>
      <c r="S31" s="11">
        <v>2.01</v>
      </c>
      <c r="T31" s="11">
        <v>2</v>
      </c>
      <c r="U31" s="73">
        <v>2.08</v>
      </c>
      <c r="V31" s="33">
        <v>2.04</v>
      </c>
      <c r="W31" s="120">
        <v>2.04</v>
      </c>
      <c r="X31" s="120">
        <v>2</v>
      </c>
      <c r="Y31" s="117">
        <v>2.05</v>
      </c>
      <c r="Z31" s="117">
        <v>1.84</v>
      </c>
      <c r="AA31" s="117">
        <v>1.82</v>
      </c>
      <c r="AB31" s="73">
        <v>1.69</v>
      </c>
      <c r="AC31" s="117">
        <v>1.74</v>
      </c>
      <c r="AD31" s="116">
        <v>1.74</v>
      </c>
      <c r="AE31" s="10">
        <v>1.66</v>
      </c>
      <c r="AF31" s="10">
        <v>1.72</v>
      </c>
      <c r="AG31" s="10">
        <v>1.82</v>
      </c>
      <c r="AH31" s="116">
        <v>2</v>
      </c>
      <c r="AI31" s="64">
        <v>2</v>
      </c>
      <c r="AJ31" s="64">
        <v>1.91</v>
      </c>
      <c r="AK31" s="64">
        <v>1.88</v>
      </c>
    </row>
    <row r="32" spans="1:37" ht="12.75" customHeight="1">
      <c r="A32" s="8" t="s">
        <v>5</v>
      </c>
      <c r="B32" s="9" t="s">
        <v>91</v>
      </c>
      <c r="C32" s="37" t="s">
        <v>92</v>
      </c>
      <c r="D32" s="172" t="s">
        <v>93</v>
      </c>
      <c r="E32" s="16">
        <v>3.08</v>
      </c>
      <c r="F32" s="269">
        <v>3.15</v>
      </c>
      <c r="G32" s="276">
        <v>3.07</v>
      </c>
      <c r="H32" s="356">
        <v>3.12</v>
      </c>
      <c r="I32" s="16">
        <v>3.58</v>
      </c>
      <c r="J32" s="67">
        <v>3.46</v>
      </c>
      <c r="K32" s="65">
        <v>3.18</v>
      </c>
      <c r="L32" s="65">
        <v>3.48</v>
      </c>
      <c r="M32" s="17">
        <v>3.25</v>
      </c>
      <c r="N32" s="11">
        <v>2.875</v>
      </c>
      <c r="O32" s="11">
        <v>2.73</v>
      </c>
      <c r="P32" s="11">
        <v>2.74</v>
      </c>
      <c r="Q32" s="93">
        <v>2.95</v>
      </c>
      <c r="R32" s="11">
        <v>2.83</v>
      </c>
      <c r="S32" s="11">
        <v>2.89</v>
      </c>
      <c r="T32" s="11">
        <v>3.04</v>
      </c>
      <c r="U32" s="73">
        <v>3.11</v>
      </c>
      <c r="V32" s="33">
        <v>3.18</v>
      </c>
      <c r="W32" s="120">
        <v>3.16</v>
      </c>
      <c r="X32" s="120">
        <v>3.13</v>
      </c>
      <c r="Y32" s="118">
        <v>2.95</v>
      </c>
      <c r="Z32" s="118">
        <v>2.87</v>
      </c>
      <c r="AA32" s="118">
        <v>2.74</v>
      </c>
      <c r="AB32" s="75">
        <v>2.73</v>
      </c>
      <c r="AC32" s="118">
        <v>2.91</v>
      </c>
      <c r="AD32" s="116">
        <v>2.79</v>
      </c>
      <c r="AE32" s="10">
        <v>2.8</v>
      </c>
      <c r="AF32" s="10">
        <v>2.85</v>
      </c>
      <c r="AG32" s="10">
        <v>2.96</v>
      </c>
      <c r="AH32" s="116">
        <v>3.1</v>
      </c>
      <c r="AI32" s="64">
        <v>3.04</v>
      </c>
      <c r="AJ32" s="64">
        <v>2.92</v>
      </c>
      <c r="AK32" s="64">
        <v>2.74</v>
      </c>
    </row>
    <row r="33" spans="1:37" ht="12.75" customHeight="1">
      <c r="A33" s="12" t="s">
        <v>5</v>
      </c>
      <c r="B33" s="12" t="s">
        <v>94</v>
      </c>
      <c r="C33" s="13" t="s">
        <v>95</v>
      </c>
      <c r="D33" s="174" t="s">
        <v>96</v>
      </c>
      <c r="E33" s="15">
        <v>0.477</v>
      </c>
      <c r="F33" s="269">
        <v>0.503576</v>
      </c>
      <c r="G33" s="276">
        <v>0.483002</v>
      </c>
      <c r="H33" s="356">
        <v>0.47</v>
      </c>
      <c r="I33" s="16">
        <v>0.47</v>
      </c>
      <c r="J33" s="67">
        <v>0.58</v>
      </c>
      <c r="K33" s="65">
        <v>0.62</v>
      </c>
      <c r="L33" s="65">
        <v>0.5812</v>
      </c>
      <c r="M33" s="17">
        <v>0.62</v>
      </c>
      <c r="N33" s="11">
        <v>0.48</v>
      </c>
      <c r="O33" s="11">
        <v>0.45</v>
      </c>
      <c r="P33" s="11">
        <v>0.45</v>
      </c>
      <c r="Q33" s="93">
        <v>0.49</v>
      </c>
      <c r="R33" s="10">
        <v>0.475544</v>
      </c>
      <c r="S33" s="11">
        <v>0.47</v>
      </c>
      <c r="T33" s="10">
        <v>0.48</v>
      </c>
      <c r="U33" s="72">
        <v>0.51</v>
      </c>
      <c r="V33" s="326">
        <v>0.61</v>
      </c>
      <c r="W33" s="121">
        <v>0.58</v>
      </c>
      <c r="X33" s="122">
        <v>0.58</v>
      </c>
      <c r="Y33" s="117">
        <v>0.55</v>
      </c>
      <c r="Z33" s="117">
        <v>0.53</v>
      </c>
      <c r="AA33" s="117">
        <v>0.54</v>
      </c>
      <c r="AB33" s="73">
        <v>0.54</v>
      </c>
      <c r="AC33" s="117">
        <v>0.56</v>
      </c>
      <c r="AD33" s="116">
        <v>0.55</v>
      </c>
      <c r="AE33" s="10">
        <v>0.5</v>
      </c>
      <c r="AF33" s="10">
        <v>0.52</v>
      </c>
      <c r="AG33" s="10">
        <v>0.53</v>
      </c>
      <c r="AH33" s="116">
        <v>0.66</v>
      </c>
      <c r="AI33" s="64">
        <v>0.61</v>
      </c>
      <c r="AJ33" s="64">
        <v>0.57</v>
      </c>
      <c r="AK33" s="64">
        <v>0.6</v>
      </c>
    </row>
    <row r="34" spans="1:37" ht="12.75" customHeight="1">
      <c r="A34" s="8" t="s">
        <v>5</v>
      </c>
      <c r="B34" s="9" t="s">
        <v>26</v>
      </c>
      <c r="C34" s="9" t="s">
        <v>97</v>
      </c>
      <c r="D34" s="172" t="s">
        <v>98</v>
      </c>
      <c r="E34" s="16">
        <v>12.36</v>
      </c>
      <c r="F34" s="269">
        <v>12.26</v>
      </c>
      <c r="G34" s="276">
        <v>13.19</v>
      </c>
      <c r="H34" s="356">
        <v>15.08</v>
      </c>
      <c r="I34" s="16">
        <v>20.5</v>
      </c>
      <c r="J34" s="67">
        <v>19.95</v>
      </c>
      <c r="K34" s="65">
        <v>16.5</v>
      </c>
      <c r="L34" s="65">
        <v>21.17</v>
      </c>
      <c r="M34" s="17">
        <v>19.2</v>
      </c>
      <c r="N34" s="11">
        <v>14.34</v>
      </c>
      <c r="O34" s="11">
        <v>11.68</v>
      </c>
      <c r="P34" s="11">
        <v>11.67</v>
      </c>
      <c r="Q34" s="93">
        <v>11.94</v>
      </c>
      <c r="R34" s="11">
        <v>11.67</v>
      </c>
      <c r="S34" s="11">
        <v>11.52</v>
      </c>
      <c r="T34" s="11">
        <v>12.01</v>
      </c>
      <c r="U34" s="73">
        <v>14.3</v>
      </c>
      <c r="V34" s="11">
        <v>15.82</v>
      </c>
      <c r="W34" s="117">
        <v>16.19</v>
      </c>
      <c r="X34" s="117">
        <v>15.66</v>
      </c>
      <c r="Y34" s="139">
        <v>15.31</v>
      </c>
      <c r="Z34" s="139">
        <v>14.36</v>
      </c>
      <c r="AA34" s="139">
        <v>12.32</v>
      </c>
      <c r="AB34" s="249">
        <v>12.07</v>
      </c>
      <c r="AC34" s="139">
        <v>12.16</v>
      </c>
      <c r="AD34" s="118">
        <v>11.81</v>
      </c>
      <c r="AE34" s="10">
        <v>12.61</v>
      </c>
      <c r="AF34" s="10">
        <v>12.18</v>
      </c>
      <c r="AG34" s="15">
        <v>12.96</v>
      </c>
      <c r="AH34" s="118">
        <v>16.26</v>
      </c>
      <c r="AI34" s="64">
        <v>17.05</v>
      </c>
      <c r="AJ34" s="64">
        <v>15.56</v>
      </c>
      <c r="AK34" s="64">
        <v>13</v>
      </c>
    </row>
    <row r="35" spans="1:37" ht="12.75" customHeight="1">
      <c r="A35" s="14" t="s">
        <v>13</v>
      </c>
      <c r="B35" s="9" t="s">
        <v>14</v>
      </c>
      <c r="C35" s="20" t="s">
        <v>99</v>
      </c>
      <c r="D35" s="177" t="s">
        <v>100</v>
      </c>
      <c r="E35" s="281">
        <v>0</v>
      </c>
      <c r="F35" s="269">
        <v>0.01</v>
      </c>
      <c r="G35" s="276">
        <v>0.221</v>
      </c>
      <c r="H35" s="74">
        <v>0.419</v>
      </c>
      <c r="I35" s="21">
        <v>0.429</v>
      </c>
      <c r="J35" s="340">
        <v>0.429</v>
      </c>
      <c r="K35" s="78">
        <v>0.169</v>
      </c>
      <c r="L35" s="79">
        <v>0.42</v>
      </c>
      <c r="M35" s="17">
        <v>0.43</v>
      </c>
      <c r="N35" s="169">
        <v>0.252</v>
      </c>
      <c r="O35" s="169">
        <v>0.04</v>
      </c>
      <c r="P35" s="169">
        <v>0.01</v>
      </c>
      <c r="Q35" s="254">
        <v>0.02</v>
      </c>
      <c r="R35" s="11">
        <v>0</v>
      </c>
      <c r="S35" s="11">
        <v>0.03</v>
      </c>
      <c r="T35" s="10">
        <v>0.10433333333333333</v>
      </c>
      <c r="U35" s="74">
        <v>0.231</v>
      </c>
      <c r="V35" s="21">
        <v>0.43</v>
      </c>
      <c r="W35" s="119">
        <v>0.36</v>
      </c>
      <c r="X35" s="139">
        <v>0.38</v>
      </c>
      <c r="Y35" s="117">
        <v>0.43</v>
      </c>
      <c r="Z35" s="117">
        <v>0.24</v>
      </c>
      <c r="AA35" s="117">
        <v>0.04</v>
      </c>
      <c r="AB35" s="73">
        <v>0</v>
      </c>
      <c r="AC35" s="117">
        <v>0.01</v>
      </c>
      <c r="AD35" s="116">
        <v>0</v>
      </c>
      <c r="AE35" s="10">
        <v>0.02</v>
      </c>
      <c r="AF35" s="10">
        <v>0.06</v>
      </c>
      <c r="AG35" s="10">
        <v>0.03</v>
      </c>
      <c r="AH35" s="116">
        <v>0.27</v>
      </c>
      <c r="AI35" s="64">
        <v>0.42</v>
      </c>
      <c r="AJ35" s="64">
        <v>0.4</v>
      </c>
      <c r="AK35" s="64">
        <v>0.05</v>
      </c>
    </row>
    <row r="36" spans="1:37" ht="12.75" customHeight="1">
      <c r="A36" s="20" t="s">
        <v>45</v>
      </c>
      <c r="B36" s="23" t="s">
        <v>101</v>
      </c>
      <c r="C36" s="23" t="s">
        <v>102</v>
      </c>
      <c r="D36" s="178" t="s">
        <v>103</v>
      </c>
      <c r="E36" s="17">
        <v>1.101</v>
      </c>
      <c r="F36" s="269">
        <v>1.010019</v>
      </c>
      <c r="G36" s="276">
        <v>0.991617</v>
      </c>
      <c r="H36" s="356">
        <v>1.08</v>
      </c>
      <c r="I36" s="16">
        <v>1.24</v>
      </c>
      <c r="J36" s="67">
        <v>1.21</v>
      </c>
      <c r="K36" s="65">
        <v>1.21</v>
      </c>
      <c r="L36" s="65">
        <v>1.27</v>
      </c>
      <c r="M36" s="17">
        <v>1.26</v>
      </c>
      <c r="N36" s="11">
        <v>1.29</v>
      </c>
      <c r="O36" s="11">
        <v>1.32</v>
      </c>
      <c r="P36" s="11">
        <v>1.33</v>
      </c>
      <c r="Q36" s="93">
        <v>1.34</v>
      </c>
      <c r="R36" s="10">
        <v>0.970206</v>
      </c>
      <c r="S36" s="11">
        <v>0.93</v>
      </c>
      <c r="T36" s="11">
        <v>0.93</v>
      </c>
      <c r="U36" s="73">
        <v>0.92</v>
      </c>
      <c r="V36" s="11">
        <v>0.95</v>
      </c>
      <c r="W36" s="117">
        <v>0.96</v>
      </c>
      <c r="X36" s="117">
        <v>0.99</v>
      </c>
      <c r="Y36" s="118">
        <v>0.95</v>
      </c>
      <c r="Z36" s="118">
        <v>0.93</v>
      </c>
      <c r="AA36" s="118">
        <v>0.78</v>
      </c>
      <c r="AB36" s="75">
        <v>0.82</v>
      </c>
      <c r="AC36" s="118">
        <v>0.88</v>
      </c>
      <c r="AD36" s="116">
        <v>0.84</v>
      </c>
      <c r="AE36" s="10">
        <v>0.96</v>
      </c>
      <c r="AF36" s="10">
        <v>0.88</v>
      </c>
      <c r="AG36" s="10">
        <v>0.95</v>
      </c>
      <c r="AH36" s="116">
        <v>0.93</v>
      </c>
      <c r="AI36" s="64">
        <v>0.9</v>
      </c>
      <c r="AJ36" s="64">
        <v>0.88</v>
      </c>
      <c r="AK36" s="64">
        <v>0.86</v>
      </c>
    </row>
    <row r="37" spans="1:37" ht="12.75" customHeight="1">
      <c r="A37" s="8" t="s">
        <v>13</v>
      </c>
      <c r="B37" s="9" t="s">
        <v>23</v>
      </c>
      <c r="C37" s="18" t="s">
        <v>104</v>
      </c>
      <c r="D37" s="175" t="s">
        <v>105</v>
      </c>
      <c r="E37" s="15">
        <v>0.53</v>
      </c>
      <c r="F37" s="269">
        <v>0.53</v>
      </c>
      <c r="G37" s="276">
        <v>0.5</v>
      </c>
      <c r="H37" s="356">
        <v>0.56</v>
      </c>
      <c r="I37" s="16">
        <v>0.67</v>
      </c>
      <c r="J37" s="67">
        <v>0.68</v>
      </c>
      <c r="K37" s="65">
        <v>0.57</v>
      </c>
      <c r="L37" s="65">
        <v>0.61</v>
      </c>
      <c r="M37" s="17">
        <v>0.51</v>
      </c>
      <c r="N37" s="11">
        <v>0.47</v>
      </c>
      <c r="O37" s="11">
        <v>0.43</v>
      </c>
      <c r="P37" s="11">
        <v>0.37</v>
      </c>
      <c r="Q37" s="93">
        <v>0.42</v>
      </c>
      <c r="R37" s="16">
        <v>0.41</v>
      </c>
      <c r="S37" s="16">
        <v>0.42</v>
      </c>
      <c r="T37" s="15">
        <v>0.41</v>
      </c>
      <c r="U37" s="75">
        <v>0.43</v>
      </c>
      <c r="V37" s="15">
        <v>0.48</v>
      </c>
      <c r="W37" s="118">
        <v>0.57</v>
      </c>
      <c r="X37" s="118">
        <v>0.58</v>
      </c>
      <c r="Y37" s="117">
        <v>0.59</v>
      </c>
      <c r="Z37" s="117">
        <v>0.58</v>
      </c>
      <c r="AA37" s="117">
        <v>0.52</v>
      </c>
      <c r="AB37" s="73">
        <v>0.49</v>
      </c>
      <c r="AC37" s="117">
        <v>0.51</v>
      </c>
      <c r="AD37" s="116">
        <v>0.54</v>
      </c>
      <c r="AE37" s="10">
        <v>0.52</v>
      </c>
      <c r="AF37" s="10">
        <v>0.56</v>
      </c>
      <c r="AG37" s="10">
        <v>0.54</v>
      </c>
      <c r="AH37" s="116">
        <v>0.65</v>
      </c>
      <c r="AI37" s="64">
        <v>0.7</v>
      </c>
      <c r="AJ37" s="64">
        <v>0.63</v>
      </c>
      <c r="AK37" s="64">
        <v>0.57</v>
      </c>
    </row>
    <row r="38" spans="1:37" ht="12.75" customHeight="1">
      <c r="A38" s="19" t="s">
        <v>67</v>
      </c>
      <c r="B38" s="9" t="s">
        <v>107</v>
      </c>
      <c r="C38" s="37" t="s">
        <v>108</v>
      </c>
      <c r="D38" s="172" t="s">
        <v>400</v>
      </c>
      <c r="E38" s="16">
        <v>25.17</v>
      </c>
      <c r="F38" s="269">
        <v>24.98</v>
      </c>
      <c r="G38" s="276">
        <v>25.54</v>
      </c>
      <c r="H38" s="356">
        <v>26.56</v>
      </c>
      <c r="I38" s="16">
        <v>29.86</v>
      </c>
      <c r="J38" s="78">
        <v>29.1</v>
      </c>
      <c r="K38" s="80">
        <v>28.11</v>
      </c>
      <c r="L38" s="65">
        <v>30.45</v>
      </c>
      <c r="M38" s="17">
        <v>27.88</v>
      </c>
      <c r="N38" s="11">
        <v>25.68</v>
      </c>
      <c r="O38" s="11">
        <v>24.63</v>
      </c>
      <c r="P38" s="11">
        <v>24.84</v>
      </c>
      <c r="Q38" s="93">
        <v>25.09</v>
      </c>
      <c r="R38" s="11">
        <v>24.15</v>
      </c>
      <c r="S38" s="11">
        <v>23.71</v>
      </c>
      <c r="T38" s="11">
        <v>23.46</v>
      </c>
      <c r="U38" s="73">
        <v>24.6</v>
      </c>
      <c r="V38" s="11">
        <v>26.87</v>
      </c>
      <c r="W38" s="117">
        <v>25.91</v>
      </c>
      <c r="X38" s="117">
        <v>25.99</v>
      </c>
      <c r="Y38" s="117">
        <v>25.68</v>
      </c>
      <c r="Z38" s="117">
        <v>24.83</v>
      </c>
      <c r="AA38" s="117">
        <v>24.11</v>
      </c>
      <c r="AB38" s="73">
        <v>23.37</v>
      </c>
      <c r="AC38" s="117">
        <v>23.54</v>
      </c>
      <c r="AD38" s="116">
        <v>23.06</v>
      </c>
      <c r="AE38" s="10">
        <v>22.72</v>
      </c>
      <c r="AF38" s="10">
        <v>23.1</v>
      </c>
      <c r="AG38" s="10">
        <v>23.91</v>
      </c>
      <c r="AH38" s="116">
        <v>26.64</v>
      </c>
      <c r="AI38" s="64">
        <v>26.93</v>
      </c>
      <c r="AJ38" s="64">
        <v>26.11</v>
      </c>
      <c r="AK38" s="64">
        <v>24.65</v>
      </c>
    </row>
    <row r="39" spans="1:37" ht="12.75" customHeight="1">
      <c r="A39" s="7" t="s">
        <v>29</v>
      </c>
      <c r="B39" s="41" t="s">
        <v>109</v>
      </c>
      <c r="C39" s="60" t="s">
        <v>110</v>
      </c>
      <c r="D39" s="179" t="s">
        <v>111</v>
      </c>
      <c r="E39" s="16">
        <v>1.32</v>
      </c>
      <c r="F39" s="269">
        <v>1.4</v>
      </c>
      <c r="G39" s="276">
        <v>1.38</v>
      </c>
      <c r="H39" s="356">
        <v>1.32</v>
      </c>
      <c r="I39" s="16">
        <v>1.36</v>
      </c>
      <c r="J39" s="67">
        <v>1.36</v>
      </c>
      <c r="K39" s="65">
        <v>1.28</v>
      </c>
      <c r="L39" s="65">
        <v>1.37</v>
      </c>
      <c r="M39" s="17">
        <v>1.35</v>
      </c>
      <c r="N39" s="11">
        <v>1.31</v>
      </c>
      <c r="O39" s="11">
        <v>1.15</v>
      </c>
      <c r="P39" s="11">
        <v>1.12</v>
      </c>
      <c r="Q39" s="93">
        <v>1.22</v>
      </c>
      <c r="R39" s="11">
        <v>1.12</v>
      </c>
      <c r="S39" s="11">
        <v>1.09</v>
      </c>
      <c r="T39" s="11">
        <v>1.09</v>
      </c>
      <c r="U39" s="73">
        <v>1.11</v>
      </c>
      <c r="V39" s="11">
        <v>1.23</v>
      </c>
      <c r="W39" s="117">
        <v>1.24</v>
      </c>
      <c r="X39" s="117">
        <v>1.25</v>
      </c>
      <c r="Y39" s="118">
        <v>1.2</v>
      </c>
      <c r="Z39" s="118">
        <v>1.21</v>
      </c>
      <c r="AA39" s="118">
        <v>1.22</v>
      </c>
      <c r="AB39" s="75">
        <v>1.25</v>
      </c>
      <c r="AC39" s="118">
        <v>1.3</v>
      </c>
      <c r="AD39" s="116">
        <v>1.26</v>
      </c>
      <c r="AE39" s="10">
        <v>1.17</v>
      </c>
      <c r="AF39" s="10">
        <v>1.15</v>
      </c>
      <c r="AG39" s="10">
        <v>1.19</v>
      </c>
      <c r="AH39" s="116">
        <v>1.25</v>
      </c>
      <c r="AI39" s="64">
        <v>1.35</v>
      </c>
      <c r="AJ39" s="64">
        <v>1.27</v>
      </c>
      <c r="AK39" s="64">
        <v>1.23</v>
      </c>
    </row>
    <row r="40" spans="1:37" ht="12.75" customHeight="1">
      <c r="A40" s="12" t="s">
        <v>13</v>
      </c>
      <c r="B40" s="9" t="s">
        <v>112</v>
      </c>
      <c r="C40" s="39" t="s">
        <v>113</v>
      </c>
      <c r="D40" s="174" t="s">
        <v>114</v>
      </c>
      <c r="E40" s="15">
        <v>0.53</v>
      </c>
      <c r="F40" s="269">
        <v>0.596133</v>
      </c>
      <c r="G40" s="276">
        <v>0.572604</v>
      </c>
      <c r="H40" s="356">
        <v>0.61</v>
      </c>
      <c r="I40" s="16">
        <v>0.65</v>
      </c>
      <c r="J40" s="67">
        <v>0.68</v>
      </c>
      <c r="K40" s="65">
        <v>0.65</v>
      </c>
      <c r="L40" s="65">
        <v>0.68</v>
      </c>
      <c r="M40" s="17">
        <v>0.65</v>
      </c>
      <c r="N40" s="11">
        <v>0.52</v>
      </c>
      <c r="O40" s="11">
        <v>0.45</v>
      </c>
      <c r="P40" s="11">
        <v>0.44</v>
      </c>
      <c r="Q40" s="93">
        <v>0.46</v>
      </c>
      <c r="R40" s="10">
        <v>0.49949</v>
      </c>
      <c r="S40" s="10">
        <v>0.461107</v>
      </c>
      <c r="T40" s="10">
        <v>0.51</v>
      </c>
      <c r="U40" s="72">
        <v>0.47</v>
      </c>
      <c r="V40" s="10">
        <v>0.5</v>
      </c>
      <c r="W40" s="116">
        <v>0.48</v>
      </c>
      <c r="X40" s="118">
        <v>0.54</v>
      </c>
      <c r="Y40" s="118">
        <v>0.49</v>
      </c>
      <c r="Z40" s="118">
        <v>0.35</v>
      </c>
      <c r="AA40" s="118">
        <v>0.78</v>
      </c>
      <c r="AB40" s="75">
        <v>0.38</v>
      </c>
      <c r="AC40" s="118">
        <v>0.46</v>
      </c>
      <c r="AD40" s="116">
        <v>0.44</v>
      </c>
      <c r="AE40" s="10">
        <v>0.43</v>
      </c>
      <c r="AF40" s="10">
        <v>0.44</v>
      </c>
      <c r="AG40" s="10">
        <v>0.46</v>
      </c>
      <c r="AH40" s="116">
        <v>0.52</v>
      </c>
      <c r="AI40" s="64">
        <v>0.54</v>
      </c>
      <c r="AJ40" s="64">
        <v>0.52</v>
      </c>
      <c r="AK40" s="64">
        <v>0.51</v>
      </c>
    </row>
    <row r="41" spans="1:37" ht="12.75" customHeight="1">
      <c r="A41" s="14" t="s">
        <v>13</v>
      </c>
      <c r="B41" s="9" t="s">
        <v>20</v>
      </c>
      <c r="C41" s="37" t="s">
        <v>115</v>
      </c>
      <c r="D41" s="172" t="s">
        <v>116</v>
      </c>
      <c r="E41" s="16">
        <v>0.94</v>
      </c>
      <c r="F41" s="269">
        <v>1.01</v>
      </c>
      <c r="G41" s="276">
        <v>1</v>
      </c>
      <c r="H41" s="356">
        <v>1</v>
      </c>
      <c r="I41" s="16">
        <v>1.15</v>
      </c>
      <c r="J41" s="67">
        <v>1.14</v>
      </c>
      <c r="K41" s="65">
        <v>1</v>
      </c>
      <c r="L41" s="65">
        <v>1.3</v>
      </c>
      <c r="M41" s="17">
        <v>1</v>
      </c>
      <c r="N41" s="11">
        <v>0.91</v>
      </c>
      <c r="O41" s="11">
        <v>0.93</v>
      </c>
      <c r="P41" s="11">
        <v>0.9</v>
      </c>
      <c r="Q41" s="93">
        <v>0.88</v>
      </c>
      <c r="R41" s="11">
        <v>0.8</v>
      </c>
      <c r="S41" s="11">
        <v>0.72</v>
      </c>
      <c r="T41" s="15">
        <v>0.87</v>
      </c>
      <c r="U41" s="75">
        <v>0.85</v>
      </c>
      <c r="V41" s="15">
        <v>0.943</v>
      </c>
      <c r="W41" s="118">
        <v>0.86</v>
      </c>
      <c r="X41" s="118">
        <v>0.85</v>
      </c>
      <c r="Y41" s="117">
        <v>0.83</v>
      </c>
      <c r="Z41" s="117">
        <v>0.84</v>
      </c>
      <c r="AA41" s="117">
        <v>0.67</v>
      </c>
      <c r="AB41" s="73">
        <v>0.65</v>
      </c>
      <c r="AC41" s="117">
        <v>0.68</v>
      </c>
      <c r="AD41" s="116">
        <v>0.82</v>
      </c>
      <c r="AE41" s="10">
        <v>0.78</v>
      </c>
      <c r="AF41" s="10">
        <v>0.7</v>
      </c>
      <c r="AG41" s="10">
        <v>0.8</v>
      </c>
      <c r="AH41" s="116">
        <v>1.03</v>
      </c>
      <c r="AI41" s="64">
        <v>0.81</v>
      </c>
      <c r="AJ41" s="64">
        <v>1.09</v>
      </c>
      <c r="AK41" s="64">
        <v>0.76</v>
      </c>
    </row>
    <row r="42" spans="1:37" ht="12.75" customHeight="1">
      <c r="A42" s="14" t="s">
        <v>13</v>
      </c>
      <c r="B42" s="9" t="s">
        <v>20</v>
      </c>
      <c r="C42" s="37" t="s">
        <v>117</v>
      </c>
      <c r="D42" s="172" t="s">
        <v>118</v>
      </c>
      <c r="E42" s="16">
        <v>53.3</v>
      </c>
      <c r="F42" s="269">
        <v>53.61157</v>
      </c>
      <c r="G42" s="276">
        <v>57.2377</v>
      </c>
      <c r="H42" s="356">
        <v>63.5</v>
      </c>
      <c r="I42" s="16">
        <v>81</v>
      </c>
      <c r="J42" s="67">
        <v>84.9</v>
      </c>
      <c r="K42" s="65">
        <v>72.1</v>
      </c>
      <c r="L42" s="65">
        <v>86.9</v>
      </c>
      <c r="M42" s="17">
        <v>76</v>
      </c>
      <c r="N42" s="11">
        <v>57.3</v>
      </c>
      <c r="O42" s="11">
        <v>51.5</v>
      </c>
      <c r="P42" s="11">
        <v>49.2</v>
      </c>
      <c r="Q42" s="93">
        <v>50.5</v>
      </c>
      <c r="R42" s="11">
        <v>49.7</v>
      </c>
      <c r="S42" s="11">
        <v>49.25</v>
      </c>
      <c r="T42" s="11">
        <v>50.99</v>
      </c>
      <c r="U42" s="73">
        <v>53.6</v>
      </c>
      <c r="V42" s="11">
        <v>60.7</v>
      </c>
      <c r="W42" s="117">
        <v>59.5</v>
      </c>
      <c r="X42" s="117">
        <v>58.3</v>
      </c>
      <c r="Y42" s="117">
        <v>58.16</v>
      </c>
      <c r="Z42" s="117">
        <v>54.5</v>
      </c>
      <c r="AA42" s="117">
        <v>52.85</v>
      </c>
      <c r="AB42" s="73">
        <v>47.7</v>
      </c>
      <c r="AC42" s="117">
        <v>47.8</v>
      </c>
      <c r="AD42" s="116">
        <v>49.8</v>
      </c>
      <c r="AE42" s="10">
        <v>47.3</v>
      </c>
      <c r="AF42" s="10">
        <v>48.8</v>
      </c>
      <c r="AG42" s="10">
        <v>51.6</v>
      </c>
      <c r="AH42" s="116">
        <v>61.6</v>
      </c>
      <c r="AI42" s="64">
        <v>67.1</v>
      </c>
      <c r="AJ42" s="64">
        <v>63.3</v>
      </c>
      <c r="AK42" s="64">
        <v>56.6</v>
      </c>
    </row>
    <row r="43" spans="1:37" ht="12.75" customHeight="1">
      <c r="A43" s="8" t="s">
        <v>13</v>
      </c>
      <c r="B43" s="9" t="s">
        <v>14</v>
      </c>
      <c r="C43" s="9" t="s">
        <v>119</v>
      </c>
      <c r="D43" s="172" t="s">
        <v>120</v>
      </c>
      <c r="E43" s="16">
        <v>3.11</v>
      </c>
      <c r="F43" s="269">
        <v>3.09</v>
      </c>
      <c r="G43" s="276">
        <v>4.26</v>
      </c>
      <c r="H43" s="73">
        <v>3.9</v>
      </c>
      <c r="I43" s="11">
        <v>3.13</v>
      </c>
      <c r="J43" s="67">
        <v>3.74</v>
      </c>
      <c r="K43" s="65">
        <v>4.85</v>
      </c>
      <c r="L43" s="65">
        <v>3.63</v>
      </c>
      <c r="M43" s="17">
        <v>3.33</v>
      </c>
      <c r="N43" s="11">
        <v>4.57</v>
      </c>
      <c r="O43" s="11">
        <v>2.28</v>
      </c>
      <c r="P43" s="11">
        <v>3.01</v>
      </c>
      <c r="Q43" s="93">
        <v>4.05</v>
      </c>
      <c r="R43" s="11">
        <v>3.06</v>
      </c>
      <c r="S43" s="11">
        <v>3.24</v>
      </c>
      <c r="T43" s="11">
        <v>3.01</v>
      </c>
      <c r="U43" s="73">
        <v>3.5</v>
      </c>
      <c r="V43" s="33">
        <v>3.46</v>
      </c>
      <c r="W43" s="120">
        <v>3.34</v>
      </c>
      <c r="X43" s="120">
        <v>3.46</v>
      </c>
      <c r="Y43" s="118">
        <v>3.22</v>
      </c>
      <c r="Z43" s="118">
        <v>3.12</v>
      </c>
      <c r="AA43" s="118">
        <v>2.98</v>
      </c>
      <c r="AB43" s="75">
        <v>3.18</v>
      </c>
      <c r="AC43" s="118">
        <v>3.12</v>
      </c>
      <c r="AD43" s="116">
        <v>3.16</v>
      </c>
      <c r="AE43" s="10">
        <v>3.08</v>
      </c>
      <c r="AF43" s="10">
        <v>2.99</v>
      </c>
      <c r="AG43" s="10">
        <v>3.04</v>
      </c>
      <c r="AH43" s="116">
        <v>3.24</v>
      </c>
      <c r="AI43" s="64">
        <v>3.4</v>
      </c>
      <c r="AJ43" s="64">
        <v>3.33</v>
      </c>
      <c r="AK43" s="64">
        <v>3.52</v>
      </c>
    </row>
    <row r="44" spans="1:37" ht="12.75" customHeight="1">
      <c r="A44" s="8" t="s">
        <v>9</v>
      </c>
      <c r="B44" s="9" t="s">
        <v>121</v>
      </c>
      <c r="C44" s="9" t="s">
        <v>122</v>
      </c>
      <c r="D44" s="172" t="s">
        <v>123</v>
      </c>
      <c r="E44" s="16">
        <v>0.103</v>
      </c>
      <c r="F44" s="269">
        <v>0.107936</v>
      </c>
      <c r="G44" s="276">
        <v>0.103616</v>
      </c>
      <c r="H44" s="73">
        <v>0.113</v>
      </c>
      <c r="I44" s="11">
        <v>0.133</v>
      </c>
      <c r="J44" s="67">
        <v>0.134</v>
      </c>
      <c r="K44" s="65">
        <v>0.121</v>
      </c>
      <c r="L44" s="65">
        <v>0.14</v>
      </c>
      <c r="M44" s="17">
        <v>0.106</v>
      </c>
      <c r="N44" s="25">
        <v>0.1015032258064516</v>
      </c>
      <c r="O44" s="25">
        <v>0.1</v>
      </c>
      <c r="P44" s="25">
        <v>0.1</v>
      </c>
      <c r="Q44" s="95">
        <v>0.1</v>
      </c>
      <c r="R44" s="10">
        <v>0.090004</v>
      </c>
      <c r="S44" s="10">
        <v>0.089445</v>
      </c>
      <c r="T44" s="15">
        <v>0.1</v>
      </c>
      <c r="U44" s="75">
        <v>0.1</v>
      </c>
      <c r="V44" s="327">
        <v>0.13</v>
      </c>
      <c r="W44" s="122">
        <v>0.1403</v>
      </c>
      <c r="X44" s="122">
        <v>0.12</v>
      </c>
      <c r="Y44" s="162">
        <v>0.11257</v>
      </c>
      <c r="Z44" s="162">
        <v>0.11</v>
      </c>
      <c r="AA44" s="162">
        <v>0.11</v>
      </c>
      <c r="AB44" s="250">
        <v>0.11</v>
      </c>
      <c r="AC44" s="162">
        <v>0.11</v>
      </c>
      <c r="AD44" s="118">
        <v>0.13</v>
      </c>
      <c r="AE44" s="10">
        <v>0.11</v>
      </c>
      <c r="AF44" s="10">
        <v>0.11</v>
      </c>
      <c r="AG44" s="10">
        <v>0.115</v>
      </c>
      <c r="AH44" s="116">
        <v>0.16</v>
      </c>
      <c r="AI44" s="64">
        <v>0.14</v>
      </c>
      <c r="AJ44" s="64">
        <v>0.12</v>
      </c>
      <c r="AK44" s="64">
        <v>0.13</v>
      </c>
    </row>
    <row r="45" spans="1:37" ht="12.75" customHeight="1">
      <c r="A45" s="8" t="s">
        <v>29</v>
      </c>
      <c r="B45" s="9" t="s">
        <v>56</v>
      </c>
      <c r="C45" s="63" t="s">
        <v>124</v>
      </c>
      <c r="D45" s="172" t="s">
        <v>125</v>
      </c>
      <c r="E45" s="16">
        <v>1.14</v>
      </c>
      <c r="F45" s="269">
        <v>1.14</v>
      </c>
      <c r="G45" s="276">
        <v>1.19</v>
      </c>
      <c r="H45" s="356">
        <v>1.32</v>
      </c>
      <c r="I45" s="16">
        <v>1.43</v>
      </c>
      <c r="J45" s="67">
        <v>1.22</v>
      </c>
      <c r="K45" s="65">
        <v>1.38</v>
      </c>
      <c r="L45" s="65">
        <v>1.56</v>
      </c>
      <c r="M45" s="17">
        <v>1.34</v>
      </c>
      <c r="N45" s="11">
        <v>1.17</v>
      </c>
      <c r="O45" s="11">
        <v>0.96</v>
      </c>
      <c r="P45" s="11">
        <v>1.08</v>
      </c>
      <c r="Q45" s="93">
        <v>1.1</v>
      </c>
      <c r="R45" s="11">
        <v>1.02</v>
      </c>
      <c r="S45" s="11">
        <v>1.02</v>
      </c>
      <c r="T45" s="10">
        <v>1.12</v>
      </c>
      <c r="U45" s="75">
        <v>1.18</v>
      </c>
      <c r="V45" s="327">
        <v>1.29</v>
      </c>
      <c r="W45" s="122">
        <v>1.19</v>
      </c>
      <c r="X45" s="122">
        <v>1.15</v>
      </c>
      <c r="Y45" s="118">
        <v>1.18</v>
      </c>
      <c r="Z45" s="118">
        <v>1.09</v>
      </c>
      <c r="AA45" s="118">
        <v>1.05</v>
      </c>
      <c r="AB45" s="75">
        <v>1.03</v>
      </c>
      <c r="AC45" s="118">
        <v>1.05</v>
      </c>
      <c r="AD45" s="118">
        <v>1.01</v>
      </c>
      <c r="AE45" s="10">
        <v>0.98</v>
      </c>
      <c r="AF45" s="10">
        <v>1.07</v>
      </c>
      <c r="AG45" s="15">
        <v>1.27</v>
      </c>
      <c r="AH45" s="118">
        <v>1.36</v>
      </c>
      <c r="AI45" s="64">
        <v>1.39</v>
      </c>
      <c r="AJ45" s="64">
        <v>1.31</v>
      </c>
      <c r="AK45" s="64">
        <v>1.16</v>
      </c>
    </row>
    <row r="46" spans="1:37" ht="12.75" customHeight="1">
      <c r="A46" s="12" t="s">
        <v>45</v>
      </c>
      <c r="B46" s="12" t="s">
        <v>46</v>
      </c>
      <c r="C46" s="34" t="s">
        <v>126</v>
      </c>
      <c r="D46" s="174" t="s">
        <v>127</v>
      </c>
      <c r="E46" s="15">
        <v>0.359</v>
      </c>
      <c r="F46" s="269">
        <v>0.383642</v>
      </c>
      <c r="G46" s="276">
        <v>0.365535</v>
      </c>
      <c r="H46" s="356">
        <v>0.32</v>
      </c>
      <c r="I46" s="16">
        <v>0.37</v>
      </c>
      <c r="J46" s="67">
        <v>0.42</v>
      </c>
      <c r="K46" s="65">
        <v>0.35</v>
      </c>
      <c r="L46" s="65">
        <v>0.37</v>
      </c>
      <c r="M46" s="17">
        <v>0.36</v>
      </c>
      <c r="N46" s="11">
        <v>0.34</v>
      </c>
      <c r="O46" s="11">
        <v>0.34</v>
      </c>
      <c r="P46" s="11">
        <v>0.35</v>
      </c>
      <c r="Q46" s="93">
        <v>0.35</v>
      </c>
      <c r="R46" s="10">
        <v>0.326069</v>
      </c>
      <c r="S46" s="10">
        <v>0.319</v>
      </c>
      <c r="T46" s="10">
        <v>0.32</v>
      </c>
      <c r="U46" s="72">
        <v>0.34</v>
      </c>
      <c r="V46" s="330">
        <v>0.39</v>
      </c>
      <c r="W46" s="123">
        <v>0.26</v>
      </c>
      <c r="X46" s="140">
        <v>0.36</v>
      </c>
      <c r="Y46" s="118">
        <v>0.35</v>
      </c>
      <c r="Z46" s="118">
        <v>0.33</v>
      </c>
      <c r="AA46" s="118">
        <v>0.31</v>
      </c>
      <c r="AB46" s="75">
        <v>0.33</v>
      </c>
      <c r="AC46" s="118">
        <v>0.34</v>
      </c>
      <c r="AD46" s="116">
        <v>0.34</v>
      </c>
      <c r="AE46" s="10">
        <v>0.28</v>
      </c>
      <c r="AF46" s="10">
        <v>0.3</v>
      </c>
      <c r="AG46" s="10">
        <v>0.29</v>
      </c>
      <c r="AH46" s="116">
        <v>0.29</v>
      </c>
      <c r="AI46" s="64">
        <v>0.31</v>
      </c>
      <c r="AJ46" s="64">
        <v>0.28</v>
      </c>
      <c r="AK46" s="64">
        <v>0.3</v>
      </c>
    </row>
    <row r="47" spans="1:37" ht="12.75" customHeight="1">
      <c r="A47" s="8" t="s">
        <v>13</v>
      </c>
      <c r="B47" s="9" t="s">
        <v>23</v>
      </c>
      <c r="C47" s="37" t="s">
        <v>128</v>
      </c>
      <c r="D47" s="172" t="s">
        <v>129</v>
      </c>
      <c r="E47" s="16">
        <v>2.11</v>
      </c>
      <c r="F47" s="269">
        <v>2.05</v>
      </c>
      <c r="G47" s="276">
        <v>2.03</v>
      </c>
      <c r="H47" s="356">
        <v>2.1</v>
      </c>
      <c r="I47" s="16">
        <v>2.24</v>
      </c>
      <c r="J47" s="67">
        <v>1.85</v>
      </c>
      <c r="K47" s="65">
        <v>1.94</v>
      </c>
      <c r="L47" s="65">
        <v>2.12</v>
      </c>
      <c r="M47" s="17">
        <v>1.93</v>
      </c>
      <c r="N47" s="11">
        <v>1.87</v>
      </c>
      <c r="O47" s="11">
        <v>1.52</v>
      </c>
      <c r="P47" s="11">
        <v>1.36</v>
      </c>
      <c r="Q47" s="93">
        <v>1.58</v>
      </c>
      <c r="R47" s="11">
        <v>1.64</v>
      </c>
      <c r="S47" s="11">
        <v>1.62</v>
      </c>
      <c r="T47" s="11">
        <v>1.76</v>
      </c>
      <c r="U47" s="72">
        <v>1.67</v>
      </c>
      <c r="V47" s="326">
        <v>1.75</v>
      </c>
      <c r="W47" s="121">
        <v>2.17</v>
      </c>
      <c r="X47" s="122">
        <v>1.99</v>
      </c>
      <c r="Y47" s="117">
        <v>1.69</v>
      </c>
      <c r="Z47" s="117">
        <v>1.53</v>
      </c>
      <c r="AA47" s="117">
        <v>1.4</v>
      </c>
      <c r="AB47" s="73">
        <v>1.37</v>
      </c>
      <c r="AC47" s="117">
        <v>1.46</v>
      </c>
      <c r="AD47" s="116">
        <v>1.54</v>
      </c>
      <c r="AE47" s="10">
        <v>1.54</v>
      </c>
      <c r="AF47" s="10">
        <v>1.56</v>
      </c>
      <c r="AG47" s="10">
        <v>1.6</v>
      </c>
      <c r="AH47" s="116">
        <v>2.16</v>
      </c>
      <c r="AI47" s="64">
        <v>1.84</v>
      </c>
      <c r="AJ47" s="64">
        <v>1.72</v>
      </c>
      <c r="AK47" s="64">
        <v>1.76</v>
      </c>
    </row>
    <row r="48" spans="1:37" ht="12.75" customHeight="1">
      <c r="A48" s="8" t="s">
        <v>67</v>
      </c>
      <c r="B48" s="9" t="s">
        <v>130</v>
      </c>
      <c r="C48" s="37" t="s">
        <v>131</v>
      </c>
      <c r="D48" s="172" t="s">
        <v>132</v>
      </c>
      <c r="E48" s="16">
        <v>2.49</v>
      </c>
      <c r="F48" s="269">
        <v>2.290464</v>
      </c>
      <c r="G48" s="276">
        <v>1.926774</v>
      </c>
      <c r="H48" s="356">
        <v>2.71</v>
      </c>
      <c r="I48" s="16">
        <v>3.17</v>
      </c>
      <c r="J48" s="67">
        <v>3.25</v>
      </c>
      <c r="K48" s="65">
        <v>3.12</v>
      </c>
      <c r="L48" s="65">
        <v>3.32</v>
      </c>
      <c r="M48" s="17">
        <v>3.2</v>
      </c>
      <c r="N48" s="11">
        <v>2.41</v>
      </c>
      <c r="O48" s="11">
        <v>1.93</v>
      </c>
      <c r="P48" s="11">
        <v>1.91</v>
      </c>
      <c r="Q48" s="93">
        <v>2.56</v>
      </c>
      <c r="R48" s="11">
        <v>2.62</v>
      </c>
      <c r="S48" s="11">
        <v>2.6</v>
      </c>
      <c r="T48" s="11">
        <v>2.77</v>
      </c>
      <c r="U48" s="73">
        <v>2.84</v>
      </c>
      <c r="V48" s="33">
        <v>3.4</v>
      </c>
      <c r="W48" s="120">
        <v>3.01</v>
      </c>
      <c r="X48" s="120">
        <v>3.01</v>
      </c>
      <c r="Y48" s="117">
        <v>2.91</v>
      </c>
      <c r="Z48" s="117">
        <v>2.7</v>
      </c>
      <c r="AA48" s="117">
        <v>2.62</v>
      </c>
      <c r="AB48" s="73">
        <v>2.72</v>
      </c>
      <c r="AC48" s="117">
        <v>2.51</v>
      </c>
      <c r="AD48" s="116">
        <v>2.79</v>
      </c>
      <c r="AE48" s="10">
        <v>2.66</v>
      </c>
      <c r="AF48" s="10">
        <v>2.47</v>
      </c>
      <c r="AG48" s="10">
        <v>2.65</v>
      </c>
      <c r="AH48" s="116">
        <v>3.31</v>
      </c>
      <c r="AI48" s="64">
        <v>3.2</v>
      </c>
      <c r="AJ48" s="64">
        <v>3.37</v>
      </c>
      <c r="AK48" s="64">
        <v>3.16</v>
      </c>
    </row>
    <row r="49" spans="1:37" ht="12.75" customHeight="1">
      <c r="A49" s="14" t="s">
        <v>13</v>
      </c>
      <c r="B49" s="9" t="s">
        <v>133</v>
      </c>
      <c r="C49" s="37" t="s">
        <v>134</v>
      </c>
      <c r="D49" s="172" t="s">
        <v>135</v>
      </c>
      <c r="E49" s="16">
        <v>5.37</v>
      </c>
      <c r="F49" s="269">
        <v>6.19</v>
      </c>
      <c r="G49" s="276">
        <v>2.65084</v>
      </c>
      <c r="H49" s="356">
        <v>7.67</v>
      </c>
      <c r="I49" s="16">
        <v>11.79</v>
      </c>
      <c r="J49" s="67">
        <v>10.59</v>
      </c>
      <c r="K49" s="65">
        <v>8.05</v>
      </c>
      <c r="L49" s="65">
        <v>9.4</v>
      </c>
      <c r="M49" s="17">
        <v>8.83</v>
      </c>
      <c r="N49" s="11">
        <v>6.45</v>
      </c>
      <c r="O49" s="11">
        <v>6.39</v>
      </c>
      <c r="P49" s="11">
        <v>6.11</v>
      </c>
      <c r="Q49" s="93">
        <v>6.46</v>
      </c>
      <c r="R49" s="11">
        <v>4.32</v>
      </c>
      <c r="S49" s="11">
        <v>4.24</v>
      </c>
      <c r="T49" s="11">
        <v>4.55</v>
      </c>
      <c r="U49" s="73">
        <v>4.95</v>
      </c>
      <c r="V49" s="33">
        <v>6.96</v>
      </c>
      <c r="W49" s="120">
        <v>6.14</v>
      </c>
      <c r="X49" s="120">
        <v>6.09</v>
      </c>
      <c r="Y49" s="117">
        <v>6.39</v>
      </c>
      <c r="Z49" s="117">
        <v>5.76</v>
      </c>
      <c r="AA49" s="117">
        <v>4.66</v>
      </c>
      <c r="AB49" s="73">
        <v>4.97</v>
      </c>
      <c r="AC49" s="117">
        <v>5.08</v>
      </c>
      <c r="AD49" s="118">
        <v>4.99</v>
      </c>
      <c r="AE49" s="10">
        <v>4.86</v>
      </c>
      <c r="AF49" s="10">
        <v>5.34</v>
      </c>
      <c r="AG49" s="10">
        <v>4.54</v>
      </c>
      <c r="AH49" s="116">
        <v>7.18</v>
      </c>
      <c r="AI49" s="64">
        <v>7.63</v>
      </c>
      <c r="AJ49" s="64">
        <v>6.12</v>
      </c>
      <c r="AK49" s="64">
        <v>5.39</v>
      </c>
    </row>
    <row r="50" spans="1:37" ht="12.75" customHeight="1">
      <c r="A50" s="8" t="s">
        <v>29</v>
      </c>
      <c r="B50" s="9" t="s">
        <v>136</v>
      </c>
      <c r="C50" s="39" t="s">
        <v>137</v>
      </c>
      <c r="D50" s="175" t="s">
        <v>138</v>
      </c>
      <c r="E50" s="15">
        <v>0.11</v>
      </c>
      <c r="F50" s="269">
        <v>0.12</v>
      </c>
      <c r="G50" s="276">
        <v>0.12</v>
      </c>
      <c r="H50" s="356">
        <v>0.19</v>
      </c>
      <c r="I50" s="16">
        <v>0.18</v>
      </c>
      <c r="J50" s="67">
        <v>0.17</v>
      </c>
      <c r="K50" s="65">
        <v>0.18</v>
      </c>
      <c r="L50" s="65">
        <v>0.18</v>
      </c>
      <c r="M50" s="17">
        <v>0.17</v>
      </c>
      <c r="N50" s="11">
        <v>0.135</v>
      </c>
      <c r="O50" s="11">
        <v>0.135</v>
      </c>
      <c r="P50" s="11">
        <v>0.146</v>
      </c>
      <c r="Q50" s="93">
        <v>0.07</v>
      </c>
      <c r="R50" s="16">
        <v>0.09</v>
      </c>
      <c r="S50" s="16">
        <v>0.1</v>
      </c>
      <c r="T50" s="10">
        <v>0.138</v>
      </c>
      <c r="U50" s="73">
        <v>0.12</v>
      </c>
      <c r="V50" s="33">
        <v>0.187</v>
      </c>
      <c r="W50" s="120">
        <v>0.179</v>
      </c>
      <c r="X50" s="120">
        <v>0.137</v>
      </c>
      <c r="Y50" s="139">
        <v>0.142</v>
      </c>
      <c r="Z50" s="139">
        <v>0.141</v>
      </c>
      <c r="AA50" s="139">
        <v>0.14</v>
      </c>
      <c r="AB50" s="249">
        <v>0.144</v>
      </c>
      <c r="AC50" s="139">
        <v>0.15</v>
      </c>
      <c r="AD50" s="116">
        <v>0.15</v>
      </c>
      <c r="AE50" s="10">
        <v>0.12</v>
      </c>
      <c r="AF50" s="10">
        <v>0.12</v>
      </c>
      <c r="AG50" s="10">
        <v>0.13</v>
      </c>
      <c r="AH50" s="116">
        <v>0.14</v>
      </c>
      <c r="AI50" s="64">
        <v>0.09</v>
      </c>
      <c r="AJ50" s="64">
        <v>0.12</v>
      </c>
      <c r="AK50" s="64">
        <v>0.12</v>
      </c>
    </row>
    <row r="51" spans="1:37" ht="12.75" customHeight="1">
      <c r="A51" s="8" t="s">
        <v>45</v>
      </c>
      <c r="B51" s="20" t="s">
        <v>101</v>
      </c>
      <c r="C51" s="38" t="s">
        <v>139</v>
      </c>
      <c r="D51" s="177" t="s">
        <v>140</v>
      </c>
      <c r="E51" s="281">
        <v>0.656</v>
      </c>
      <c r="F51" s="269">
        <v>0.549</v>
      </c>
      <c r="G51" s="276">
        <v>0.42</v>
      </c>
      <c r="H51" s="74">
        <v>0.447</v>
      </c>
      <c r="I51" s="21">
        <v>0.519</v>
      </c>
      <c r="J51" s="79">
        <v>0.511</v>
      </c>
      <c r="K51" s="79">
        <v>0.406</v>
      </c>
      <c r="L51" s="79">
        <v>0.54</v>
      </c>
      <c r="M51" s="17">
        <v>0.56</v>
      </c>
      <c r="N51" s="11">
        <v>0.7</v>
      </c>
      <c r="O51" s="11">
        <v>0.43</v>
      </c>
      <c r="P51" s="11">
        <v>0.33</v>
      </c>
      <c r="Q51" s="93">
        <v>0.37</v>
      </c>
      <c r="R51" s="21">
        <v>0.4781724137931035</v>
      </c>
      <c r="S51" s="21">
        <v>0.43580645161290305</v>
      </c>
      <c r="T51" s="10">
        <v>0.46229999999999993</v>
      </c>
      <c r="U51" s="74">
        <v>0.5</v>
      </c>
      <c r="V51" s="328">
        <v>0.53</v>
      </c>
      <c r="W51" s="124">
        <v>0.4</v>
      </c>
      <c r="X51" s="141">
        <v>0.59</v>
      </c>
      <c r="Y51" s="117">
        <v>0.77</v>
      </c>
      <c r="Z51" s="117">
        <v>0.84</v>
      </c>
      <c r="AA51" s="117">
        <v>0.8</v>
      </c>
      <c r="AB51" s="73">
        <v>0.47</v>
      </c>
      <c r="AC51" s="117">
        <v>0.58</v>
      </c>
      <c r="AD51" s="116">
        <v>0.65</v>
      </c>
      <c r="AE51" s="10">
        <v>0.39</v>
      </c>
      <c r="AF51" s="10">
        <v>0.51</v>
      </c>
      <c r="AG51" s="10">
        <v>0.64</v>
      </c>
      <c r="AH51" s="116">
        <v>0.71</v>
      </c>
      <c r="AI51" s="64">
        <v>0.66</v>
      </c>
      <c r="AJ51" s="64">
        <v>0.6</v>
      </c>
      <c r="AK51" s="64">
        <v>0.67</v>
      </c>
    </row>
    <row r="52" spans="1:37" ht="12.75" customHeight="1">
      <c r="A52" s="8" t="s">
        <v>13</v>
      </c>
      <c r="B52" s="9" t="s">
        <v>141</v>
      </c>
      <c r="C52" s="9" t="s">
        <v>142</v>
      </c>
      <c r="D52" s="172" t="s">
        <v>143</v>
      </c>
      <c r="E52" s="16">
        <v>4.57</v>
      </c>
      <c r="F52" s="269">
        <v>5.02</v>
      </c>
      <c r="G52" s="276">
        <v>5.98</v>
      </c>
      <c r="H52" s="73">
        <v>6.08</v>
      </c>
      <c r="I52" s="11">
        <v>7.47</v>
      </c>
      <c r="J52" s="78">
        <v>7.23</v>
      </c>
      <c r="K52" s="65">
        <v>6.28</v>
      </c>
      <c r="L52" s="65">
        <v>10.22</v>
      </c>
      <c r="M52" s="17">
        <v>7.14</v>
      </c>
      <c r="N52" s="11">
        <v>6.1</v>
      </c>
      <c r="O52" s="11">
        <v>4.88</v>
      </c>
      <c r="P52" s="11">
        <v>4.56</v>
      </c>
      <c r="Q52" s="93">
        <v>4.72</v>
      </c>
      <c r="R52" s="11">
        <v>4.28</v>
      </c>
      <c r="S52" s="11">
        <v>3.92</v>
      </c>
      <c r="T52" s="11">
        <v>4.55</v>
      </c>
      <c r="U52" s="73">
        <v>5.3</v>
      </c>
      <c r="V52" s="33">
        <v>6.43</v>
      </c>
      <c r="W52" s="120">
        <v>6.18</v>
      </c>
      <c r="X52" s="120">
        <v>5.48</v>
      </c>
      <c r="Y52" s="117">
        <v>5.03</v>
      </c>
      <c r="Z52" s="117">
        <v>6.53</v>
      </c>
      <c r="AA52" s="117">
        <v>5.53</v>
      </c>
      <c r="AB52" s="73">
        <v>5.04</v>
      </c>
      <c r="AC52" s="117">
        <v>5.05</v>
      </c>
      <c r="AD52" s="118">
        <v>5.19</v>
      </c>
      <c r="AE52" s="10">
        <v>4.9</v>
      </c>
      <c r="AF52" s="10">
        <v>4.86</v>
      </c>
      <c r="AG52" s="10">
        <v>5.24</v>
      </c>
      <c r="AH52" s="116">
        <v>6.08</v>
      </c>
      <c r="AI52" s="64">
        <v>7.25</v>
      </c>
      <c r="AJ52" s="64">
        <v>7.02</v>
      </c>
      <c r="AK52" s="64">
        <v>6.3</v>
      </c>
    </row>
    <row r="53" spans="1:37" ht="12.75" customHeight="1">
      <c r="A53" s="8" t="s">
        <v>45</v>
      </c>
      <c r="B53" s="9" t="s">
        <v>144</v>
      </c>
      <c r="C53" s="9" t="s">
        <v>145</v>
      </c>
      <c r="D53" s="172" t="s">
        <v>146</v>
      </c>
      <c r="E53" s="16">
        <v>1.76</v>
      </c>
      <c r="F53" s="269">
        <v>1.9</v>
      </c>
      <c r="G53" s="277">
        <v>1.86</v>
      </c>
      <c r="H53" s="356">
        <v>1.87</v>
      </c>
      <c r="I53" s="16">
        <v>2.11</v>
      </c>
      <c r="J53" s="67">
        <v>2.12</v>
      </c>
      <c r="K53" s="65">
        <v>1.93</v>
      </c>
      <c r="L53" s="65">
        <v>2.18</v>
      </c>
      <c r="M53" s="17">
        <v>2.12</v>
      </c>
      <c r="N53" s="11">
        <v>1.95</v>
      </c>
      <c r="O53" s="11">
        <v>1.86</v>
      </c>
      <c r="P53" s="11">
        <v>1.84</v>
      </c>
      <c r="Q53" s="93">
        <v>1.96</v>
      </c>
      <c r="R53" s="11">
        <v>1.87</v>
      </c>
      <c r="S53" s="11">
        <v>1.8</v>
      </c>
      <c r="T53" s="11">
        <v>1.87</v>
      </c>
      <c r="U53" s="73">
        <v>1.86</v>
      </c>
      <c r="V53" s="33">
        <v>2.13</v>
      </c>
      <c r="W53" s="120">
        <v>2.23</v>
      </c>
      <c r="X53" s="120">
        <v>2.24</v>
      </c>
      <c r="Y53" s="118">
        <v>2.09</v>
      </c>
      <c r="Z53" s="118">
        <v>2.01</v>
      </c>
      <c r="AA53" s="118">
        <v>1.99</v>
      </c>
      <c r="AB53" s="75">
        <v>1.9</v>
      </c>
      <c r="AC53" s="118">
        <v>2.05</v>
      </c>
      <c r="AD53" s="116">
        <v>1.97</v>
      </c>
      <c r="AE53" s="25">
        <v>1.97</v>
      </c>
      <c r="AF53" s="25">
        <v>1.85</v>
      </c>
      <c r="AG53" s="25">
        <v>1.72</v>
      </c>
      <c r="AH53" s="139">
        <v>2.07</v>
      </c>
      <c r="AI53" s="68">
        <v>1.96</v>
      </c>
      <c r="AJ53" s="68">
        <v>1.86</v>
      </c>
      <c r="AK53" s="68">
        <v>1.71</v>
      </c>
    </row>
    <row r="54" spans="1:37" ht="12.75" customHeight="1">
      <c r="A54" s="8" t="s">
        <v>13</v>
      </c>
      <c r="B54" s="9" t="s">
        <v>147</v>
      </c>
      <c r="C54" s="39" t="s">
        <v>148</v>
      </c>
      <c r="D54" s="175" t="s">
        <v>149</v>
      </c>
      <c r="E54" s="15">
        <v>0.98</v>
      </c>
      <c r="F54" s="269">
        <v>0.84</v>
      </c>
      <c r="G54" s="276">
        <v>0.82</v>
      </c>
      <c r="H54" s="356">
        <v>1.05</v>
      </c>
      <c r="I54" s="16">
        <v>1.17</v>
      </c>
      <c r="J54" s="67">
        <v>1.24</v>
      </c>
      <c r="K54" s="65">
        <v>1.18</v>
      </c>
      <c r="L54" s="65">
        <v>1.35</v>
      </c>
      <c r="M54" s="17">
        <v>1.28</v>
      </c>
      <c r="N54" s="11">
        <v>1.2</v>
      </c>
      <c r="O54" s="11">
        <v>1.05</v>
      </c>
      <c r="P54" s="11">
        <v>0.77</v>
      </c>
      <c r="Q54" s="93">
        <v>0.87</v>
      </c>
      <c r="R54" s="16">
        <v>0.89</v>
      </c>
      <c r="S54" s="16">
        <v>0.83</v>
      </c>
      <c r="T54" s="15">
        <v>0.89</v>
      </c>
      <c r="U54" s="75">
        <v>0.84</v>
      </c>
      <c r="V54" s="327">
        <v>0.94</v>
      </c>
      <c r="W54" s="122">
        <v>0.85</v>
      </c>
      <c r="X54" s="122">
        <v>0.9</v>
      </c>
      <c r="Y54" s="118">
        <v>0.88</v>
      </c>
      <c r="Z54" s="118">
        <v>0.87</v>
      </c>
      <c r="AA54" s="118">
        <v>0.82</v>
      </c>
      <c r="AB54" s="75">
        <v>0.7</v>
      </c>
      <c r="AC54" s="118">
        <v>0.78</v>
      </c>
      <c r="AD54" s="118">
        <v>0.74</v>
      </c>
      <c r="AE54" s="10">
        <v>0.76</v>
      </c>
      <c r="AF54" s="10">
        <v>0.75</v>
      </c>
      <c r="AG54" s="10">
        <v>0.72</v>
      </c>
      <c r="AH54" s="116">
        <v>0.88</v>
      </c>
      <c r="AI54" s="64">
        <v>0.93</v>
      </c>
      <c r="AJ54" s="64">
        <v>0.89</v>
      </c>
      <c r="AK54" s="64">
        <v>0.87</v>
      </c>
    </row>
    <row r="55" spans="1:37" ht="12.75" customHeight="1">
      <c r="A55" s="14" t="s">
        <v>5</v>
      </c>
      <c r="B55" s="9" t="s">
        <v>150</v>
      </c>
      <c r="C55" s="39" t="s">
        <v>151</v>
      </c>
      <c r="D55" s="172" t="s">
        <v>152</v>
      </c>
      <c r="E55" s="16">
        <v>0.576</v>
      </c>
      <c r="F55" s="269">
        <v>0.613714</v>
      </c>
      <c r="G55" s="276">
        <v>0.67858</v>
      </c>
      <c r="H55" s="356">
        <v>0.618</v>
      </c>
      <c r="I55" s="16">
        <v>0.73</v>
      </c>
      <c r="J55" s="67">
        <v>0.736</v>
      </c>
      <c r="K55" s="65">
        <v>0.712</v>
      </c>
      <c r="L55" s="65">
        <v>0.622</v>
      </c>
      <c r="M55" s="17">
        <v>1.1</v>
      </c>
      <c r="N55" s="11">
        <v>0.41</v>
      </c>
      <c r="O55" s="11">
        <v>0.61</v>
      </c>
      <c r="P55" s="11">
        <v>0.6</v>
      </c>
      <c r="Q55" s="93">
        <v>0.55</v>
      </c>
      <c r="R55" s="10">
        <v>0.716345</v>
      </c>
      <c r="S55" s="10">
        <v>0.46</v>
      </c>
      <c r="T55" s="10">
        <v>0.54</v>
      </c>
      <c r="U55" s="72">
        <v>0.66</v>
      </c>
      <c r="V55" s="326">
        <v>0.6</v>
      </c>
      <c r="W55" s="121">
        <v>0.68</v>
      </c>
      <c r="X55" s="122">
        <v>0.71</v>
      </c>
      <c r="Y55" s="117">
        <v>0.67</v>
      </c>
      <c r="Z55" s="117">
        <v>0.64</v>
      </c>
      <c r="AA55" s="117">
        <v>0.59</v>
      </c>
      <c r="AB55" s="73">
        <v>0.52</v>
      </c>
      <c r="AC55" s="117">
        <v>0.65</v>
      </c>
      <c r="AD55" s="116">
        <v>0.6</v>
      </c>
      <c r="AE55" s="10">
        <v>0.5</v>
      </c>
      <c r="AF55" s="10">
        <v>0.52</v>
      </c>
      <c r="AG55" s="10">
        <v>0.44</v>
      </c>
      <c r="AH55" s="116">
        <v>0.62</v>
      </c>
      <c r="AI55" s="64">
        <v>0.65</v>
      </c>
      <c r="AJ55" s="64">
        <v>0.52</v>
      </c>
      <c r="AK55" s="64">
        <v>0.53</v>
      </c>
    </row>
    <row r="56" spans="1:37" ht="12.75" customHeight="1">
      <c r="A56" s="8" t="s">
        <v>5</v>
      </c>
      <c r="B56" s="9" t="s">
        <v>153</v>
      </c>
      <c r="C56" s="37" t="s">
        <v>154</v>
      </c>
      <c r="D56" s="172" t="s">
        <v>155</v>
      </c>
      <c r="E56" s="16">
        <v>34.98</v>
      </c>
      <c r="F56" s="269">
        <v>34.8</v>
      </c>
      <c r="G56" s="276">
        <v>32.53</v>
      </c>
      <c r="H56" s="356">
        <v>33.48</v>
      </c>
      <c r="I56" s="16">
        <v>37.12</v>
      </c>
      <c r="J56" s="67">
        <v>38.16</v>
      </c>
      <c r="K56" s="65">
        <v>31.58</v>
      </c>
      <c r="L56" s="65">
        <v>36.57</v>
      </c>
      <c r="M56" s="17">
        <v>31.9</v>
      </c>
      <c r="N56" s="11">
        <v>31.47</v>
      </c>
      <c r="O56" s="11">
        <v>23.7</v>
      </c>
      <c r="P56" s="11">
        <v>21.63</v>
      </c>
      <c r="Q56" s="93">
        <v>25.97</v>
      </c>
      <c r="R56" s="11">
        <v>24.24</v>
      </c>
      <c r="S56" s="11">
        <v>22.19</v>
      </c>
      <c r="T56" s="11">
        <v>22.83</v>
      </c>
      <c r="U56" s="73">
        <v>22.51</v>
      </c>
      <c r="V56" s="33">
        <v>25.43</v>
      </c>
      <c r="W56" s="120">
        <v>25.81</v>
      </c>
      <c r="X56" s="120">
        <v>25.84</v>
      </c>
      <c r="Y56" s="118">
        <v>24.8</v>
      </c>
      <c r="Z56" s="118">
        <v>22.72</v>
      </c>
      <c r="AA56" s="118">
        <v>19.53</v>
      </c>
      <c r="AB56" s="75">
        <v>19.77</v>
      </c>
      <c r="AC56" s="118">
        <v>20.89</v>
      </c>
      <c r="AD56" s="116">
        <v>21.59</v>
      </c>
      <c r="AE56" s="10">
        <v>22.42</v>
      </c>
      <c r="AF56" s="10">
        <v>21.54</v>
      </c>
      <c r="AG56" s="10">
        <v>21.86</v>
      </c>
      <c r="AH56" s="116">
        <v>24.08</v>
      </c>
      <c r="AI56" s="64">
        <v>24.14</v>
      </c>
      <c r="AJ56" s="64">
        <v>22.16</v>
      </c>
      <c r="AK56" s="64">
        <v>21.27</v>
      </c>
    </row>
    <row r="57" spans="1:37" ht="12.75" customHeight="1">
      <c r="A57" s="12" t="s">
        <v>9</v>
      </c>
      <c r="B57" s="9" t="s">
        <v>121</v>
      </c>
      <c r="C57" s="39" t="s">
        <v>156</v>
      </c>
      <c r="D57" s="175" t="s">
        <v>157</v>
      </c>
      <c r="E57" s="15">
        <v>0.11</v>
      </c>
      <c r="F57" s="269">
        <v>0.1</v>
      </c>
      <c r="G57" s="276">
        <v>0.14</v>
      </c>
      <c r="H57" s="356">
        <v>0.132083</v>
      </c>
      <c r="I57" s="16">
        <v>0.135655</v>
      </c>
      <c r="J57" s="67">
        <v>0.114367</v>
      </c>
      <c r="K57" s="64">
        <v>0.10341</v>
      </c>
      <c r="L57" s="64">
        <v>0.133471</v>
      </c>
      <c r="M57" s="15">
        <v>0.129233</v>
      </c>
      <c r="N57" s="25">
        <v>0.12</v>
      </c>
      <c r="O57" s="25">
        <v>0.11</v>
      </c>
      <c r="P57" s="25">
        <v>0.1</v>
      </c>
      <c r="Q57" s="95">
        <v>0.1</v>
      </c>
      <c r="R57" s="10">
        <v>0.108758</v>
      </c>
      <c r="S57" s="10">
        <v>0.113348</v>
      </c>
      <c r="T57" s="10">
        <v>0.11</v>
      </c>
      <c r="U57" s="72">
        <v>0.12</v>
      </c>
      <c r="V57" s="326">
        <v>0.14</v>
      </c>
      <c r="W57" s="121">
        <v>0.122</v>
      </c>
      <c r="X57" s="122">
        <v>0.16</v>
      </c>
      <c r="Y57" s="118">
        <v>0.1253</v>
      </c>
      <c r="Z57" s="118">
        <v>0.115</v>
      </c>
      <c r="AA57" s="118">
        <v>0.1</v>
      </c>
      <c r="AB57" s="75">
        <v>0.097</v>
      </c>
      <c r="AC57" s="118">
        <v>0.11</v>
      </c>
      <c r="AD57" s="116">
        <v>0.12</v>
      </c>
      <c r="AE57" s="10">
        <v>0.11</v>
      </c>
      <c r="AF57" s="10">
        <v>0.12</v>
      </c>
      <c r="AG57" s="10">
        <v>0.13</v>
      </c>
      <c r="AH57" s="116">
        <v>0.13</v>
      </c>
      <c r="AI57" s="64">
        <v>0.13</v>
      </c>
      <c r="AJ57" s="64">
        <v>0.13</v>
      </c>
      <c r="AK57" s="64">
        <v>0.12</v>
      </c>
    </row>
    <row r="58" spans="1:37" ht="12.75" customHeight="1">
      <c r="A58" s="14" t="s">
        <v>5</v>
      </c>
      <c r="B58" s="9" t="s">
        <v>158</v>
      </c>
      <c r="C58" s="37" t="s">
        <v>159</v>
      </c>
      <c r="D58" s="180" t="s">
        <v>160</v>
      </c>
      <c r="E58" s="16">
        <v>0.15</v>
      </c>
      <c r="F58" s="269">
        <v>0.15</v>
      </c>
      <c r="G58" s="276">
        <v>0.17</v>
      </c>
      <c r="H58" s="356">
        <v>0.183507</v>
      </c>
      <c r="I58" s="16">
        <v>0.208377</v>
      </c>
      <c r="J58" s="67">
        <v>0.42</v>
      </c>
      <c r="K58" s="65">
        <v>0.412</v>
      </c>
      <c r="L58" s="65">
        <v>0.619</v>
      </c>
      <c r="M58" s="17">
        <v>0.65</v>
      </c>
      <c r="N58" s="11">
        <v>0.61</v>
      </c>
      <c r="O58" s="11">
        <v>0.56</v>
      </c>
      <c r="P58" s="11">
        <v>0.57</v>
      </c>
      <c r="Q58" s="93">
        <v>0.176</v>
      </c>
      <c r="R58" s="10">
        <v>0.1826</v>
      </c>
      <c r="S58" s="10">
        <v>0.188</v>
      </c>
      <c r="T58" s="10">
        <v>0.24</v>
      </c>
      <c r="U58" s="72">
        <v>0.39</v>
      </c>
      <c r="V58" s="327">
        <v>0.54</v>
      </c>
      <c r="W58" s="122">
        <v>0.52</v>
      </c>
      <c r="X58" s="122">
        <v>0.58</v>
      </c>
      <c r="Y58" s="117">
        <v>0.58</v>
      </c>
      <c r="Z58" s="117">
        <v>0.64</v>
      </c>
      <c r="AA58" s="117">
        <v>0.69</v>
      </c>
      <c r="AB58" s="73">
        <v>0.35</v>
      </c>
      <c r="AC58" s="117">
        <v>0.18</v>
      </c>
      <c r="AD58" s="116">
        <v>0.17</v>
      </c>
      <c r="AE58" s="10">
        <v>0.16</v>
      </c>
      <c r="AF58" s="10">
        <v>0.17</v>
      </c>
      <c r="AG58" s="10">
        <v>0.21</v>
      </c>
      <c r="AH58" s="116">
        <v>0.25</v>
      </c>
      <c r="AI58" s="64">
        <v>0.26</v>
      </c>
      <c r="AJ58" s="64">
        <v>0.36</v>
      </c>
      <c r="AK58" s="64">
        <v>0.41</v>
      </c>
    </row>
    <row r="59" spans="1:37" ht="12.75" customHeight="1">
      <c r="A59" s="8" t="s">
        <v>13</v>
      </c>
      <c r="B59" s="9" t="s">
        <v>161</v>
      </c>
      <c r="C59" s="37" t="s">
        <v>162</v>
      </c>
      <c r="D59" s="172" t="s">
        <v>163</v>
      </c>
      <c r="E59" s="16">
        <v>68.95</v>
      </c>
      <c r="F59" s="269">
        <v>72</v>
      </c>
      <c r="G59" s="276">
        <v>75.32</v>
      </c>
      <c r="H59" s="73">
        <v>74.85</v>
      </c>
      <c r="I59" s="11">
        <v>85.22</v>
      </c>
      <c r="J59" s="78">
        <v>84.68</v>
      </c>
      <c r="K59" s="65">
        <v>82.09</v>
      </c>
      <c r="L59" s="65">
        <v>91.56</v>
      </c>
      <c r="M59" s="17">
        <v>84.79</v>
      </c>
      <c r="N59" s="11">
        <v>73.98</v>
      </c>
      <c r="O59" s="11">
        <v>65.9</v>
      </c>
      <c r="P59" s="11">
        <v>63.6</v>
      </c>
      <c r="Q59" s="93">
        <v>65.36</v>
      </c>
      <c r="R59" s="11">
        <v>63.91</v>
      </c>
      <c r="S59" s="11">
        <v>62.91</v>
      </c>
      <c r="T59" s="11">
        <v>65.16</v>
      </c>
      <c r="U59" s="73">
        <v>67.15</v>
      </c>
      <c r="V59" s="33">
        <v>72.75</v>
      </c>
      <c r="W59" s="120">
        <v>68.76</v>
      </c>
      <c r="X59" s="120">
        <v>67.66</v>
      </c>
      <c r="Y59" s="117">
        <v>67.97</v>
      </c>
      <c r="Z59" s="117">
        <v>64.84</v>
      </c>
      <c r="AA59" s="117">
        <v>60.48</v>
      </c>
      <c r="AB59" s="73">
        <v>58.39</v>
      </c>
      <c r="AC59" s="117">
        <v>64.14</v>
      </c>
      <c r="AD59" s="116">
        <v>66.53</v>
      </c>
      <c r="AE59" s="10">
        <v>68.72</v>
      </c>
      <c r="AF59" s="10">
        <v>65.29</v>
      </c>
      <c r="AG59" s="10">
        <v>65.15</v>
      </c>
      <c r="AH59" s="116">
        <v>78.19</v>
      </c>
      <c r="AI59" s="64">
        <v>80.59</v>
      </c>
      <c r="AJ59" s="64">
        <v>78.91</v>
      </c>
      <c r="AK59" s="64">
        <v>74.19</v>
      </c>
    </row>
    <row r="60" spans="1:37" ht="12.75" customHeight="1">
      <c r="A60" s="8" t="s">
        <v>13</v>
      </c>
      <c r="B60" s="9" t="s">
        <v>23</v>
      </c>
      <c r="C60" s="37" t="s">
        <v>164</v>
      </c>
      <c r="D60" s="172" t="s">
        <v>165</v>
      </c>
      <c r="E60" s="16">
        <v>1.58</v>
      </c>
      <c r="F60" s="269">
        <v>1.433333</v>
      </c>
      <c r="G60" s="276">
        <v>1.5584</v>
      </c>
      <c r="H60" s="356">
        <v>1.66</v>
      </c>
      <c r="I60" s="16">
        <v>1.64</v>
      </c>
      <c r="J60" s="67">
        <v>1.75</v>
      </c>
      <c r="K60" s="65">
        <v>1.7</v>
      </c>
      <c r="L60" s="65">
        <v>1.98</v>
      </c>
      <c r="M60" s="17">
        <v>1.78</v>
      </c>
      <c r="N60" s="11">
        <v>1.52</v>
      </c>
      <c r="O60" s="11">
        <v>1.33</v>
      </c>
      <c r="P60" s="11">
        <v>1.37</v>
      </c>
      <c r="Q60" s="93">
        <v>1.5</v>
      </c>
      <c r="R60" s="10">
        <v>1.456</v>
      </c>
      <c r="S60" s="11">
        <v>1.34</v>
      </c>
      <c r="T60" s="11">
        <v>1.337</v>
      </c>
      <c r="U60" s="73">
        <v>1.36</v>
      </c>
      <c r="V60" s="11">
        <v>1.425</v>
      </c>
      <c r="W60" s="117">
        <v>1.35</v>
      </c>
      <c r="X60" s="117">
        <v>1.5</v>
      </c>
      <c r="Y60" s="117">
        <v>1.61</v>
      </c>
      <c r="Z60" s="117">
        <v>1.25</v>
      </c>
      <c r="AA60" s="117">
        <v>1.26</v>
      </c>
      <c r="AB60" s="73">
        <v>1.29</v>
      </c>
      <c r="AC60" s="117">
        <v>1.29</v>
      </c>
      <c r="AD60" s="116">
        <v>1.28</v>
      </c>
      <c r="AE60" s="10">
        <v>1.17</v>
      </c>
      <c r="AF60" s="10">
        <v>1.21</v>
      </c>
      <c r="AG60" s="10">
        <v>1.4</v>
      </c>
      <c r="AH60" s="116">
        <v>1.41</v>
      </c>
      <c r="AI60" s="64">
        <v>1.51</v>
      </c>
      <c r="AJ60" s="64">
        <v>1.5</v>
      </c>
      <c r="AK60" s="64">
        <v>1.41</v>
      </c>
    </row>
    <row r="61" spans="1:37" ht="12.75" customHeight="1">
      <c r="A61" s="8" t="s">
        <v>13</v>
      </c>
      <c r="B61" s="23" t="s">
        <v>166</v>
      </c>
      <c r="C61" s="36" t="s">
        <v>167</v>
      </c>
      <c r="D61" s="178" t="s">
        <v>168</v>
      </c>
      <c r="E61" s="17">
        <v>10.83</v>
      </c>
      <c r="F61" s="269">
        <v>10.91</v>
      </c>
      <c r="G61" s="276">
        <v>11.4</v>
      </c>
      <c r="H61" s="73">
        <v>11.97</v>
      </c>
      <c r="I61" s="11">
        <v>14.9</v>
      </c>
      <c r="J61" s="78">
        <v>14.38</v>
      </c>
      <c r="K61" s="65">
        <v>11.62</v>
      </c>
      <c r="L61" s="65">
        <v>13.15</v>
      </c>
      <c r="M61" s="17">
        <v>11.92</v>
      </c>
      <c r="N61" s="11">
        <v>10.89</v>
      </c>
      <c r="O61" s="11">
        <v>9.62</v>
      </c>
      <c r="P61" s="11">
        <v>9.58</v>
      </c>
      <c r="Q61" s="93">
        <v>9.97</v>
      </c>
      <c r="R61" s="11">
        <v>9.83</v>
      </c>
      <c r="S61" s="11">
        <v>9.9</v>
      </c>
      <c r="T61" s="11">
        <v>10.18</v>
      </c>
      <c r="U61" s="73">
        <v>10.72</v>
      </c>
      <c r="V61" s="11">
        <v>12.31</v>
      </c>
      <c r="W61" s="117">
        <v>12.04</v>
      </c>
      <c r="X61" s="117">
        <v>11.86</v>
      </c>
      <c r="Y61" s="117">
        <v>11.8</v>
      </c>
      <c r="Z61" s="117">
        <v>10.9</v>
      </c>
      <c r="AA61" s="117">
        <v>10.4</v>
      </c>
      <c r="AB61" s="73">
        <v>10.02</v>
      </c>
      <c r="AC61" s="117">
        <v>9.89</v>
      </c>
      <c r="AD61" s="116">
        <v>9.68</v>
      </c>
      <c r="AE61" s="10">
        <v>9.77</v>
      </c>
      <c r="AF61" s="10">
        <v>9.73</v>
      </c>
      <c r="AG61" s="10">
        <v>10.09</v>
      </c>
      <c r="AH61" s="116">
        <v>11.73</v>
      </c>
      <c r="AI61" s="64">
        <v>12.26</v>
      </c>
      <c r="AJ61" s="64">
        <v>11.6</v>
      </c>
      <c r="AK61" s="64">
        <v>11.82</v>
      </c>
    </row>
    <row r="62" spans="1:37" ht="12.75" customHeight="1">
      <c r="A62" s="8" t="s">
        <v>13</v>
      </c>
      <c r="B62" s="23" t="s">
        <v>14</v>
      </c>
      <c r="C62" s="36" t="s">
        <v>169</v>
      </c>
      <c r="D62" s="178" t="s">
        <v>170</v>
      </c>
      <c r="E62" s="17">
        <v>6.62</v>
      </c>
      <c r="F62" s="269">
        <v>5.45</v>
      </c>
      <c r="G62" s="276">
        <v>6.47</v>
      </c>
      <c r="H62" s="73">
        <v>5.83</v>
      </c>
      <c r="I62" s="11">
        <v>6.45</v>
      </c>
      <c r="J62" s="67">
        <v>7.36</v>
      </c>
      <c r="K62" s="65">
        <v>6.54</v>
      </c>
      <c r="L62" s="65">
        <v>6.43</v>
      </c>
      <c r="M62" s="17">
        <v>6.02</v>
      </c>
      <c r="N62" s="11">
        <v>5.99</v>
      </c>
      <c r="O62" s="11">
        <v>3.79</v>
      </c>
      <c r="P62" s="11">
        <v>5.5</v>
      </c>
      <c r="Q62" s="93">
        <v>4.98</v>
      </c>
      <c r="R62" s="11">
        <v>4.59</v>
      </c>
      <c r="S62" s="11">
        <v>4.67</v>
      </c>
      <c r="T62" s="11">
        <v>4.45</v>
      </c>
      <c r="U62" s="73">
        <v>5.05</v>
      </c>
      <c r="V62" s="33">
        <v>5.55</v>
      </c>
      <c r="W62" s="120">
        <v>5.08</v>
      </c>
      <c r="X62" s="120">
        <v>5.57</v>
      </c>
      <c r="Y62" s="117">
        <v>4.92</v>
      </c>
      <c r="Z62" s="117">
        <v>5.06</v>
      </c>
      <c r="AA62" s="117">
        <v>4.61</v>
      </c>
      <c r="AB62" s="73">
        <v>4.83</v>
      </c>
      <c r="AC62" s="117">
        <v>4.85</v>
      </c>
      <c r="AD62" s="116">
        <v>4.74</v>
      </c>
      <c r="AE62" s="10">
        <v>4.44</v>
      </c>
      <c r="AF62" s="10">
        <v>4.66</v>
      </c>
      <c r="AG62" s="10">
        <v>4.85</v>
      </c>
      <c r="AH62" s="116">
        <v>4.57</v>
      </c>
      <c r="AI62" s="64">
        <v>5.22</v>
      </c>
      <c r="AJ62" s="64">
        <v>4.61</v>
      </c>
      <c r="AK62" s="64">
        <v>4.14</v>
      </c>
    </row>
    <row r="63" spans="1:37" ht="12.75" customHeight="1">
      <c r="A63" s="8" t="s">
        <v>29</v>
      </c>
      <c r="B63" s="23" t="s">
        <v>171</v>
      </c>
      <c r="C63" s="36" t="s">
        <v>172</v>
      </c>
      <c r="D63" s="178" t="s">
        <v>173</v>
      </c>
      <c r="E63" s="17">
        <v>1.58</v>
      </c>
      <c r="F63" s="269">
        <v>1.61</v>
      </c>
      <c r="G63" s="276">
        <v>1.74</v>
      </c>
      <c r="H63" s="356">
        <v>1.67</v>
      </c>
      <c r="I63" s="16">
        <v>1.93</v>
      </c>
      <c r="J63" s="67">
        <v>1.9</v>
      </c>
      <c r="K63" s="65">
        <v>1.78</v>
      </c>
      <c r="L63" s="65">
        <v>2.05</v>
      </c>
      <c r="M63" s="17">
        <v>1.84</v>
      </c>
      <c r="N63" s="11">
        <v>1.67</v>
      </c>
      <c r="O63" s="11">
        <v>1.53</v>
      </c>
      <c r="P63" s="11">
        <v>1.36</v>
      </c>
      <c r="Q63" s="93">
        <v>1.47</v>
      </c>
      <c r="R63" s="11">
        <v>1.43</v>
      </c>
      <c r="S63" s="11">
        <v>1.43</v>
      </c>
      <c r="T63" s="11">
        <v>1.5</v>
      </c>
      <c r="U63" s="73">
        <v>1.56</v>
      </c>
      <c r="V63" s="33">
        <v>1.71</v>
      </c>
      <c r="W63" s="120">
        <v>1.65</v>
      </c>
      <c r="X63" s="120">
        <v>1.7</v>
      </c>
      <c r="Y63" s="117">
        <v>1.57</v>
      </c>
      <c r="Z63" s="117">
        <v>1.54</v>
      </c>
      <c r="AA63" s="117">
        <v>1.38</v>
      </c>
      <c r="AB63" s="73">
        <v>1.35</v>
      </c>
      <c r="AC63" s="117">
        <v>1.47</v>
      </c>
      <c r="AD63" s="116">
        <v>1.51</v>
      </c>
      <c r="AE63" s="10">
        <v>1.37</v>
      </c>
      <c r="AF63" s="10">
        <v>1.4</v>
      </c>
      <c r="AG63" s="10">
        <v>1.44</v>
      </c>
      <c r="AH63" s="116">
        <v>1.6</v>
      </c>
      <c r="AI63" s="64">
        <v>1.6</v>
      </c>
      <c r="AJ63" s="64">
        <v>1.54</v>
      </c>
      <c r="AK63" s="64">
        <v>1.42</v>
      </c>
    </row>
    <row r="64" spans="1:37" ht="12.75" customHeight="1">
      <c r="A64" s="8" t="s">
        <v>5</v>
      </c>
      <c r="B64" s="23" t="s">
        <v>174</v>
      </c>
      <c r="C64" s="36" t="s">
        <v>175</v>
      </c>
      <c r="D64" s="178" t="s">
        <v>176</v>
      </c>
      <c r="E64" s="17">
        <v>2.99</v>
      </c>
      <c r="F64" s="269">
        <v>2.88</v>
      </c>
      <c r="G64" s="276">
        <v>3.03</v>
      </c>
      <c r="H64" s="73">
        <v>2.96</v>
      </c>
      <c r="I64" s="11">
        <v>3.44</v>
      </c>
      <c r="J64" s="67">
        <v>3.33</v>
      </c>
      <c r="K64" s="65">
        <v>3.29</v>
      </c>
      <c r="L64" s="65">
        <v>3.6</v>
      </c>
      <c r="M64" s="17">
        <v>3.38</v>
      </c>
      <c r="N64" s="11">
        <v>3.3</v>
      </c>
      <c r="O64" s="11">
        <v>2.72</v>
      </c>
      <c r="P64" s="11">
        <v>2.64</v>
      </c>
      <c r="Q64" s="93">
        <v>2.83</v>
      </c>
      <c r="R64" s="11">
        <v>2.7</v>
      </c>
      <c r="S64" s="11">
        <v>2.7</v>
      </c>
      <c r="T64" s="11">
        <v>2.8</v>
      </c>
      <c r="U64" s="73">
        <v>2.8</v>
      </c>
      <c r="V64" s="33">
        <v>2.66</v>
      </c>
      <c r="W64" s="120">
        <v>2.82</v>
      </c>
      <c r="X64" s="120">
        <v>2.83</v>
      </c>
      <c r="Y64" s="118">
        <v>2.8</v>
      </c>
      <c r="Z64" s="118">
        <v>2.84</v>
      </c>
      <c r="AA64" s="118">
        <v>2.5</v>
      </c>
      <c r="AB64" s="75">
        <v>2.6</v>
      </c>
      <c r="AC64" s="118">
        <v>2.75</v>
      </c>
      <c r="AD64" s="116">
        <v>2.77</v>
      </c>
      <c r="AE64" s="10">
        <v>2.76</v>
      </c>
      <c r="AF64" s="10">
        <v>2.74</v>
      </c>
      <c r="AG64" s="15">
        <v>2.72</v>
      </c>
      <c r="AH64" s="118">
        <v>2.93</v>
      </c>
      <c r="AI64" s="64">
        <v>2.84</v>
      </c>
      <c r="AJ64" s="64">
        <v>2.61</v>
      </c>
      <c r="AK64" s="64">
        <v>2.4</v>
      </c>
    </row>
    <row r="65" spans="1:37" ht="12.75" customHeight="1">
      <c r="A65" s="8" t="s">
        <v>5</v>
      </c>
      <c r="B65" s="23" t="s">
        <v>6</v>
      </c>
      <c r="C65" s="36" t="s">
        <v>177</v>
      </c>
      <c r="D65" s="178" t="s">
        <v>178</v>
      </c>
      <c r="E65" s="17">
        <v>0.233</v>
      </c>
      <c r="F65" s="269">
        <v>0.2499</v>
      </c>
      <c r="G65" s="276">
        <v>0.2612</v>
      </c>
      <c r="H65" s="73">
        <v>0.287276</v>
      </c>
      <c r="I65" s="11">
        <v>0.32219</v>
      </c>
      <c r="J65" s="67">
        <v>0.31818</v>
      </c>
      <c r="K65" s="65">
        <v>0.281119</v>
      </c>
      <c r="L65" s="65">
        <v>0.267548</v>
      </c>
      <c r="M65" s="17">
        <v>0.26449</v>
      </c>
      <c r="N65" s="11">
        <v>0.24</v>
      </c>
      <c r="O65" s="11">
        <v>0.23</v>
      </c>
      <c r="P65" s="11">
        <v>0.23</v>
      </c>
      <c r="Q65" s="93">
        <v>0.29</v>
      </c>
      <c r="R65" s="10">
        <v>0.242617</v>
      </c>
      <c r="S65" s="21">
        <v>0.25</v>
      </c>
      <c r="T65" s="10">
        <v>0.25</v>
      </c>
      <c r="U65" s="72">
        <v>0.27</v>
      </c>
      <c r="V65" s="326">
        <v>0.32</v>
      </c>
      <c r="W65" s="121">
        <v>0.25</v>
      </c>
      <c r="X65" s="122">
        <v>0.28</v>
      </c>
      <c r="Y65" s="118">
        <v>0.3</v>
      </c>
      <c r="Z65" s="118">
        <v>0.28</v>
      </c>
      <c r="AA65" s="118">
        <v>0.32</v>
      </c>
      <c r="AB65" s="75">
        <v>0.31</v>
      </c>
      <c r="AC65" s="118">
        <v>0.29</v>
      </c>
      <c r="AD65" s="116">
        <v>0.32</v>
      </c>
      <c r="AE65" s="10">
        <v>0.32</v>
      </c>
      <c r="AF65" s="10">
        <v>0.36</v>
      </c>
      <c r="AG65" s="10">
        <v>0.32</v>
      </c>
      <c r="AH65" s="116">
        <v>0.31</v>
      </c>
      <c r="AI65" s="64">
        <v>0.34</v>
      </c>
      <c r="AJ65" s="64">
        <v>0.34</v>
      </c>
      <c r="AK65" s="64">
        <v>0.34</v>
      </c>
    </row>
    <row r="66" spans="1:37" ht="12.75" customHeight="1">
      <c r="A66" s="8" t="s">
        <v>13</v>
      </c>
      <c r="B66" s="23" t="s">
        <v>179</v>
      </c>
      <c r="C66" s="36" t="s">
        <v>180</v>
      </c>
      <c r="D66" s="178" t="s">
        <v>181</v>
      </c>
      <c r="E66" s="17">
        <v>0.127</v>
      </c>
      <c r="F66" s="269">
        <v>0.125389</v>
      </c>
      <c r="G66" s="276">
        <v>0.125617</v>
      </c>
      <c r="H66" s="73">
        <v>0.129</v>
      </c>
      <c r="I66" s="11">
        <v>0.205</v>
      </c>
      <c r="J66" s="67">
        <v>0.158</v>
      </c>
      <c r="K66" s="65">
        <v>0.1248</v>
      </c>
      <c r="L66" s="65">
        <v>0.1929</v>
      </c>
      <c r="M66" s="17">
        <v>0.169</v>
      </c>
      <c r="N66" s="11">
        <v>0.15</v>
      </c>
      <c r="O66" s="11">
        <v>0.11</v>
      </c>
      <c r="P66" s="11">
        <v>0.13</v>
      </c>
      <c r="Q66" s="93">
        <v>0.12</v>
      </c>
      <c r="R66" s="10">
        <v>0.107</v>
      </c>
      <c r="S66" s="10">
        <v>0.11092</v>
      </c>
      <c r="T66" s="10">
        <v>0.13</v>
      </c>
      <c r="U66" s="72">
        <v>0.11</v>
      </c>
      <c r="V66" s="326">
        <v>0.15</v>
      </c>
      <c r="W66" s="121">
        <v>0.16</v>
      </c>
      <c r="X66" s="122">
        <v>0.15</v>
      </c>
      <c r="Y66" s="118">
        <v>0.14</v>
      </c>
      <c r="Z66" s="118">
        <v>0.13</v>
      </c>
      <c r="AA66" s="118">
        <v>0.12</v>
      </c>
      <c r="AB66" s="75">
        <v>0.117</v>
      </c>
      <c r="AC66" s="118">
        <v>0.07</v>
      </c>
      <c r="AD66" s="116">
        <v>0.06</v>
      </c>
      <c r="AE66" s="10">
        <v>0.11</v>
      </c>
      <c r="AF66" s="10">
        <v>0.17</v>
      </c>
      <c r="AG66" s="15">
        <v>0.11</v>
      </c>
      <c r="AH66" s="118">
        <v>0.17</v>
      </c>
      <c r="AI66" s="64">
        <v>0.16</v>
      </c>
      <c r="AJ66" s="64">
        <v>0.19</v>
      </c>
      <c r="AK66" s="64">
        <v>0.18</v>
      </c>
    </row>
    <row r="67" spans="1:37" ht="12.75" customHeight="1">
      <c r="A67" s="14" t="s">
        <v>5</v>
      </c>
      <c r="B67" s="23" t="s">
        <v>158</v>
      </c>
      <c r="C67" s="36" t="s">
        <v>182</v>
      </c>
      <c r="D67" s="178" t="s">
        <v>183</v>
      </c>
      <c r="E67" s="17">
        <v>1.11</v>
      </c>
      <c r="F67" s="269">
        <v>1.25</v>
      </c>
      <c r="G67" s="276">
        <v>1.25</v>
      </c>
      <c r="H67" s="105">
        <v>1.36</v>
      </c>
      <c r="I67" s="11">
        <v>1.67</v>
      </c>
      <c r="J67" s="67">
        <v>1.7</v>
      </c>
      <c r="K67" s="65">
        <v>1.56</v>
      </c>
      <c r="L67" s="65">
        <v>1.73</v>
      </c>
      <c r="M67" s="17">
        <v>1.58</v>
      </c>
      <c r="N67" s="11">
        <v>1.29</v>
      </c>
      <c r="O67" s="11">
        <v>1.16</v>
      </c>
      <c r="P67" s="11">
        <v>1.1</v>
      </c>
      <c r="Q67" s="93">
        <v>1.17</v>
      </c>
      <c r="R67" s="11">
        <v>1.09</v>
      </c>
      <c r="S67" s="11">
        <v>1.06</v>
      </c>
      <c r="T67" s="10">
        <v>1.12</v>
      </c>
      <c r="U67" s="72">
        <v>1.25</v>
      </c>
      <c r="V67" s="326">
        <v>1.45</v>
      </c>
      <c r="W67" s="121">
        <v>1.59</v>
      </c>
      <c r="X67" s="122">
        <v>1.35</v>
      </c>
      <c r="Y67" s="118">
        <v>1.16</v>
      </c>
      <c r="Z67" s="118">
        <v>1.12</v>
      </c>
      <c r="AA67" s="118">
        <v>1.31</v>
      </c>
      <c r="AB67" s="75">
        <v>1.2</v>
      </c>
      <c r="AC67" s="118">
        <v>1.26</v>
      </c>
      <c r="AD67" s="116">
        <v>1.18</v>
      </c>
      <c r="AE67" s="10">
        <v>1.06</v>
      </c>
      <c r="AF67" s="10">
        <v>1.23</v>
      </c>
      <c r="AG67" s="15">
        <v>0.98</v>
      </c>
      <c r="AH67" s="118">
        <v>1.25</v>
      </c>
      <c r="AI67" s="64">
        <v>1.36</v>
      </c>
      <c r="AJ67" s="64">
        <v>1.31</v>
      </c>
      <c r="AK67" s="64">
        <v>1.22</v>
      </c>
    </row>
    <row r="68" spans="1:37" ht="12.75" customHeight="1">
      <c r="A68" s="8" t="s">
        <v>13</v>
      </c>
      <c r="B68" s="23" t="s">
        <v>14</v>
      </c>
      <c r="C68" s="23" t="s">
        <v>184</v>
      </c>
      <c r="D68" s="178" t="s">
        <v>185</v>
      </c>
      <c r="E68" s="17">
        <v>0.82</v>
      </c>
      <c r="F68" s="269">
        <v>0.76371</v>
      </c>
      <c r="G68" s="276">
        <v>0.72741</v>
      </c>
      <c r="H68" s="73">
        <v>0.876</v>
      </c>
      <c r="I68" s="11">
        <v>1.089</v>
      </c>
      <c r="J68" s="67">
        <v>1.12</v>
      </c>
      <c r="K68" s="65">
        <v>0.913</v>
      </c>
      <c r="L68" s="65">
        <v>0.868</v>
      </c>
      <c r="M68" s="17">
        <v>0.929</v>
      </c>
      <c r="N68" s="11">
        <v>0.76</v>
      </c>
      <c r="O68" s="11">
        <v>0.79</v>
      </c>
      <c r="P68" s="11">
        <v>0.84</v>
      </c>
      <c r="Q68" s="93">
        <v>0.57</v>
      </c>
      <c r="R68" s="10">
        <v>0.83</v>
      </c>
      <c r="S68" s="10">
        <v>0.68</v>
      </c>
      <c r="T68" s="10">
        <v>0.78</v>
      </c>
      <c r="U68" s="72">
        <v>0.85</v>
      </c>
      <c r="V68" s="326">
        <v>0.89</v>
      </c>
      <c r="W68" s="121">
        <v>0.67</v>
      </c>
      <c r="X68" s="122">
        <v>0.87</v>
      </c>
      <c r="Y68" s="117">
        <v>0.81</v>
      </c>
      <c r="Z68" s="117">
        <v>0.99</v>
      </c>
      <c r="AA68" s="117">
        <v>0.86</v>
      </c>
      <c r="AB68" s="73">
        <v>0.63</v>
      </c>
      <c r="AC68" s="117">
        <v>0.56</v>
      </c>
      <c r="AD68" s="116">
        <v>0.77</v>
      </c>
      <c r="AE68" s="10">
        <v>0.68</v>
      </c>
      <c r="AF68" s="10">
        <v>0.8</v>
      </c>
      <c r="AG68" s="10">
        <v>0.72</v>
      </c>
      <c r="AH68" s="116">
        <v>0.85</v>
      </c>
      <c r="AI68" s="64">
        <v>0.91</v>
      </c>
      <c r="AJ68" s="64">
        <v>0.9</v>
      </c>
      <c r="AK68" s="64">
        <v>0.88</v>
      </c>
    </row>
    <row r="69" spans="1:37" ht="12.75" customHeight="1">
      <c r="A69" s="8" t="s">
        <v>106</v>
      </c>
      <c r="B69" s="23" t="s">
        <v>186</v>
      </c>
      <c r="C69" s="36" t="s">
        <v>187</v>
      </c>
      <c r="D69" s="178" t="s">
        <v>188</v>
      </c>
      <c r="E69" s="17">
        <v>7.03</v>
      </c>
      <c r="F69" s="269">
        <v>6.66</v>
      </c>
      <c r="G69" s="276">
        <v>7.8</v>
      </c>
      <c r="H69" s="356">
        <v>9.14</v>
      </c>
      <c r="I69" s="16">
        <v>13.1</v>
      </c>
      <c r="J69" s="67">
        <v>12.87</v>
      </c>
      <c r="K69" s="65">
        <v>10.26</v>
      </c>
      <c r="L69" s="65">
        <v>12.72</v>
      </c>
      <c r="M69" s="17">
        <v>11.14</v>
      </c>
      <c r="N69" s="11">
        <v>6.75</v>
      </c>
      <c r="O69" s="11">
        <v>6.16</v>
      </c>
      <c r="P69" s="11">
        <v>6.29</v>
      </c>
      <c r="Q69" s="93">
        <v>6.37</v>
      </c>
      <c r="R69" s="11">
        <v>6.1</v>
      </c>
      <c r="S69" s="11">
        <v>6.28</v>
      </c>
      <c r="T69" s="11">
        <v>6.34</v>
      </c>
      <c r="U69" s="73">
        <v>7.2</v>
      </c>
      <c r="V69" s="33">
        <v>10.01</v>
      </c>
      <c r="W69" s="120">
        <v>10.33</v>
      </c>
      <c r="X69" s="120">
        <v>8.95</v>
      </c>
      <c r="Y69" s="117">
        <v>9.1</v>
      </c>
      <c r="Z69" s="117">
        <v>8.08</v>
      </c>
      <c r="AA69" s="117">
        <v>6.94</v>
      </c>
      <c r="AB69" s="73">
        <v>6.35</v>
      </c>
      <c r="AC69" s="117">
        <v>6.25</v>
      </c>
      <c r="AD69" s="116">
        <v>6.29</v>
      </c>
      <c r="AE69" s="10">
        <v>6.28</v>
      </c>
      <c r="AF69" s="10">
        <v>6.71</v>
      </c>
      <c r="AG69" s="10">
        <v>7.45</v>
      </c>
      <c r="AH69" s="116">
        <v>11.41</v>
      </c>
      <c r="AI69" s="64">
        <v>11.96</v>
      </c>
      <c r="AJ69" s="64">
        <v>9.88</v>
      </c>
      <c r="AK69" s="64">
        <v>7.79</v>
      </c>
    </row>
    <row r="70" spans="1:37" ht="12.75" customHeight="1">
      <c r="A70" s="14" t="s">
        <v>106</v>
      </c>
      <c r="B70" s="23" t="s">
        <v>186</v>
      </c>
      <c r="C70" s="36" t="s">
        <v>189</v>
      </c>
      <c r="D70" s="178" t="s">
        <v>190</v>
      </c>
      <c r="E70" s="17">
        <v>1.42</v>
      </c>
      <c r="F70" s="269">
        <v>1.11</v>
      </c>
      <c r="G70" s="276">
        <v>1.26</v>
      </c>
      <c r="H70" s="356">
        <v>1.65</v>
      </c>
      <c r="I70" s="16">
        <v>1.66</v>
      </c>
      <c r="J70" s="67">
        <v>2.14</v>
      </c>
      <c r="K70" s="65">
        <v>1.61</v>
      </c>
      <c r="L70" s="65">
        <v>2</v>
      </c>
      <c r="M70" s="17">
        <v>1.71</v>
      </c>
      <c r="N70" s="11">
        <v>1.32</v>
      </c>
      <c r="O70" s="11">
        <v>1.6</v>
      </c>
      <c r="P70" s="11">
        <v>1.16</v>
      </c>
      <c r="Q70" s="93">
        <v>1.16</v>
      </c>
      <c r="R70" s="11">
        <v>1.09</v>
      </c>
      <c r="S70" s="11">
        <v>1.11</v>
      </c>
      <c r="T70" s="11">
        <v>1.17</v>
      </c>
      <c r="U70" s="73">
        <v>1.19</v>
      </c>
      <c r="V70" s="33">
        <v>1.52</v>
      </c>
      <c r="W70" s="120">
        <v>1.51</v>
      </c>
      <c r="X70" s="120">
        <v>1.58</v>
      </c>
      <c r="Y70" s="118">
        <v>1.36</v>
      </c>
      <c r="Z70" s="118">
        <v>1.3</v>
      </c>
      <c r="AA70" s="118">
        <v>1.21</v>
      </c>
      <c r="AB70" s="75">
        <v>1.32</v>
      </c>
      <c r="AC70" s="118">
        <v>1.16</v>
      </c>
      <c r="AD70" s="116">
        <v>1.18</v>
      </c>
      <c r="AE70" s="10">
        <v>1.22</v>
      </c>
      <c r="AF70" s="10">
        <v>1.26</v>
      </c>
      <c r="AG70" s="10">
        <v>1.33</v>
      </c>
      <c r="AH70" s="116">
        <v>1.61</v>
      </c>
      <c r="AI70" s="64">
        <v>1.83</v>
      </c>
      <c r="AJ70" s="64">
        <v>1.61</v>
      </c>
      <c r="AK70" s="64">
        <v>1.56</v>
      </c>
    </row>
    <row r="71" spans="1:37" ht="12.75" customHeight="1">
      <c r="A71" s="12" t="s">
        <v>13</v>
      </c>
      <c r="B71" s="23" t="s">
        <v>191</v>
      </c>
      <c r="C71" s="24" t="s">
        <v>192</v>
      </c>
      <c r="D71" s="174" t="s">
        <v>193</v>
      </c>
      <c r="E71" s="15">
        <v>0.165</v>
      </c>
      <c r="F71" s="269">
        <v>0.17245</v>
      </c>
      <c r="G71" s="276">
        <v>0.177784</v>
      </c>
      <c r="H71" s="356">
        <v>0.21</v>
      </c>
      <c r="I71" s="16">
        <v>0.23</v>
      </c>
      <c r="J71" s="67">
        <v>0.24</v>
      </c>
      <c r="K71" s="65">
        <v>0.24</v>
      </c>
      <c r="L71" s="65">
        <v>0.24</v>
      </c>
      <c r="M71" s="17">
        <v>0.23</v>
      </c>
      <c r="N71" s="11">
        <v>0.21</v>
      </c>
      <c r="O71" s="11">
        <v>0.16</v>
      </c>
      <c r="P71" s="11">
        <v>0.17</v>
      </c>
      <c r="Q71" s="93">
        <v>0.19</v>
      </c>
      <c r="R71" s="10">
        <v>0.176204</v>
      </c>
      <c r="S71" s="10">
        <v>0.2</v>
      </c>
      <c r="T71" s="15">
        <v>0.2</v>
      </c>
      <c r="U71" s="75">
        <v>0.2</v>
      </c>
      <c r="V71" s="327">
        <v>0.2</v>
      </c>
      <c r="W71" s="122">
        <v>0.21</v>
      </c>
      <c r="X71" s="122">
        <v>0.22</v>
      </c>
      <c r="Y71" s="117">
        <v>0.22</v>
      </c>
      <c r="Z71" s="117">
        <v>0.18</v>
      </c>
      <c r="AA71" s="117">
        <v>0.2</v>
      </c>
      <c r="AB71" s="73">
        <v>0.2</v>
      </c>
      <c r="AC71" s="117">
        <v>0.21</v>
      </c>
      <c r="AD71" s="116">
        <v>0.21</v>
      </c>
      <c r="AE71" s="10">
        <v>0.21</v>
      </c>
      <c r="AF71" s="10">
        <v>0.21</v>
      </c>
      <c r="AG71" s="10">
        <v>0.22</v>
      </c>
      <c r="AH71" s="116">
        <v>0.23</v>
      </c>
      <c r="AI71" s="64">
        <v>0.17</v>
      </c>
      <c r="AJ71" s="64">
        <v>0.23</v>
      </c>
      <c r="AK71" s="64">
        <v>0.23</v>
      </c>
    </row>
    <row r="72" spans="1:37" ht="12.75" customHeight="1">
      <c r="A72" s="14" t="s">
        <v>5</v>
      </c>
      <c r="B72" s="23" t="s">
        <v>40</v>
      </c>
      <c r="C72" s="23" t="s">
        <v>194</v>
      </c>
      <c r="D72" s="178" t="s">
        <v>195</v>
      </c>
      <c r="E72" s="17">
        <v>4.46</v>
      </c>
      <c r="F72" s="269">
        <v>4.55</v>
      </c>
      <c r="G72" s="276">
        <v>4.79</v>
      </c>
      <c r="H72" s="73">
        <v>4.61</v>
      </c>
      <c r="I72" s="11">
        <v>5.84</v>
      </c>
      <c r="J72" s="78">
        <v>5.6</v>
      </c>
      <c r="K72" s="65">
        <v>4.67</v>
      </c>
      <c r="L72" s="65">
        <v>5.77</v>
      </c>
      <c r="M72" s="17">
        <v>5.34</v>
      </c>
      <c r="N72" s="11">
        <v>4.53</v>
      </c>
      <c r="O72" s="11">
        <v>4.09</v>
      </c>
      <c r="P72" s="11">
        <v>4.3</v>
      </c>
      <c r="Q72" s="93">
        <v>4.27</v>
      </c>
      <c r="R72" s="11">
        <v>4.28</v>
      </c>
      <c r="S72" s="11">
        <v>4.39</v>
      </c>
      <c r="T72" s="11">
        <v>4.4</v>
      </c>
      <c r="U72" s="73">
        <v>4.51</v>
      </c>
      <c r="V72" s="33">
        <v>5.18</v>
      </c>
      <c r="W72" s="120">
        <v>5.24</v>
      </c>
      <c r="X72" s="120">
        <v>4.96</v>
      </c>
      <c r="Y72" s="117">
        <v>4.97</v>
      </c>
      <c r="Z72" s="117">
        <v>4.63</v>
      </c>
      <c r="AA72" s="117">
        <v>4.56</v>
      </c>
      <c r="AB72" s="73">
        <v>4.3</v>
      </c>
      <c r="AC72" s="117">
        <v>4.76</v>
      </c>
      <c r="AD72" s="116">
        <v>4.36</v>
      </c>
      <c r="AE72" s="10">
        <v>4.33</v>
      </c>
      <c r="AF72" s="10">
        <v>4.39</v>
      </c>
      <c r="AG72" s="10">
        <v>4.54</v>
      </c>
      <c r="AH72" s="116">
        <v>5.57</v>
      </c>
      <c r="AI72" s="64">
        <v>5.42</v>
      </c>
      <c r="AJ72" s="64">
        <v>4.97</v>
      </c>
      <c r="AK72" s="64">
        <v>4.38</v>
      </c>
    </row>
    <row r="73" spans="1:37" ht="12.75" customHeight="1">
      <c r="A73" s="14" t="s">
        <v>13</v>
      </c>
      <c r="B73" s="23" t="s">
        <v>141</v>
      </c>
      <c r="C73" s="23" t="s">
        <v>196</v>
      </c>
      <c r="D73" s="178" t="s">
        <v>197</v>
      </c>
      <c r="E73" s="17">
        <v>8.95</v>
      </c>
      <c r="F73" s="269">
        <v>8.94</v>
      </c>
      <c r="G73" s="276">
        <v>9.9</v>
      </c>
      <c r="H73" s="356">
        <v>11.99</v>
      </c>
      <c r="I73" s="16">
        <v>16.7</v>
      </c>
      <c r="J73" s="67">
        <v>17.61</v>
      </c>
      <c r="K73" s="65">
        <v>13.4</v>
      </c>
      <c r="L73" s="65">
        <v>17.92</v>
      </c>
      <c r="M73" s="17">
        <v>16.53</v>
      </c>
      <c r="N73" s="11">
        <v>10.27</v>
      </c>
      <c r="O73" s="11">
        <v>9.54</v>
      </c>
      <c r="P73" s="11">
        <v>8.74</v>
      </c>
      <c r="Q73" s="93">
        <v>8.09</v>
      </c>
      <c r="R73" s="11">
        <v>7.89</v>
      </c>
      <c r="S73" s="11">
        <v>7.812</v>
      </c>
      <c r="T73" s="11">
        <v>7.77</v>
      </c>
      <c r="U73" s="73">
        <v>8.76</v>
      </c>
      <c r="V73" s="33">
        <v>11.53</v>
      </c>
      <c r="W73" s="120">
        <v>9.99</v>
      </c>
      <c r="X73" s="120">
        <v>10.07</v>
      </c>
      <c r="Y73" s="118">
        <v>10.39</v>
      </c>
      <c r="Z73" s="118">
        <v>9.34</v>
      </c>
      <c r="AA73" s="118">
        <v>8.83</v>
      </c>
      <c r="AB73" s="75">
        <v>8.43</v>
      </c>
      <c r="AC73" s="118">
        <v>8.48</v>
      </c>
      <c r="AD73" s="116">
        <v>8.51</v>
      </c>
      <c r="AE73" s="10">
        <v>8.44</v>
      </c>
      <c r="AF73" s="10">
        <v>8.66</v>
      </c>
      <c r="AG73" s="10">
        <v>9.4</v>
      </c>
      <c r="AH73" s="116">
        <v>12.97</v>
      </c>
      <c r="AI73" s="64">
        <v>15.23</v>
      </c>
      <c r="AJ73" s="64">
        <v>12.99</v>
      </c>
      <c r="AK73" s="64">
        <v>10.5</v>
      </c>
    </row>
    <row r="74" spans="1:37" ht="12.75" customHeight="1">
      <c r="A74" s="12" t="s">
        <v>45</v>
      </c>
      <c r="B74" s="23" t="s">
        <v>83</v>
      </c>
      <c r="C74" s="24" t="s">
        <v>198</v>
      </c>
      <c r="D74" s="174" t="s">
        <v>199</v>
      </c>
      <c r="E74" s="15">
        <v>1.07</v>
      </c>
      <c r="F74" s="269">
        <v>0.974146</v>
      </c>
      <c r="G74" s="276">
        <v>0.888483</v>
      </c>
      <c r="H74" s="75">
        <v>0.95</v>
      </c>
      <c r="I74" s="10">
        <v>0.95</v>
      </c>
      <c r="J74" s="78">
        <v>1.2</v>
      </c>
      <c r="K74" s="65">
        <v>1.03</v>
      </c>
      <c r="L74" s="65">
        <v>1.06</v>
      </c>
      <c r="M74" s="17">
        <v>1.16</v>
      </c>
      <c r="N74" s="11">
        <v>0.97</v>
      </c>
      <c r="O74" s="11">
        <v>0.92</v>
      </c>
      <c r="P74" s="11">
        <v>0.88</v>
      </c>
      <c r="Q74" s="93">
        <v>0.92</v>
      </c>
      <c r="R74" s="10">
        <v>0.991887</v>
      </c>
      <c r="S74" s="10">
        <v>0.903</v>
      </c>
      <c r="T74" s="15">
        <v>0.97</v>
      </c>
      <c r="U74" s="72">
        <v>0.93</v>
      </c>
      <c r="V74" s="326">
        <v>1.1</v>
      </c>
      <c r="W74" s="121">
        <v>1.13</v>
      </c>
      <c r="X74" s="122">
        <v>1</v>
      </c>
      <c r="Y74" s="118">
        <v>1.1</v>
      </c>
      <c r="Z74" s="118">
        <v>1.03</v>
      </c>
      <c r="AA74" s="118">
        <v>1</v>
      </c>
      <c r="AB74" s="75">
        <v>1.16</v>
      </c>
      <c r="AC74" s="118">
        <v>1.35</v>
      </c>
      <c r="AD74" s="116">
        <v>1</v>
      </c>
      <c r="AE74" s="10">
        <v>0.9</v>
      </c>
      <c r="AF74" s="15">
        <v>1.06</v>
      </c>
      <c r="AG74" s="15">
        <v>0.84</v>
      </c>
      <c r="AH74" s="118">
        <v>1.07</v>
      </c>
      <c r="AI74" s="64">
        <v>1.19</v>
      </c>
      <c r="AJ74" s="64">
        <v>1.19</v>
      </c>
      <c r="AK74" s="64">
        <v>0.93</v>
      </c>
    </row>
    <row r="75" spans="1:37" ht="12.75" customHeight="1">
      <c r="A75" s="19" t="s">
        <v>29</v>
      </c>
      <c r="B75" s="23" t="s">
        <v>200</v>
      </c>
      <c r="C75" s="24" t="s">
        <v>201</v>
      </c>
      <c r="D75" s="174" t="s">
        <v>202</v>
      </c>
      <c r="E75" s="15">
        <v>0.227</v>
      </c>
      <c r="F75" s="269">
        <v>0.235981</v>
      </c>
      <c r="G75" s="276">
        <v>0.247718</v>
      </c>
      <c r="H75" s="73">
        <v>0.5</v>
      </c>
      <c r="I75" s="11">
        <v>0.42</v>
      </c>
      <c r="J75" s="64">
        <v>0.45</v>
      </c>
      <c r="K75" s="65">
        <v>0.68</v>
      </c>
      <c r="L75" s="65">
        <v>0.67</v>
      </c>
      <c r="M75" s="17">
        <v>0.579593</v>
      </c>
      <c r="N75" s="11">
        <v>0.51</v>
      </c>
      <c r="O75" s="11">
        <v>0.44</v>
      </c>
      <c r="P75" s="11">
        <v>0.41</v>
      </c>
      <c r="Q75" s="93">
        <v>0.23</v>
      </c>
      <c r="R75" s="10">
        <v>0.234994</v>
      </c>
      <c r="S75" s="10">
        <v>0.452792</v>
      </c>
      <c r="T75" s="15">
        <v>0.65</v>
      </c>
      <c r="U75" s="75">
        <v>0.47</v>
      </c>
      <c r="V75" s="327">
        <v>0.64</v>
      </c>
      <c r="W75" s="122">
        <v>0.63</v>
      </c>
      <c r="X75" s="122">
        <v>0.65</v>
      </c>
      <c r="Y75" s="162">
        <v>0.5523</v>
      </c>
      <c r="Z75" s="162">
        <v>0.27</v>
      </c>
      <c r="AA75" s="162">
        <v>0.53</v>
      </c>
      <c r="AB75" s="250">
        <v>0.47</v>
      </c>
      <c r="AC75" s="162">
        <v>0.5</v>
      </c>
      <c r="AD75" s="116">
        <v>0.6</v>
      </c>
      <c r="AE75" s="10">
        <v>0.45</v>
      </c>
      <c r="AF75" s="10">
        <v>0.49</v>
      </c>
      <c r="AG75" s="10">
        <v>0.4</v>
      </c>
      <c r="AH75" s="116">
        <v>0.65</v>
      </c>
      <c r="AI75" s="64">
        <v>0.66</v>
      </c>
      <c r="AJ75" s="64">
        <v>0.52</v>
      </c>
      <c r="AK75" s="64">
        <v>0.55</v>
      </c>
    </row>
    <row r="76" spans="1:37" ht="12.75" customHeight="1">
      <c r="A76" s="12" t="s">
        <v>29</v>
      </c>
      <c r="B76" s="23" t="s">
        <v>200</v>
      </c>
      <c r="C76" s="24" t="s">
        <v>203</v>
      </c>
      <c r="D76" s="174" t="s">
        <v>204</v>
      </c>
      <c r="E76" s="15">
        <v>0.106</v>
      </c>
      <c r="F76" s="269">
        <v>0.105</v>
      </c>
      <c r="G76" s="276">
        <v>0.1112</v>
      </c>
      <c r="H76" s="72">
        <v>0.11</v>
      </c>
      <c r="I76" s="10">
        <v>0.104</v>
      </c>
      <c r="J76" s="78">
        <v>0.15</v>
      </c>
      <c r="K76" s="65">
        <v>0.1239</v>
      </c>
      <c r="L76" s="65">
        <v>0.128</v>
      </c>
      <c r="M76" s="17">
        <v>0.148</v>
      </c>
      <c r="N76" s="11">
        <v>0.13</v>
      </c>
      <c r="O76" s="11">
        <v>0.08</v>
      </c>
      <c r="P76" s="11">
        <v>0.08</v>
      </c>
      <c r="Q76" s="93">
        <v>0.08</v>
      </c>
      <c r="R76" s="10">
        <v>0.08907899999999999</v>
      </c>
      <c r="S76" s="10">
        <v>0.0579</v>
      </c>
      <c r="T76" s="10">
        <v>0.088</v>
      </c>
      <c r="U76" s="72">
        <v>0.23</v>
      </c>
      <c r="V76" s="326">
        <v>0.04</v>
      </c>
      <c r="W76" s="121">
        <v>0.079</v>
      </c>
      <c r="X76" s="122">
        <v>0.11</v>
      </c>
      <c r="Y76" s="117">
        <v>0.16</v>
      </c>
      <c r="Z76" s="117">
        <v>0.13</v>
      </c>
      <c r="AA76" s="117">
        <v>0.15</v>
      </c>
      <c r="AB76" s="73">
        <v>0.12</v>
      </c>
      <c r="AC76" s="117">
        <v>0.1</v>
      </c>
      <c r="AD76" s="116">
        <v>0.11</v>
      </c>
      <c r="AE76" s="10">
        <v>0.06</v>
      </c>
      <c r="AF76" s="10">
        <v>0.12</v>
      </c>
      <c r="AG76" s="10">
        <v>0.11</v>
      </c>
      <c r="AH76" s="116">
        <v>0.11</v>
      </c>
      <c r="AI76" s="64">
        <v>0.08</v>
      </c>
      <c r="AJ76" s="64">
        <v>0.15</v>
      </c>
      <c r="AK76" s="64">
        <v>0.08</v>
      </c>
    </row>
    <row r="77" spans="1:37" ht="12.75" customHeight="1">
      <c r="A77" s="8" t="s">
        <v>13</v>
      </c>
      <c r="B77" s="23" t="s">
        <v>191</v>
      </c>
      <c r="C77" s="23" t="s">
        <v>205</v>
      </c>
      <c r="D77" s="178" t="s">
        <v>206</v>
      </c>
      <c r="E77" s="17">
        <v>17.67</v>
      </c>
      <c r="F77" s="269">
        <v>17.21</v>
      </c>
      <c r="G77" s="276">
        <v>17.92</v>
      </c>
      <c r="H77" s="72">
        <v>18.99</v>
      </c>
      <c r="I77" s="10">
        <v>22.35</v>
      </c>
      <c r="J77" s="78">
        <v>23.04</v>
      </c>
      <c r="K77" s="65">
        <v>20.96</v>
      </c>
      <c r="L77" s="65">
        <v>24.17</v>
      </c>
      <c r="M77" s="17">
        <v>21.84</v>
      </c>
      <c r="N77" s="11">
        <v>17.86</v>
      </c>
      <c r="O77" s="11">
        <v>15.89</v>
      </c>
      <c r="P77" s="11">
        <v>15.26</v>
      </c>
      <c r="Q77" s="93">
        <v>15.79</v>
      </c>
      <c r="R77" s="11">
        <v>15.4</v>
      </c>
      <c r="S77" s="11">
        <v>15.3</v>
      </c>
      <c r="T77" s="11">
        <v>15.93</v>
      </c>
      <c r="U77" s="73">
        <v>17.09</v>
      </c>
      <c r="V77" s="33">
        <v>18.44</v>
      </c>
      <c r="W77" s="120">
        <v>18.08</v>
      </c>
      <c r="X77" s="120">
        <v>17.77</v>
      </c>
      <c r="Y77" s="139">
        <v>17.2</v>
      </c>
      <c r="Z77" s="139">
        <v>16.79</v>
      </c>
      <c r="AA77" s="139">
        <v>15.78</v>
      </c>
      <c r="AB77" s="249">
        <v>15.42</v>
      </c>
      <c r="AC77" s="139">
        <v>15.71</v>
      </c>
      <c r="AD77" s="116">
        <v>15.56</v>
      </c>
      <c r="AE77" s="10">
        <v>15.32</v>
      </c>
      <c r="AF77" s="10">
        <v>16.02</v>
      </c>
      <c r="AG77" s="10">
        <v>16.49</v>
      </c>
      <c r="AH77" s="116">
        <v>18.48</v>
      </c>
      <c r="AI77" s="64">
        <v>19.93</v>
      </c>
      <c r="AJ77" s="64">
        <v>18.9</v>
      </c>
      <c r="AK77" s="64">
        <v>17.49</v>
      </c>
    </row>
    <row r="78" spans="1:37" ht="12.75" customHeight="1">
      <c r="A78" s="14" t="s">
        <v>13</v>
      </c>
      <c r="B78" s="9" t="s">
        <v>14</v>
      </c>
      <c r="C78" s="20" t="s">
        <v>207</v>
      </c>
      <c r="D78" s="177" t="s">
        <v>208</v>
      </c>
      <c r="E78" s="281">
        <v>0.02</v>
      </c>
      <c r="F78" s="269">
        <v>0.05</v>
      </c>
      <c r="G78" s="276">
        <v>0.29</v>
      </c>
      <c r="H78" s="74">
        <v>0.41</v>
      </c>
      <c r="I78" s="21">
        <v>0.55</v>
      </c>
      <c r="J78" s="340">
        <v>0.34</v>
      </c>
      <c r="K78" s="79">
        <v>0.26</v>
      </c>
      <c r="L78" s="79">
        <v>0.64</v>
      </c>
      <c r="M78" s="17">
        <v>0.37</v>
      </c>
      <c r="N78" s="169">
        <v>0.04</v>
      </c>
      <c r="O78" s="169">
        <v>0.03</v>
      </c>
      <c r="P78" s="169">
        <v>0.01</v>
      </c>
      <c r="Q78" s="254">
        <v>0.01</v>
      </c>
      <c r="R78" s="21">
        <v>0.00296551724137931</v>
      </c>
      <c r="S78" s="21">
        <v>0.02</v>
      </c>
      <c r="T78" s="10">
        <v>0.044174000000000005</v>
      </c>
      <c r="U78" s="74">
        <v>0.13</v>
      </c>
      <c r="V78" s="328">
        <v>0.45</v>
      </c>
      <c r="W78" s="124">
        <v>0.42</v>
      </c>
      <c r="X78" s="141">
        <v>0.41</v>
      </c>
      <c r="Y78" s="139">
        <v>0.39</v>
      </c>
      <c r="Z78" s="139">
        <v>0.18</v>
      </c>
      <c r="AA78" s="139">
        <v>0.13</v>
      </c>
      <c r="AB78" s="249">
        <v>0.03</v>
      </c>
      <c r="AC78" s="139">
        <v>0.01</v>
      </c>
      <c r="AD78" s="116">
        <v>0.07</v>
      </c>
      <c r="AE78" s="10">
        <v>0.18</v>
      </c>
      <c r="AF78" s="10">
        <v>0.26</v>
      </c>
      <c r="AG78" s="10">
        <v>0.19</v>
      </c>
      <c r="AH78" s="116">
        <v>0.61</v>
      </c>
      <c r="AI78" s="64">
        <v>0.39</v>
      </c>
      <c r="AJ78" s="64">
        <v>0.3</v>
      </c>
      <c r="AK78" s="64">
        <v>0.16</v>
      </c>
    </row>
    <row r="79" spans="1:37" ht="12.75" customHeight="1">
      <c r="A79" s="8" t="s">
        <v>5</v>
      </c>
      <c r="B79" s="20" t="s">
        <v>6</v>
      </c>
      <c r="C79" s="20" t="s">
        <v>209</v>
      </c>
      <c r="D79" s="177" t="s">
        <v>210</v>
      </c>
      <c r="E79" s="281">
        <v>0.28</v>
      </c>
      <c r="F79" s="269">
        <v>0.49</v>
      </c>
      <c r="G79" s="276">
        <v>0.22</v>
      </c>
      <c r="H79" s="74">
        <v>0.39</v>
      </c>
      <c r="I79" s="21">
        <v>0.369</v>
      </c>
      <c r="J79" s="340">
        <v>0.113</v>
      </c>
      <c r="K79" s="79">
        <v>0.281</v>
      </c>
      <c r="L79" s="79">
        <v>0.2</v>
      </c>
      <c r="M79" s="17">
        <v>0.13</v>
      </c>
      <c r="N79" s="169">
        <v>0.02</v>
      </c>
      <c r="O79" s="169">
        <v>0</v>
      </c>
      <c r="P79" s="169">
        <v>0.03</v>
      </c>
      <c r="Q79" s="254">
        <v>0.12</v>
      </c>
      <c r="R79" s="21">
        <v>0.3165517241379311</v>
      </c>
      <c r="S79" s="21">
        <v>0.03251612903225806</v>
      </c>
      <c r="T79" s="10">
        <v>0.2088</v>
      </c>
      <c r="U79" s="74">
        <v>0.16</v>
      </c>
      <c r="V79" s="328">
        <v>0.02</v>
      </c>
      <c r="W79" s="124">
        <v>0.08</v>
      </c>
      <c r="X79" s="141">
        <v>0.11</v>
      </c>
      <c r="Y79" s="118">
        <v>0</v>
      </c>
      <c r="Z79" s="118">
        <v>0.02</v>
      </c>
      <c r="AA79" s="118">
        <v>0</v>
      </c>
      <c r="AB79" s="75">
        <v>0</v>
      </c>
      <c r="AC79" s="118">
        <v>0</v>
      </c>
      <c r="AD79" s="116">
        <v>0</v>
      </c>
      <c r="AE79" s="10">
        <v>0</v>
      </c>
      <c r="AF79" s="10">
        <v>0</v>
      </c>
      <c r="AG79" s="10">
        <v>0.07</v>
      </c>
      <c r="AH79" s="116">
        <v>0.18</v>
      </c>
      <c r="AI79" s="64">
        <v>0.22</v>
      </c>
      <c r="AJ79" s="64">
        <v>0.05</v>
      </c>
      <c r="AK79" s="64">
        <v>0.01</v>
      </c>
    </row>
    <row r="80" spans="1:37" ht="12.75" customHeight="1">
      <c r="A80" s="19" t="s">
        <v>106</v>
      </c>
      <c r="B80" s="23" t="s">
        <v>211</v>
      </c>
      <c r="C80" s="24" t="s">
        <v>212</v>
      </c>
      <c r="D80" s="174" t="s">
        <v>213</v>
      </c>
      <c r="E80" s="15">
        <v>0.18</v>
      </c>
      <c r="F80" s="269">
        <v>0.156285</v>
      </c>
      <c r="G80" s="276">
        <v>0.194258</v>
      </c>
      <c r="H80" s="356">
        <v>0.17</v>
      </c>
      <c r="I80" s="16">
        <v>0.185</v>
      </c>
      <c r="J80" s="67">
        <v>0.202</v>
      </c>
      <c r="K80" s="67">
        <v>0.177</v>
      </c>
      <c r="L80" s="65">
        <v>0.193</v>
      </c>
      <c r="M80" s="17">
        <v>0.171</v>
      </c>
      <c r="N80" s="11">
        <v>0.16</v>
      </c>
      <c r="O80" s="11">
        <v>0.15</v>
      </c>
      <c r="P80" s="11">
        <v>0.16</v>
      </c>
      <c r="Q80" s="93">
        <v>0.182</v>
      </c>
      <c r="R80" s="10">
        <v>0.203103</v>
      </c>
      <c r="S80" s="10">
        <v>0.151613</v>
      </c>
      <c r="T80" s="15">
        <v>0.21</v>
      </c>
      <c r="U80" s="75">
        <v>0.24</v>
      </c>
      <c r="V80" s="327">
        <v>0.19</v>
      </c>
      <c r="W80" s="122">
        <v>0.19</v>
      </c>
      <c r="X80" s="122">
        <v>0.17</v>
      </c>
      <c r="Y80" s="117">
        <v>0.17</v>
      </c>
      <c r="Z80" s="117">
        <v>0.17</v>
      </c>
      <c r="AA80" s="117">
        <v>0.14</v>
      </c>
      <c r="AB80" s="73">
        <v>0.14</v>
      </c>
      <c r="AC80" s="117">
        <v>0.15</v>
      </c>
      <c r="AD80" s="116">
        <v>0.27</v>
      </c>
      <c r="AE80" s="10">
        <v>0.4</v>
      </c>
      <c r="AF80" s="10">
        <v>0.16</v>
      </c>
      <c r="AG80" s="10">
        <v>0.14</v>
      </c>
      <c r="AH80" s="116">
        <v>0.16</v>
      </c>
      <c r="AI80" s="64">
        <v>0.14</v>
      </c>
      <c r="AJ80" s="64">
        <v>0.19</v>
      </c>
      <c r="AK80" s="64">
        <v>0.18</v>
      </c>
    </row>
    <row r="81" spans="1:37" ht="12.75" customHeight="1">
      <c r="A81" s="8" t="s">
        <v>13</v>
      </c>
      <c r="B81" s="23" t="s">
        <v>64</v>
      </c>
      <c r="C81" s="23" t="s">
        <v>214</v>
      </c>
      <c r="D81" s="178" t="s">
        <v>215</v>
      </c>
      <c r="E81" s="17">
        <v>69.19</v>
      </c>
      <c r="F81" s="269">
        <v>70.1</v>
      </c>
      <c r="G81" s="276">
        <v>79.52</v>
      </c>
      <c r="H81" s="356">
        <v>80.72</v>
      </c>
      <c r="I81" s="16">
        <v>100.84</v>
      </c>
      <c r="J81" s="67">
        <v>99.29</v>
      </c>
      <c r="K81" s="65">
        <v>87.53</v>
      </c>
      <c r="L81" s="65">
        <v>103.68</v>
      </c>
      <c r="M81" s="17">
        <v>95.65</v>
      </c>
      <c r="N81" s="11">
        <v>75.7</v>
      </c>
      <c r="O81" s="11">
        <v>66.46</v>
      </c>
      <c r="P81" s="11">
        <v>64.3</v>
      </c>
      <c r="Q81" s="93">
        <v>64.62</v>
      </c>
      <c r="R81" s="11">
        <v>62.84</v>
      </c>
      <c r="S81" s="11">
        <v>63.3</v>
      </c>
      <c r="T81" s="11">
        <v>64.41</v>
      </c>
      <c r="U81" s="73">
        <v>68.4</v>
      </c>
      <c r="V81" s="33">
        <v>74.73</v>
      </c>
      <c r="W81" s="120">
        <v>71.51</v>
      </c>
      <c r="X81" s="120">
        <v>73.64</v>
      </c>
      <c r="Y81" s="118">
        <v>72.35</v>
      </c>
      <c r="Z81" s="118">
        <v>70.37</v>
      </c>
      <c r="AA81" s="118">
        <v>69.02</v>
      </c>
      <c r="AB81" s="75">
        <v>63.56</v>
      </c>
      <c r="AC81" s="118">
        <v>64.13</v>
      </c>
      <c r="AD81" s="116">
        <v>62.83</v>
      </c>
      <c r="AE81" s="10">
        <v>61.96</v>
      </c>
      <c r="AF81" s="10">
        <v>63.5</v>
      </c>
      <c r="AG81" s="10">
        <v>66.73</v>
      </c>
      <c r="AH81" s="116">
        <v>77.37</v>
      </c>
      <c r="AI81" s="64">
        <v>81.08</v>
      </c>
      <c r="AJ81" s="64">
        <v>76.02</v>
      </c>
      <c r="AK81" s="64">
        <v>70.03</v>
      </c>
    </row>
    <row r="82" spans="1:37" ht="12.75" customHeight="1">
      <c r="A82" s="12" t="s">
        <v>13</v>
      </c>
      <c r="B82" s="23" t="s">
        <v>23</v>
      </c>
      <c r="C82" s="24" t="s">
        <v>216</v>
      </c>
      <c r="D82" s="174" t="s">
        <v>217</v>
      </c>
      <c r="E82" s="15">
        <v>0.17</v>
      </c>
      <c r="F82" s="269">
        <v>0.2</v>
      </c>
      <c r="G82" s="276">
        <v>0.160333</v>
      </c>
      <c r="H82" s="73">
        <v>0.2</v>
      </c>
      <c r="I82" s="11">
        <v>0.22</v>
      </c>
      <c r="J82" s="67">
        <v>0.19</v>
      </c>
      <c r="K82" s="65">
        <v>0.16</v>
      </c>
      <c r="L82" s="65">
        <v>0.1</v>
      </c>
      <c r="M82" s="17">
        <v>0.16</v>
      </c>
      <c r="N82" s="11">
        <v>0.09</v>
      </c>
      <c r="O82" s="11">
        <v>0.09</v>
      </c>
      <c r="P82" s="11">
        <v>0.1</v>
      </c>
      <c r="Q82" s="93">
        <v>0.13</v>
      </c>
      <c r="R82" s="10">
        <v>0.100345</v>
      </c>
      <c r="S82" s="10">
        <v>0.09</v>
      </c>
      <c r="T82" s="10">
        <v>0.1</v>
      </c>
      <c r="U82" s="72">
        <v>0.1</v>
      </c>
      <c r="V82" s="326">
        <v>0.09</v>
      </c>
      <c r="W82" s="121">
        <v>0.13</v>
      </c>
      <c r="X82" s="122">
        <v>0.14</v>
      </c>
      <c r="Y82" s="118">
        <v>0.45</v>
      </c>
      <c r="Z82" s="118">
        <v>0.18</v>
      </c>
      <c r="AA82" s="118">
        <v>0.12</v>
      </c>
      <c r="AB82" s="75">
        <v>0.204</v>
      </c>
      <c r="AC82" s="118">
        <v>0.22</v>
      </c>
      <c r="AD82" s="116">
        <v>0.1</v>
      </c>
      <c r="AE82" s="10">
        <v>0.07</v>
      </c>
      <c r="AF82" s="10">
        <v>0.11</v>
      </c>
      <c r="AG82" s="10">
        <v>0.07</v>
      </c>
      <c r="AH82" s="116">
        <v>0.18</v>
      </c>
      <c r="AI82" s="64">
        <v>0.23</v>
      </c>
      <c r="AJ82" s="64">
        <v>0.17</v>
      </c>
      <c r="AK82" s="64">
        <v>0.08</v>
      </c>
    </row>
    <row r="83" spans="1:37" ht="12.75" customHeight="1">
      <c r="A83" s="12" t="s">
        <v>67</v>
      </c>
      <c r="B83" s="23" t="s">
        <v>218</v>
      </c>
      <c r="C83" s="24" t="s">
        <v>219</v>
      </c>
      <c r="D83" s="174" t="s">
        <v>220</v>
      </c>
      <c r="E83" s="15">
        <v>0.16</v>
      </c>
      <c r="F83" s="269">
        <v>0.156179</v>
      </c>
      <c r="G83" s="276">
        <v>0.153774</v>
      </c>
      <c r="H83" s="356">
        <v>0.52</v>
      </c>
      <c r="I83" s="16">
        <v>0.72</v>
      </c>
      <c r="J83" s="67">
        <v>0.59</v>
      </c>
      <c r="K83" s="65">
        <v>0.55</v>
      </c>
      <c r="L83" s="65">
        <v>0.69</v>
      </c>
      <c r="M83" s="17">
        <v>0.5</v>
      </c>
      <c r="N83" s="11">
        <v>0.51</v>
      </c>
      <c r="O83" s="11">
        <v>0.43</v>
      </c>
      <c r="P83" s="11">
        <v>0.12</v>
      </c>
      <c r="Q83" s="93">
        <v>0.126</v>
      </c>
      <c r="R83" s="10">
        <v>0.1332</v>
      </c>
      <c r="S83" s="10">
        <v>0.46</v>
      </c>
      <c r="T83" s="10">
        <v>0.47</v>
      </c>
      <c r="U83" s="72">
        <v>0.5</v>
      </c>
      <c r="V83" s="326">
        <v>0.55</v>
      </c>
      <c r="W83" s="121">
        <v>0.39</v>
      </c>
      <c r="X83" s="122">
        <v>0.36</v>
      </c>
      <c r="Y83" s="118">
        <v>0.29</v>
      </c>
      <c r="Z83" s="118">
        <v>0.34</v>
      </c>
      <c r="AA83" s="118">
        <v>0.28</v>
      </c>
      <c r="AB83" s="75">
        <v>0.113</v>
      </c>
      <c r="AC83" s="118">
        <v>0.29</v>
      </c>
      <c r="AD83" s="116">
        <v>0.25</v>
      </c>
      <c r="AE83" s="10">
        <v>0.41</v>
      </c>
      <c r="AF83" s="10">
        <v>0.4</v>
      </c>
      <c r="AG83" s="10">
        <v>0.24</v>
      </c>
      <c r="AH83" s="116">
        <v>0.49</v>
      </c>
      <c r="AI83" s="64">
        <v>0.56</v>
      </c>
      <c r="AJ83" s="64">
        <v>0.44</v>
      </c>
      <c r="AK83" s="64">
        <v>0.45</v>
      </c>
    </row>
    <row r="84" spans="1:37" ht="12.75" customHeight="1">
      <c r="A84" s="8" t="s">
        <v>52</v>
      </c>
      <c r="B84" s="23" t="s">
        <v>59</v>
      </c>
      <c r="C84" s="24" t="s">
        <v>221</v>
      </c>
      <c r="D84" s="175" t="s">
        <v>222</v>
      </c>
      <c r="E84" s="15">
        <v>0.81</v>
      </c>
      <c r="F84" s="269">
        <v>0.6</v>
      </c>
      <c r="G84" s="276">
        <v>0.94</v>
      </c>
      <c r="H84" s="72">
        <v>0.73</v>
      </c>
      <c r="I84" s="10">
        <v>1.03</v>
      </c>
      <c r="J84" s="78">
        <v>0.79</v>
      </c>
      <c r="K84" s="65">
        <v>0.7</v>
      </c>
      <c r="L84" s="65">
        <v>0.84</v>
      </c>
      <c r="M84" s="17">
        <v>0.81</v>
      </c>
      <c r="N84" s="11">
        <v>0.91</v>
      </c>
      <c r="O84" s="11">
        <v>0.7</v>
      </c>
      <c r="P84" s="11">
        <v>1.12</v>
      </c>
      <c r="Q84" s="93">
        <v>0.77</v>
      </c>
      <c r="R84" s="15">
        <v>0.69</v>
      </c>
      <c r="S84" s="16">
        <v>0.78</v>
      </c>
      <c r="T84" s="10">
        <v>0.71</v>
      </c>
      <c r="U84" s="72">
        <v>0.9</v>
      </c>
      <c r="V84" s="326">
        <v>0.89</v>
      </c>
      <c r="W84" s="121">
        <v>0.99</v>
      </c>
      <c r="X84" s="122">
        <v>1.1</v>
      </c>
      <c r="Y84" s="118">
        <v>1.17</v>
      </c>
      <c r="Z84" s="118">
        <v>0.8</v>
      </c>
      <c r="AA84" s="118">
        <v>0.66</v>
      </c>
      <c r="AB84" s="75">
        <v>0.76</v>
      </c>
      <c r="AC84" s="118">
        <v>0.69</v>
      </c>
      <c r="AD84" s="116">
        <v>0.63</v>
      </c>
      <c r="AE84" s="10">
        <v>0.75</v>
      </c>
      <c r="AF84" s="10">
        <v>0.79</v>
      </c>
      <c r="AG84" s="10">
        <v>0.79</v>
      </c>
      <c r="AH84" s="116">
        <v>1.02</v>
      </c>
      <c r="AI84" s="64">
        <v>1</v>
      </c>
      <c r="AJ84" s="64">
        <v>0.83</v>
      </c>
      <c r="AK84" s="64">
        <v>0.83</v>
      </c>
    </row>
    <row r="85" spans="1:37" ht="12.75" customHeight="1">
      <c r="A85" s="12" t="s">
        <v>29</v>
      </c>
      <c r="B85" s="23" t="s">
        <v>223</v>
      </c>
      <c r="C85" s="24" t="s">
        <v>224</v>
      </c>
      <c r="D85" s="174" t="s">
        <v>225</v>
      </c>
      <c r="E85" s="15">
        <v>0.31</v>
      </c>
      <c r="F85" s="269">
        <v>0.799643</v>
      </c>
      <c r="G85" s="276">
        <v>0.414665</v>
      </c>
      <c r="H85" s="356">
        <v>0.39</v>
      </c>
      <c r="I85" s="16">
        <v>0.31</v>
      </c>
      <c r="J85" s="67">
        <v>0.49</v>
      </c>
      <c r="K85" s="65">
        <v>0.46</v>
      </c>
      <c r="L85" s="65">
        <v>0.53</v>
      </c>
      <c r="M85" s="17">
        <v>0.47</v>
      </c>
      <c r="N85" s="11">
        <v>0.36</v>
      </c>
      <c r="O85" s="11">
        <v>0.32</v>
      </c>
      <c r="P85" s="11">
        <v>0.3</v>
      </c>
      <c r="Q85" s="93">
        <v>0.34</v>
      </c>
      <c r="R85" s="10">
        <v>0.668759</v>
      </c>
      <c r="S85" s="10">
        <v>0.32</v>
      </c>
      <c r="T85" s="15">
        <v>0.32</v>
      </c>
      <c r="U85" s="75">
        <v>0.32</v>
      </c>
      <c r="V85" s="327">
        <v>0.36</v>
      </c>
      <c r="W85" s="122">
        <v>0.35</v>
      </c>
      <c r="X85" s="122">
        <v>0.34</v>
      </c>
      <c r="Y85" s="118">
        <v>0.34</v>
      </c>
      <c r="Z85" s="118">
        <v>0.32</v>
      </c>
      <c r="AA85" s="118">
        <v>0.29</v>
      </c>
      <c r="AB85" s="75">
        <v>0.26</v>
      </c>
      <c r="AC85" s="118">
        <v>0.26</v>
      </c>
      <c r="AD85" s="116">
        <v>0.25</v>
      </c>
      <c r="AE85" s="10">
        <v>0.24</v>
      </c>
      <c r="AF85" s="10">
        <v>0.23</v>
      </c>
      <c r="AG85" s="10">
        <v>0.23</v>
      </c>
      <c r="AH85" s="116">
        <v>0.28</v>
      </c>
      <c r="AI85" s="64">
        <v>0.28</v>
      </c>
      <c r="AJ85" s="64">
        <v>0.29</v>
      </c>
      <c r="AK85" s="64">
        <v>0.32</v>
      </c>
    </row>
    <row r="86" spans="1:37" ht="12.75" customHeight="1">
      <c r="A86" s="8" t="s">
        <v>29</v>
      </c>
      <c r="B86" s="23" t="s">
        <v>223</v>
      </c>
      <c r="C86" s="24" t="s">
        <v>226</v>
      </c>
      <c r="D86" s="175" t="s">
        <v>227</v>
      </c>
      <c r="E86" s="15">
        <v>0.86</v>
      </c>
      <c r="F86" s="269">
        <v>0.85</v>
      </c>
      <c r="G86" s="276">
        <v>0.89</v>
      </c>
      <c r="H86" s="73">
        <v>1.04</v>
      </c>
      <c r="I86" s="11">
        <v>1</v>
      </c>
      <c r="J86" s="67">
        <v>0.99</v>
      </c>
      <c r="K86" s="65">
        <v>0.99</v>
      </c>
      <c r="L86" s="65">
        <v>1.14</v>
      </c>
      <c r="M86" s="17">
        <v>1.08</v>
      </c>
      <c r="N86" s="11">
        <v>0.94</v>
      </c>
      <c r="O86" s="11">
        <v>0.85</v>
      </c>
      <c r="P86" s="11">
        <v>0.79</v>
      </c>
      <c r="Q86" s="93">
        <v>0.89</v>
      </c>
      <c r="R86" s="16">
        <v>0.79</v>
      </c>
      <c r="S86" s="16">
        <v>0.76</v>
      </c>
      <c r="T86" s="10">
        <v>0.8</v>
      </c>
      <c r="U86" s="72">
        <v>0.87</v>
      </c>
      <c r="V86" s="326">
        <v>0.98</v>
      </c>
      <c r="W86" s="121">
        <v>0.93</v>
      </c>
      <c r="X86" s="122">
        <v>0.98</v>
      </c>
      <c r="Y86" s="118">
        <v>0.88</v>
      </c>
      <c r="Z86" s="118">
        <v>0.85</v>
      </c>
      <c r="AA86" s="118">
        <v>0.73</v>
      </c>
      <c r="AB86" s="75">
        <v>0.69</v>
      </c>
      <c r="AC86" s="118">
        <v>0.73</v>
      </c>
      <c r="AD86" s="116">
        <v>0.7</v>
      </c>
      <c r="AE86" s="10">
        <v>0.74</v>
      </c>
      <c r="AF86" s="10">
        <v>0.81</v>
      </c>
      <c r="AG86" s="10">
        <v>0.77</v>
      </c>
      <c r="AH86" s="116">
        <v>0.92</v>
      </c>
      <c r="AI86" s="64">
        <v>1</v>
      </c>
      <c r="AJ86" s="64">
        <v>0.98</v>
      </c>
      <c r="AK86" s="64">
        <v>0.87</v>
      </c>
    </row>
    <row r="87" spans="1:37" ht="12.75" customHeight="1">
      <c r="A87" s="8" t="s">
        <v>13</v>
      </c>
      <c r="B87" s="23" t="s">
        <v>179</v>
      </c>
      <c r="C87" s="24" t="s">
        <v>228</v>
      </c>
      <c r="D87" s="175" t="s">
        <v>229</v>
      </c>
      <c r="E87" s="15">
        <v>0.8</v>
      </c>
      <c r="F87" s="269">
        <v>0.91</v>
      </c>
      <c r="G87" s="276">
        <v>0.87</v>
      </c>
      <c r="H87" s="356">
        <v>1.18</v>
      </c>
      <c r="I87" s="16">
        <v>1.38</v>
      </c>
      <c r="J87" s="67">
        <v>1.19</v>
      </c>
      <c r="K87" s="65">
        <v>1.11</v>
      </c>
      <c r="L87" s="65">
        <v>1.33</v>
      </c>
      <c r="M87" s="17">
        <v>1.25</v>
      </c>
      <c r="N87" s="11">
        <v>0.96</v>
      </c>
      <c r="O87" s="11">
        <v>0.82</v>
      </c>
      <c r="P87" s="11">
        <v>0.72</v>
      </c>
      <c r="Q87" s="93">
        <v>0.78</v>
      </c>
      <c r="R87" s="16">
        <v>0.72</v>
      </c>
      <c r="S87" s="16">
        <v>0.89</v>
      </c>
      <c r="T87" s="15">
        <v>0.92</v>
      </c>
      <c r="U87" s="75">
        <v>0.97</v>
      </c>
      <c r="V87" s="327">
        <v>1.12</v>
      </c>
      <c r="W87" s="122">
        <v>1.04</v>
      </c>
      <c r="X87" s="122">
        <v>1.08</v>
      </c>
      <c r="Y87" s="118">
        <v>1.1</v>
      </c>
      <c r="Z87" s="118">
        <v>1.06</v>
      </c>
      <c r="AA87" s="118">
        <v>1.04</v>
      </c>
      <c r="AB87" s="75">
        <v>0.95</v>
      </c>
      <c r="AC87" s="118">
        <v>0.93</v>
      </c>
      <c r="AD87" s="116">
        <v>0.89</v>
      </c>
      <c r="AE87" s="10">
        <v>0.86</v>
      </c>
      <c r="AF87" s="10">
        <v>0.9</v>
      </c>
      <c r="AG87" s="10">
        <v>1.09</v>
      </c>
      <c r="AH87" s="116">
        <v>1.23</v>
      </c>
      <c r="AI87" s="64">
        <v>1.37</v>
      </c>
      <c r="AJ87" s="64">
        <v>1.11</v>
      </c>
      <c r="AK87" s="64">
        <v>0.97</v>
      </c>
    </row>
    <row r="88" spans="1:37" ht="12.75" customHeight="1">
      <c r="A88" s="14" t="s">
        <v>13</v>
      </c>
      <c r="B88" s="23" t="s">
        <v>112</v>
      </c>
      <c r="C88" s="24" t="s">
        <v>230</v>
      </c>
      <c r="D88" s="174" t="s">
        <v>231</v>
      </c>
      <c r="E88" s="15">
        <v>0.22</v>
      </c>
      <c r="F88" s="269">
        <v>0.237371</v>
      </c>
      <c r="G88" s="276">
        <v>0.250465</v>
      </c>
      <c r="H88" s="356">
        <v>0.277</v>
      </c>
      <c r="I88" s="16">
        <v>0.346</v>
      </c>
      <c r="J88" s="67">
        <v>0.345</v>
      </c>
      <c r="K88" s="65">
        <v>0.398</v>
      </c>
      <c r="L88" s="65">
        <v>0.324</v>
      </c>
      <c r="M88" s="17">
        <v>0.293</v>
      </c>
      <c r="N88" s="11">
        <v>0.31</v>
      </c>
      <c r="O88" s="11">
        <v>0.24</v>
      </c>
      <c r="P88" s="11">
        <v>0.22</v>
      </c>
      <c r="Q88" s="93">
        <v>0.22</v>
      </c>
      <c r="R88" s="10">
        <v>0.213075</v>
      </c>
      <c r="S88" s="10">
        <v>0.163083</v>
      </c>
      <c r="T88" s="10">
        <v>0.26</v>
      </c>
      <c r="U88" s="72">
        <v>0.27</v>
      </c>
      <c r="V88" s="326">
        <v>0.34</v>
      </c>
      <c r="W88" s="121">
        <v>0.36</v>
      </c>
      <c r="X88" s="122">
        <v>0.34</v>
      </c>
      <c r="Y88" s="117">
        <v>0.28</v>
      </c>
      <c r="Z88" s="117">
        <v>0.3</v>
      </c>
      <c r="AA88" s="117">
        <v>0.26</v>
      </c>
      <c r="AB88" s="73">
        <v>0.24</v>
      </c>
      <c r="AC88" s="117">
        <v>0.24</v>
      </c>
      <c r="AD88" s="116">
        <v>0.26</v>
      </c>
      <c r="AE88" s="10">
        <v>0.25</v>
      </c>
      <c r="AF88" s="10">
        <v>0.27</v>
      </c>
      <c r="AG88" s="15">
        <v>0.28</v>
      </c>
      <c r="AH88" s="118">
        <v>0.34</v>
      </c>
      <c r="AI88" s="64">
        <v>0.39</v>
      </c>
      <c r="AJ88" s="64">
        <v>0.33</v>
      </c>
      <c r="AK88" s="64">
        <v>0.28</v>
      </c>
    </row>
    <row r="89" spans="1:37" ht="12.75" customHeight="1">
      <c r="A89" s="8" t="s">
        <v>67</v>
      </c>
      <c r="B89" s="23" t="s">
        <v>218</v>
      </c>
      <c r="C89" s="23" t="s">
        <v>232</v>
      </c>
      <c r="D89" s="178" t="s">
        <v>233</v>
      </c>
      <c r="E89" s="17">
        <v>13.427</v>
      </c>
      <c r="F89" s="269">
        <v>14.84</v>
      </c>
      <c r="G89" s="276">
        <v>14.95</v>
      </c>
      <c r="H89" s="251">
        <v>16.179</v>
      </c>
      <c r="I89" s="17">
        <v>21.077</v>
      </c>
      <c r="J89" s="65">
        <v>19.944</v>
      </c>
      <c r="K89" s="65">
        <v>17.999</v>
      </c>
      <c r="L89" s="65">
        <v>21.874</v>
      </c>
      <c r="M89" s="17">
        <v>17.276</v>
      </c>
      <c r="N89" s="11">
        <v>14.27</v>
      </c>
      <c r="O89" s="11">
        <v>12.15</v>
      </c>
      <c r="P89" s="11">
        <v>12.66</v>
      </c>
      <c r="Q89" s="93">
        <v>12.981</v>
      </c>
      <c r="R89" s="11">
        <v>12.31</v>
      </c>
      <c r="S89" s="11">
        <v>12.587</v>
      </c>
      <c r="T89" s="11">
        <v>13.01</v>
      </c>
      <c r="U89" s="73">
        <v>15.09</v>
      </c>
      <c r="V89" s="33">
        <v>19.05</v>
      </c>
      <c r="W89" s="120">
        <v>17.91</v>
      </c>
      <c r="X89" s="120">
        <v>19.14</v>
      </c>
      <c r="Y89" s="118">
        <v>18.05</v>
      </c>
      <c r="Z89" s="118">
        <v>16.72</v>
      </c>
      <c r="AA89" s="118">
        <v>14.73</v>
      </c>
      <c r="AB89" s="75">
        <v>13.87</v>
      </c>
      <c r="AC89" s="118">
        <v>13.59</v>
      </c>
      <c r="AD89" s="116">
        <v>13.48</v>
      </c>
      <c r="AE89" s="10">
        <v>13.95</v>
      </c>
      <c r="AF89" s="15">
        <v>14.68</v>
      </c>
      <c r="AG89" s="15">
        <v>15.37</v>
      </c>
      <c r="AH89" s="118">
        <v>19.12</v>
      </c>
      <c r="AI89" s="64">
        <v>18.66</v>
      </c>
      <c r="AJ89" s="64">
        <v>18.17</v>
      </c>
      <c r="AK89" s="64">
        <v>15.51</v>
      </c>
    </row>
    <row r="90" spans="1:37" ht="12.75" customHeight="1">
      <c r="A90" s="8" t="s">
        <v>45</v>
      </c>
      <c r="B90" s="23" t="s">
        <v>234</v>
      </c>
      <c r="C90" s="24" t="s">
        <v>235</v>
      </c>
      <c r="D90" s="175" t="s">
        <v>236</v>
      </c>
      <c r="E90" s="15">
        <v>0.38</v>
      </c>
      <c r="F90" s="269">
        <v>0.35</v>
      </c>
      <c r="G90" s="276">
        <v>0.41</v>
      </c>
      <c r="H90" s="72">
        <v>0.37</v>
      </c>
      <c r="I90" s="10">
        <v>0.57</v>
      </c>
      <c r="J90" s="65">
        <v>0.49</v>
      </c>
      <c r="K90" s="65">
        <v>0.49</v>
      </c>
      <c r="L90" s="65">
        <v>0.49</v>
      </c>
      <c r="M90" s="17">
        <v>0.42</v>
      </c>
      <c r="N90" s="11">
        <v>0.39</v>
      </c>
      <c r="O90" s="11">
        <v>0.37</v>
      </c>
      <c r="P90" s="11">
        <v>0.35</v>
      </c>
      <c r="Q90" s="93">
        <v>0.35</v>
      </c>
      <c r="R90" s="11">
        <v>0.32</v>
      </c>
      <c r="S90" s="16">
        <v>0.32</v>
      </c>
      <c r="T90" s="10">
        <v>0.35</v>
      </c>
      <c r="U90" s="72">
        <v>0.37</v>
      </c>
      <c r="V90" s="326">
        <v>0.44</v>
      </c>
      <c r="W90" s="121">
        <v>0.45</v>
      </c>
      <c r="X90" s="122">
        <v>0.46</v>
      </c>
      <c r="Y90" s="118">
        <v>0.43</v>
      </c>
      <c r="Z90" s="118">
        <v>0.43</v>
      </c>
      <c r="AA90" s="118">
        <v>0.4</v>
      </c>
      <c r="AB90" s="75">
        <v>0.4</v>
      </c>
      <c r="AC90" s="118">
        <v>0.38</v>
      </c>
      <c r="AD90" s="116">
        <v>0.41</v>
      </c>
      <c r="AE90" s="10">
        <v>0.37</v>
      </c>
      <c r="AF90" s="10">
        <v>0.41</v>
      </c>
      <c r="AG90" s="10">
        <v>0.4</v>
      </c>
      <c r="AH90" s="116">
        <v>0.47</v>
      </c>
      <c r="AI90" s="64">
        <v>0.55</v>
      </c>
      <c r="AJ90" s="64">
        <v>0.55</v>
      </c>
      <c r="AK90" s="64">
        <v>0.42</v>
      </c>
    </row>
    <row r="91" spans="1:37" ht="12.75" customHeight="1">
      <c r="A91" s="14" t="s">
        <v>13</v>
      </c>
      <c r="B91" s="23" t="s">
        <v>237</v>
      </c>
      <c r="C91" s="24" t="s">
        <v>238</v>
      </c>
      <c r="D91" s="174" t="s">
        <v>239</v>
      </c>
      <c r="E91" s="15">
        <v>0.42</v>
      </c>
      <c r="F91" s="269">
        <v>0.44</v>
      </c>
      <c r="G91" s="276">
        <v>0.44</v>
      </c>
      <c r="H91" s="72">
        <v>0.43</v>
      </c>
      <c r="I91" s="10">
        <v>0.42</v>
      </c>
      <c r="J91" s="65">
        <v>0.43</v>
      </c>
      <c r="K91" s="65">
        <v>0.41</v>
      </c>
      <c r="L91" s="65">
        <v>0.44</v>
      </c>
      <c r="M91" s="17">
        <v>0.4</v>
      </c>
      <c r="N91" s="11">
        <v>0.41</v>
      </c>
      <c r="O91" s="11">
        <v>0.4</v>
      </c>
      <c r="P91" s="11">
        <v>0.4</v>
      </c>
      <c r="Q91" s="93">
        <v>0.38</v>
      </c>
      <c r="R91" s="10">
        <v>0.34</v>
      </c>
      <c r="S91" s="10">
        <v>0.339</v>
      </c>
      <c r="T91" s="10">
        <v>0.41</v>
      </c>
      <c r="U91" s="72">
        <v>0.4</v>
      </c>
      <c r="V91" s="330">
        <v>0.4</v>
      </c>
      <c r="W91" s="123">
        <v>0.57</v>
      </c>
      <c r="X91" s="140">
        <v>0.36</v>
      </c>
      <c r="Y91" s="118">
        <v>0.37</v>
      </c>
      <c r="Z91" s="118">
        <v>0.35</v>
      </c>
      <c r="AA91" s="118">
        <v>0.33</v>
      </c>
      <c r="AB91" s="75">
        <v>0.33</v>
      </c>
      <c r="AC91" s="118">
        <v>0.35</v>
      </c>
      <c r="AD91" s="118">
        <v>0.34</v>
      </c>
      <c r="AE91" s="10">
        <v>0.32</v>
      </c>
      <c r="AF91" s="10">
        <v>0.3</v>
      </c>
      <c r="AG91" s="10">
        <v>0.63</v>
      </c>
      <c r="AH91" s="116">
        <v>0.52</v>
      </c>
      <c r="AI91" s="64">
        <v>0.37</v>
      </c>
      <c r="AJ91" s="64">
        <v>0.33</v>
      </c>
      <c r="AK91" s="64">
        <v>0.31</v>
      </c>
    </row>
    <row r="92" spans="1:37" ht="12.75" customHeight="1">
      <c r="A92" s="12" t="s">
        <v>9</v>
      </c>
      <c r="B92" s="23" t="s">
        <v>56</v>
      </c>
      <c r="C92" s="24" t="s">
        <v>240</v>
      </c>
      <c r="D92" s="174" t="s">
        <v>241</v>
      </c>
      <c r="E92" s="15">
        <v>0.1005</v>
      </c>
      <c r="F92" s="269">
        <v>0.12</v>
      </c>
      <c r="G92" s="276">
        <v>0.15</v>
      </c>
      <c r="H92" s="72">
        <v>0.149</v>
      </c>
      <c r="I92" s="10">
        <v>0.2</v>
      </c>
      <c r="J92" s="65">
        <v>0.213</v>
      </c>
      <c r="K92" s="65">
        <v>0.156</v>
      </c>
      <c r="L92" s="65">
        <v>0.182</v>
      </c>
      <c r="M92" s="17">
        <v>0.149</v>
      </c>
      <c r="N92" s="11">
        <v>0.1645</v>
      </c>
      <c r="O92" s="11">
        <v>0.08</v>
      </c>
      <c r="P92" s="11">
        <v>0.09</v>
      </c>
      <c r="Q92" s="93">
        <v>0.16</v>
      </c>
      <c r="R92" s="10">
        <v>0.101973</v>
      </c>
      <c r="S92" s="10">
        <v>0.09</v>
      </c>
      <c r="T92" s="15">
        <v>0.11</v>
      </c>
      <c r="U92" s="75">
        <v>0.08</v>
      </c>
      <c r="V92" s="15">
        <v>0.16</v>
      </c>
      <c r="W92" s="118">
        <v>0.09</v>
      </c>
      <c r="X92" s="118">
        <v>0.13</v>
      </c>
      <c r="Y92" s="117">
        <v>0.11</v>
      </c>
      <c r="Z92" s="117">
        <v>0.16</v>
      </c>
      <c r="AA92" s="117">
        <v>0.09</v>
      </c>
      <c r="AB92" s="73">
        <v>0.09</v>
      </c>
      <c r="AC92" s="117">
        <v>0.09</v>
      </c>
      <c r="AD92" s="118">
        <v>0.1</v>
      </c>
      <c r="AE92" s="10">
        <v>0.08</v>
      </c>
      <c r="AF92" s="10">
        <v>0.09</v>
      </c>
      <c r="AG92" s="10">
        <v>0.1</v>
      </c>
      <c r="AH92" s="116">
        <v>0.13</v>
      </c>
      <c r="AI92" s="64">
        <v>0.11</v>
      </c>
      <c r="AJ92" s="64">
        <v>0.09</v>
      </c>
      <c r="AK92" s="64">
        <v>0.08</v>
      </c>
    </row>
    <row r="93" spans="1:37" ht="12.75" customHeight="1">
      <c r="A93" s="14" t="s">
        <v>9</v>
      </c>
      <c r="B93" s="23" t="s">
        <v>56</v>
      </c>
      <c r="C93" s="23" t="s">
        <v>242</v>
      </c>
      <c r="D93" s="178" t="s">
        <v>243</v>
      </c>
      <c r="E93" s="17">
        <v>1.63</v>
      </c>
      <c r="F93" s="269">
        <v>1.718785</v>
      </c>
      <c r="G93" s="276">
        <v>1.607806</v>
      </c>
      <c r="H93" s="72">
        <v>2.14</v>
      </c>
      <c r="I93" s="10">
        <v>3.12</v>
      </c>
      <c r="J93" s="65">
        <v>2.88</v>
      </c>
      <c r="K93" s="65">
        <v>2.2</v>
      </c>
      <c r="L93" s="65">
        <v>3.08</v>
      </c>
      <c r="M93" s="17">
        <v>2.75</v>
      </c>
      <c r="N93" s="11">
        <v>1.59</v>
      </c>
      <c r="O93" s="11">
        <v>1.25</v>
      </c>
      <c r="P93" s="11">
        <v>1.14</v>
      </c>
      <c r="Q93" s="93">
        <v>1.12</v>
      </c>
      <c r="R93" s="10">
        <v>1.171448</v>
      </c>
      <c r="S93" s="10">
        <v>1.273448</v>
      </c>
      <c r="T93" s="11">
        <v>1.19</v>
      </c>
      <c r="U93" s="73">
        <v>1.35</v>
      </c>
      <c r="V93" s="11">
        <v>1.92</v>
      </c>
      <c r="W93" s="117">
        <v>1.99</v>
      </c>
      <c r="X93" s="117">
        <v>2.54</v>
      </c>
      <c r="Y93" s="117">
        <v>2.05</v>
      </c>
      <c r="Z93" s="117">
        <v>1.49</v>
      </c>
      <c r="AA93" s="117">
        <v>1.41</v>
      </c>
      <c r="AB93" s="73">
        <v>1.28</v>
      </c>
      <c r="AC93" s="117">
        <v>1.11</v>
      </c>
      <c r="AD93" s="116">
        <v>1.11</v>
      </c>
      <c r="AE93" s="10">
        <v>1.19</v>
      </c>
      <c r="AF93" s="10">
        <v>1.32</v>
      </c>
      <c r="AG93" s="10">
        <v>1.54</v>
      </c>
      <c r="AH93" s="116">
        <v>2.23</v>
      </c>
      <c r="AI93" s="64">
        <v>2.01</v>
      </c>
      <c r="AJ93" s="64">
        <v>3.12</v>
      </c>
      <c r="AK93" s="64">
        <v>1.69</v>
      </c>
    </row>
    <row r="94" spans="1:37" ht="12.75" customHeight="1">
      <c r="A94" s="8" t="s">
        <v>5</v>
      </c>
      <c r="B94" s="23" t="s">
        <v>37</v>
      </c>
      <c r="C94" s="23" t="s">
        <v>244</v>
      </c>
      <c r="D94" s="178" t="s">
        <v>245</v>
      </c>
      <c r="E94" s="17">
        <v>1.19</v>
      </c>
      <c r="F94" s="269">
        <v>1.24</v>
      </c>
      <c r="G94" s="276">
        <v>1.27</v>
      </c>
      <c r="H94" s="72">
        <v>1.35</v>
      </c>
      <c r="I94" s="10">
        <v>1.62</v>
      </c>
      <c r="J94" s="65">
        <v>1.48</v>
      </c>
      <c r="K94" s="65">
        <v>1.4</v>
      </c>
      <c r="L94" s="65">
        <v>1.56</v>
      </c>
      <c r="M94" s="17">
        <v>1.43</v>
      </c>
      <c r="N94" s="11">
        <v>1.23</v>
      </c>
      <c r="O94" s="11">
        <v>1.13</v>
      </c>
      <c r="P94" s="11">
        <v>1.12</v>
      </c>
      <c r="Q94" s="93">
        <v>1.2</v>
      </c>
      <c r="R94" s="11">
        <v>1.17</v>
      </c>
      <c r="S94" s="11">
        <v>1.17</v>
      </c>
      <c r="T94" s="11">
        <v>1.19</v>
      </c>
      <c r="U94" s="73">
        <v>1.25</v>
      </c>
      <c r="V94" s="11">
        <v>1.44</v>
      </c>
      <c r="W94" s="117">
        <v>1.56</v>
      </c>
      <c r="X94" s="117">
        <v>1.59</v>
      </c>
      <c r="Y94" s="117">
        <v>1.54</v>
      </c>
      <c r="Z94" s="117">
        <v>1.45</v>
      </c>
      <c r="AA94" s="117">
        <v>1.42</v>
      </c>
      <c r="AB94" s="73">
        <v>1.37</v>
      </c>
      <c r="AC94" s="117">
        <v>1.44</v>
      </c>
      <c r="AD94" s="118">
        <v>1.34</v>
      </c>
      <c r="AE94" s="10">
        <v>1.3</v>
      </c>
      <c r="AF94" s="10">
        <v>1.36</v>
      </c>
      <c r="AG94" s="15">
        <v>1.34</v>
      </c>
      <c r="AH94" s="118">
        <v>1.53</v>
      </c>
      <c r="AI94" s="64">
        <v>1.55</v>
      </c>
      <c r="AJ94" s="64">
        <v>1.5</v>
      </c>
      <c r="AK94" s="64">
        <v>1.44</v>
      </c>
    </row>
    <row r="95" spans="1:37" ht="12.75" customHeight="1">
      <c r="A95" s="8" t="s">
        <v>9</v>
      </c>
      <c r="B95" s="23" t="s">
        <v>56</v>
      </c>
      <c r="C95" s="23" t="s">
        <v>246</v>
      </c>
      <c r="D95" s="178" t="s">
        <v>247</v>
      </c>
      <c r="E95" s="17">
        <v>1.17</v>
      </c>
      <c r="F95" s="269">
        <v>1.2</v>
      </c>
      <c r="G95" s="276">
        <v>1.32</v>
      </c>
      <c r="H95" s="75">
        <v>1.45</v>
      </c>
      <c r="I95" s="10">
        <v>1.74</v>
      </c>
      <c r="J95" s="65">
        <v>1.67</v>
      </c>
      <c r="K95" s="65">
        <v>1.35</v>
      </c>
      <c r="L95" s="65">
        <v>1.67</v>
      </c>
      <c r="M95" s="17">
        <v>1.32</v>
      </c>
      <c r="N95" s="11">
        <v>1.07</v>
      </c>
      <c r="O95" s="11">
        <v>1.11</v>
      </c>
      <c r="P95" s="11">
        <v>0.99</v>
      </c>
      <c r="Q95" s="93">
        <v>0.99</v>
      </c>
      <c r="R95" s="11">
        <v>1.01</v>
      </c>
      <c r="S95" s="11">
        <v>1</v>
      </c>
      <c r="T95" s="11">
        <v>1.08</v>
      </c>
      <c r="U95" s="73">
        <v>1.05</v>
      </c>
      <c r="V95" s="11">
        <v>1.18</v>
      </c>
      <c r="W95" s="117">
        <v>1.1</v>
      </c>
      <c r="X95" s="117">
        <v>1.16</v>
      </c>
      <c r="Y95" s="117">
        <v>1.27</v>
      </c>
      <c r="Z95" s="117">
        <v>1.05</v>
      </c>
      <c r="AA95" s="117">
        <v>0.95</v>
      </c>
      <c r="AB95" s="73">
        <v>0.91</v>
      </c>
      <c r="AC95" s="117">
        <v>0.88</v>
      </c>
      <c r="AD95" s="116">
        <v>0.88</v>
      </c>
      <c r="AE95" s="10">
        <v>0.91</v>
      </c>
      <c r="AF95" s="15">
        <v>0.95</v>
      </c>
      <c r="AG95" s="15">
        <v>0.98</v>
      </c>
      <c r="AH95" s="118">
        <v>1.16</v>
      </c>
      <c r="AI95" s="64">
        <v>1.26</v>
      </c>
      <c r="AJ95" s="64">
        <v>1.17</v>
      </c>
      <c r="AK95" s="64">
        <v>1.02</v>
      </c>
    </row>
    <row r="96" spans="1:37" ht="12.75" customHeight="1">
      <c r="A96" s="8" t="s">
        <v>5</v>
      </c>
      <c r="B96" s="23" t="s">
        <v>101</v>
      </c>
      <c r="C96" s="23" t="s">
        <v>248</v>
      </c>
      <c r="D96" s="178" t="s">
        <v>249</v>
      </c>
      <c r="E96" s="17">
        <v>2.5</v>
      </c>
      <c r="F96" s="269">
        <v>1.96</v>
      </c>
      <c r="G96" s="276">
        <v>1.94</v>
      </c>
      <c r="H96" s="72">
        <v>2.52</v>
      </c>
      <c r="I96" s="10">
        <v>2.82</v>
      </c>
      <c r="J96" s="65">
        <v>2.83</v>
      </c>
      <c r="K96" s="65">
        <v>2.55</v>
      </c>
      <c r="L96" s="65">
        <v>2.97</v>
      </c>
      <c r="M96" s="17">
        <v>2.83</v>
      </c>
      <c r="N96" s="11">
        <v>2.44</v>
      </c>
      <c r="O96" s="11">
        <v>2.24</v>
      </c>
      <c r="P96" s="11">
        <v>1.804</v>
      </c>
      <c r="Q96" s="93">
        <v>2.28</v>
      </c>
      <c r="R96" s="11">
        <v>2.21</v>
      </c>
      <c r="S96" s="11">
        <v>2.19</v>
      </c>
      <c r="T96" s="11">
        <v>2.27</v>
      </c>
      <c r="U96" s="73">
        <v>2.3</v>
      </c>
      <c r="V96" s="11">
        <v>2.6</v>
      </c>
      <c r="W96" s="117">
        <v>2.61</v>
      </c>
      <c r="X96" s="117">
        <v>2.69</v>
      </c>
      <c r="Y96" s="117">
        <v>2.59</v>
      </c>
      <c r="Z96" s="117">
        <v>2.38</v>
      </c>
      <c r="AA96" s="117">
        <v>2.11</v>
      </c>
      <c r="AB96" s="73">
        <v>2.15</v>
      </c>
      <c r="AC96" s="117">
        <v>2.35</v>
      </c>
      <c r="AD96" s="116">
        <v>2.33</v>
      </c>
      <c r="AE96" s="10">
        <v>2.06</v>
      </c>
      <c r="AF96" s="10">
        <v>2.13</v>
      </c>
      <c r="AG96" s="10">
        <v>2.31</v>
      </c>
      <c r="AH96" s="116">
        <v>2.64</v>
      </c>
      <c r="AI96" s="64">
        <v>2.64</v>
      </c>
      <c r="AJ96" s="64">
        <v>2.42</v>
      </c>
      <c r="AK96" s="64">
        <v>2.52</v>
      </c>
    </row>
    <row r="97" spans="1:37" ht="12.75" customHeight="1">
      <c r="A97" s="8" t="s">
        <v>13</v>
      </c>
      <c r="B97" s="23" t="s">
        <v>237</v>
      </c>
      <c r="C97" s="23" t="s">
        <v>250</v>
      </c>
      <c r="D97" s="178" t="s">
        <v>251</v>
      </c>
      <c r="E97" s="17">
        <v>6.98</v>
      </c>
      <c r="F97" s="269">
        <v>6.58</v>
      </c>
      <c r="G97" s="276">
        <v>7.01</v>
      </c>
      <c r="H97" s="72">
        <v>6.8</v>
      </c>
      <c r="I97" s="10">
        <v>9.33</v>
      </c>
      <c r="J97" s="65">
        <v>8.67</v>
      </c>
      <c r="K97" s="65">
        <v>8.63</v>
      </c>
      <c r="L97" s="65">
        <v>10</v>
      </c>
      <c r="M97" s="17">
        <v>8.72</v>
      </c>
      <c r="N97" s="33">
        <v>7.49</v>
      </c>
      <c r="O97" s="33">
        <v>6.63</v>
      </c>
      <c r="P97" s="33">
        <v>6.24</v>
      </c>
      <c r="Q97" s="255">
        <v>6.47</v>
      </c>
      <c r="R97" s="11">
        <v>6.36</v>
      </c>
      <c r="S97" s="11">
        <v>6.41</v>
      </c>
      <c r="T97" s="11">
        <v>6.53</v>
      </c>
      <c r="U97" s="73">
        <v>7.18</v>
      </c>
      <c r="V97" s="11">
        <v>8.29</v>
      </c>
      <c r="W97" s="117">
        <v>7.83</v>
      </c>
      <c r="X97" s="117">
        <v>7.37</v>
      </c>
      <c r="Y97" s="118">
        <v>7.29</v>
      </c>
      <c r="Z97" s="118">
        <v>6.97</v>
      </c>
      <c r="AA97" s="118">
        <v>6.3</v>
      </c>
      <c r="AB97" s="75">
        <v>6.28</v>
      </c>
      <c r="AC97" s="118">
        <v>6.2</v>
      </c>
      <c r="AD97" s="116">
        <v>6.31</v>
      </c>
      <c r="AE97" s="10">
        <v>6.28</v>
      </c>
      <c r="AF97" s="10">
        <v>6.35</v>
      </c>
      <c r="AG97" s="10">
        <v>6.19</v>
      </c>
      <c r="AH97" s="116">
        <v>7.34</v>
      </c>
      <c r="AI97" s="64">
        <v>7.63</v>
      </c>
      <c r="AJ97" s="64">
        <v>7.1</v>
      </c>
      <c r="AK97" s="64">
        <v>6.42</v>
      </c>
    </row>
    <row r="98" spans="1:37" ht="12.75" customHeight="1">
      <c r="A98" s="8" t="s">
        <v>29</v>
      </c>
      <c r="B98" s="23" t="s">
        <v>200</v>
      </c>
      <c r="C98" s="24" t="s">
        <v>252</v>
      </c>
      <c r="D98" s="175" t="s">
        <v>253</v>
      </c>
      <c r="E98" s="15">
        <v>0.95</v>
      </c>
      <c r="F98" s="269">
        <v>1.22</v>
      </c>
      <c r="G98" s="276">
        <v>1.28</v>
      </c>
      <c r="H98" s="72">
        <v>0.88</v>
      </c>
      <c r="I98" s="10">
        <v>1.18</v>
      </c>
      <c r="J98" s="65">
        <v>1.07</v>
      </c>
      <c r="K98" s="65">
        <v>1.13</v>
      </c>
      <c r="L98" s="65">
        <v>1.26</v>
      </c>
      <c r="M98" s="17">
        <v>1.15</v>
      </c>
      <c r="N98" s="33">
        <v>1.06</v>
      </c>
      <c r="O98" s="33">
        <v>0.91</v>
      </c>
      <c r="P98" s="33">
        <v>0.91</v>
      </c>
      <c r="Q98" s="255">
        <v>1.31</v>
      </c>
      <c r="R98" s="16">
        <v>1.1</v>
      </c>
      <c r="S98" s="16">
        <v>1.16</v>
      </c>
      <c r="T98" s="15">
        <v>1.08</v>
      </c>
      <c r="U98" s="72">
        <v>1.06</v>
      </c>
      <c r="V98" s="10">
        <v>1.23</v>
      </c>
      <c r="W98" s="116">
        <v>1.19</v>
      </c>
      <c r="X98" s="118">
        <v>1.18</v>
      </c>
      <c r="Y98" s="118">
        <v>1.09</v>
      </c>
      <c r="Z98" s="118">
        <v>1.03</v>
      </c>
      <c r="AA98" s="118">
        <v>0.94</v>
      </c>
      <c r="AB98" s="75">
        <v>0.95</v>
      </c>
      <c r="AC98" s="118">
        <v>1.01</v>
      </c>
      <c r="AD98" s="116">
        <v>1.05</v>
      </c>
      <c r="AE98" s="10">
        <v>0.96</v>
      </c>
      <c r="AF98" s="10">
        <v>0.97</v>
      </c>
      <c r="AG98" s="15">
        <v>1.08</v>
      </c>
      <c r="AH98" s="118">
        <v>1.17</v>
      </c>
      <c r="AI98" s="64">
        <v>1.2</v>
      </c>
      <c r="AJ98" s="64">
        <v>1.08</v>
      </c>
      <c r="AK98" s="64">
        <v>1.04</v>
      </c>
    </row>
    <row r="99" spans="1:37" ht="12.75" customHeight="1">
      <c r="A99" s="14" t="s">
        <v>13</v>
      </c>
      <c r="B99" s="23" t="s">
        <v>64</v>
      </c>
      <c r="C99" s="24" t="s">
        <v>254</v>
      </c>
      <c r="D99" s="178" t="s">
        <v>255</v>
      </c>
      <c r="E99" s="17">
        <v>1.88</v>
      </c>
      <c r="F99" s="269">
        <v>2.07</v>
      </c>
      <c r="G99" s="276">
        <v>2</v>
      </c>
      <c r="H99" s="75">
        <v>2.39</v>
      </c>
      <c r="I99" s="10">
        <v>2.66</v>
      </c>
      <c r="J99" s="65">
        <v>2.64</v>
      </c>
      <c r="K99" s="65">
        <v>2.58</v>
      </c>
      <c r="L99" s="65">
        <v>2.56</v>
      </c>
      <c r="M99" s="17">
        <v>2.34</v>
      </c>
      <c r="N99" s="11">
        <v>2.18</v>
      </c>
      <c r="O99" s="11">
        <v>1.79</v>
      </c>
      <c r="P99" s="11">
        <v>1.87</v>
      </c>
      <c r="Q99" s="93">
        <v>1.84</v>
      </c>
      <c r="R99" s="10">
        <v>1.78</v>
      </c>
      <c r="S99" s="15">
        <v>1.83</v>
      </c>
      <c r="T99" s="15">
        <v>1.88</v>
      </c>
      <c r="U99" s="72">
        <v>2</v>
      </c>
      <c r="V99" s="10">
        <v>2.22</v>
      </c>
      <c r="W99" s="116">
        <v>1.86</v>
      </c>
      <c r="X99" s="118">
        <v>1.83</v>
      </c>
      <c r="Y99" s="118">
        <v>2.28</v>
      </c>
      <c r="Z99" s="118">
        <v>2.17</v>
      </c>
      <c r="AA99" s="118">
        <v>2.12</v>
      </c>
      <c r="AB99" s="75">
        <v>1.93</v>
      </c>
      <c r="AC99" s="118">
        <v>2.12</v>
      </c>
      <c r="AD99" s="116">
        <v>2.25</v>
      </c>
      <c r="AE99" s="15">
        <v>2.3</v>
      </c>
      <c r="AF99" s="15">
        <v>2.35</v>
      </c>
      <c r="AG99" s="15">
        <v>2.27</v>
      </c>
      <c r="AH99" s="118">
        <v>2.25</v>
      </c>
      <c r="AI99" s="64">
        <v>2.43</v>
      </c>
      <c r="AJ99" s="64">
        <v>2.4</v>
      </c>
      <c r="AK99" s="64">
        <v>2.42</v>
      </c>
    </row>
    <row r="100" spans="1:37" ht="12.75" customHeight="1">
      <c r="A100" s="12" t="s">
        <v>29</v>
      </c>
      <c r="B100" s="23" t="s">
        <v>256</v>
      </c>
      <c r="C100" s="24" t="s">
        <v>257</v>
      </c>
      <c r="D100" s="174" t="s">
        <v>258</v>
      </c>
      <c r="E100" s="15">
        <v>0.218</v>
      </c>
      <c r="F100" s="269">
        <v>0.176443</v>
      </c>
      <c r="G100" s="276">
        <v>0.148181</v>
      </c>
      <c r="H100" s="72">
        <v>0.03</v>
      </c>
      <c r="I100" s="10">
        <v>0.237829</v>
      </c>
      <c r="J100" s="65">
        <v>0.291367</v>
      </c>
      <c r="K100" s="65">
        <v>0.405536</v>
      </c>
      <c r="L100" s="65">
        <v>0.492352</v>
      </c>
      <c r="M100" s="17">
        <v>0.25107</v>
      </c>
      <c r="N100" s="33">
        <v>0.25</v>
      </c>
      <c r="O100" s="33">
        <v>0.27</v>
      </c>
      <c r="P100" s="33">
        <v>0.14</v>
      </c>
      <c r="Q100" s="255">
        <v>0.2</v>
      </c>
      <c r="R100" s="10">
        <v>0.214519</v>
      </c>
      <c r="S100" s="10">
        <v>0.3</v>
      </c>
      <c r="T100" s="15">
        <v>0.24</v>
      </c>
      <c r="U100" s="75">
        <v>0.24</v>
      </c>
      <c r="V100" s="15">
        <v>0.27</v>
      </c>
      <c r="W100" s="118">
        <v>0.39</v>
      </c>
      <c r="X100" s="118">
        <v>0.39</v>
      </c>
      <c r="Y100" s="118">
        <v>0.255</v>
      </c>
      <c r="Z100" s="118">
        <v>0.24</v>
      </c>
      <c r="AA100" s="118">
        <v>0.2</v>
      </c>
      <c r="AB100" s="75">
        <v>0.2</v>
      </c>
      <c r="AC100" s="118">
        <v>0.21</v>
      </c>
      <c r="AD100" s="116">
        <v>0.19</v>
      </c>
      <c r="AE100" s="10">
        <v>0.23</v>
      </c>
      <c r="AF100" s="10">
        <v>0.26</v>
      </c>
      <c r="AG100" s="10">
        <v>0.24</v>
      </c>
      <c r="AH100" s="116">
        <v>0.22</v>
      </c>
      <c r="AI100" s="64">
        <v>0.29</v>
      </c>
      <c r="AJ100" s="64">
        <v>0.27</v>
      </c>
      <c r="AK100" s="64">
        <v>0.26</v>
      </c>
    </row>
    <row r="101" spans="1:37" ht="12.75" customHeight="1">
      <c r="A101" s="8" t="s">
        <v>29</v>
      </c>
      <c r="B101" s="23" t="s">
        <v>256</v>
      </c>
      <c r="C101" s="24" t="s">
        <v>259</v>
      </c>
      <c r="D101" s="175" t="s">
        <v>260</v>
      </c>
      <c r="E101" s="15">
        <v>0.36</v>
      </c>
      <c r="F101" s="269">
        <v>0.35</v>
      </c>
      <c r="G101" s="276">
        <v>0.37</v>
      </c>
      <c r="H101" s="72">
        <v>0.42</v>
      </c>
      <c r="I101" s="10">
        <v>0.53</v>
      </c>
      <c r="J101" s="65">
        <v>0.44</v>
      </c>
      <c r="K101" s="65">
        <v>0.46</v>
      </c>
      <c r="L101" s="65">
        <v>0.57</v>
      </c>
      <c r="M101" s="17">
        <v>0.49</v>
      </c>
      <c r="N101" s="11">
        <v>0.41</v>
      </c>
      <c r="O101" s="11">
        <v>0.36</v>
      </c>
      <c r="P101" s="11">
        <v>0.31</v>
      </c>
      <c r="Q101" s="93">
        <v>0.34</v>
      </c>
      <c r="R101" s="16">
        <v>0.32</v>
      </c>
      <c r="S101" s="16">
        <v>0.3</v>
      </c>
      <c r="T101" s="10">
        <v>0.34</v>
      </c>
      <c r="U101" s="72">
        <v>0.45</v>
      </c>
      <c r="V101" s="10">
        <v>0.56</v>
      </c>
      <c r="W101" s="116">
        <v>0.49</v>
      </c>
      <c r="X101" s="118">
        <v>0.45</v>
      </c>
      <c r="Y101" s="139">
        <v>0.42</v>
      </c>
      <c r="Z101" s="139">
        <v>0.39</v>
      </c>
      <c r="AA101" s="139">
        <v>0.38</v>
      </c>
      <c r="AB101" s="249">
        <v>0.34</v>
      </c>
      <c r="AC101" s="139">
        <v>0.34</v>
      </c>
      <c r="AD101" s="118">
        <v>0.36</v>
      </c>
      <c r="AE101" s="10">
        <v>0.36</v>
      </c>
      <c r="AF101" s="10">
        <v>0.4</v>
      </c>
      <c r="AG101" s="10">
        <v>0.45</v>
      </c>
      <c r="AH101" s="116">
        <v>0.51</v>
      </c>
      <c r="AI101" s="64">
        <v>0.58</v>
      </c>
      <c r="AJ101" s="64">
        <v>0.5</v>
      </c>
      <c r="AK101" s="64">
        <v>0.43</v>
      </c>
    </row>
    <row r="102" spans="1:37" ht="12.75" customHeight="1">
      <c r="A102" s="14" t="s">
        <v>13</v>
      </c>
      <c r="B102" s="20" t="s">
        <v>191</v>
      </c>
      <c r="C102" s="20" t="s">
        <v>261</v>
      </c>
      <c r="D102" s="177" t="s">
        <v>262</v>
      </c>
      <c r="E102" s="281">
        <v>0</v>
      </c>
      <c r="F102" s="269">
        <v>0</v>
      </c>
      <c r="G102" s="276">
        <v>0.079</v>
      </c>
      <c r="H102" s="74">
        <v>0.138</v>
      </c>
      <c r="I102" s="21">
        <v>0.334</v>
      </c>
      <c r="J102" s="340">
        <v>0.426</v>
      </c>
      <c r="K102" s="79">
        <v>0.011</v>
      </c>
      <c r="L102" s="79">
        <v>0.18</v>
      </c>
      <c r="M102" s="17">
        <v>0.14</v>
      </c>
      <c r="N102" s="169">
        <v>0</v>
      </c>
      <c r="O102" s="169">
        <v>0</v>
      </c>
      <c r="P102" s="169">
        <v>0</v>
      </c>
      <c r="Q102" s="254">
        <v>0</v>
      </c>
      <c r="R102" s="16">
        <v>0</v>
      </c>
      <c r="S102" s="16">
        <v>0.01</v>
      </c>
      <c r="T102" s="10">
        <v>0.004066666666666667</v>
      </c>
      <c r="U102" s="74">
        <v>0.006</v>
      </c>
      <c r="V102" s="21">
        <v>0.21</v>
      </c>
      <c r="W102" s="119">
        <v>0.57</v>
      </c>
      <c r="X102" s="139">
        <v>0.26</v>
      </c>
      <c r="Y102" s="118">
        <v>0.17</v>
      </c>
      <c r="Z102" s="118">
        <v>0</v>
      </c>
      <c r="AA102" s="118">
        <v>0</v>
      </c>
      <c r="AB102" s="75">
        <v>0</v>
      </c>
      <c r="AC102" s="118">
        <v>0</v>
      </c>
      <c r="AD102" s="116">
        <v>0</v>
      </c>
      <c r="AE102" s="10">
        <v>0</v>
      </c>
      <c r="AF102" s="10">
        <v>0.01</v>
      </c>
      <c r="AG102" s="10">
        <v>0</v>
      </c>
      <c r="AH102" s="116">
        <v>0</v>
      </c>
      <c r="AI102" s="64">
        <v>0</v>
      </c>
      <c r="AJ102" s="64">
        <v>0</v>
      </c>
      <c r="AK102" s="64">
        <v>0</v>
      </c>
    </row>
    <row r="103" spans="1:37" ht="12.75" customHeight="1">
      <c r="A103" s="14" t="s">
        <v>67</v>
      </c>
      <c r="B103" s="23" t="s">
        <v>218</v>
      </c>
      <c r="C103" s="24" t="s">
        <v>263</v>
      </c>
      <c r="D103" s="174" t="s">
        <v>264</v>
      </c>
      <c r="E103" s="15">
        <v>0.416</v>
      </c>
      <c r="F103" s="269">
        <v>0.43082</v>
      </c>
      <c r="G103" s="276">
        <v>0.43748</v>
      </c>
      <c r="H103" s="72">
        <v>0.5188</v>
      </c>
      <c r="I103" s="10">
        <v>0.5317</v>
      </c>
      <c r="J103" s="65">
        <v>0.6023</v>
      </c>
      <c r="K103" s="65">
        <v>0.6585</v>
      </c>
      <c r="L103" s="65">
        <v>0.5043</v>
      </c>
      <c r="M103" s="17">
        <v>0.583</v>
      </c>
      <c r="N103" s="11">
        <v>0.54</v>
      </c>
      <c r="O103" s="11">
        <v>0.33</v>
      </c>
      <c r="P103" s="11">
        <v>0.42</v>
      </c>
      <c r="Q103" s="93">
        <v>0.42</v>
      </c>
      <c r="R103" s="10">
        <v>0.437</v>
      </c>
      <c r="S103" s="16"/>
      <c r="T103" s="10">
        <v>0.4457</v>
      </c>
      <c r="U103" s="72">
        <v>0.445</v>
      </c>
      <c r="V103" s="10">
        <v>0.32</v>
      </c>
      <c r="W103" s="116">
        <v>0.55</v>
      </c>
      <c r="X103" s="118">
        <v>0.48</v>
      </c>
      <c r="Y103" s="118">
        <v>0.46</v>
      </c>
      <c r="Z103" s="118">
        <v>0.41</v>
      </c>
      <c r="AA103" s="118">
        <v>0.28</v>
      </c>
      <c r="AB103" s="75">
        <v>0.32</v>
      </c>
      <c r="AC103" s="118"/>
      <c r="AD103" s="118"/>
      <c r="AE103" s="10"/>
      <c r="AF103" s="10">
        <v>0.33</v>
      </c>
      <c r="AG103" s="10">
        <v>0.48</v>
      </c>
      <c r="AH103" s="116">
        <v>0.49</v>
      </c>
      <c r="AI103" s="64">
        <v>0.67</v>
      </c>
      <c r="AJ103" s="64">
        <v>0.49</v>
      </c>
      <c r="AK103" s="64"/>
    </row>
    <row r="104" spans="1:37" ht="12.75" customHeight="1">
      <c r="A104" s="12" t="s">
        <v>67</v>
      </c>
      <c r="B104" s="23" t="s">
        <v>265</v>
      </c>
      <c r="C104" s="24" t="s">
        <v>266</v>
      </c>
      <c r="D104" s="174" t="s">
        <v>267</v>
      </c>
      <c r="E104" s="15">
        <v>0.811</v>
      </c>
      <c r="F104" s="269">
        <v>0.8115</v>
      </c>
      <c r="G104" s="276">
        <v>0.949261</v>
      </c>
      <c r="H104" s="72">
        <v>1.083</v>
      </c>
      <c r="I104" s="10">
        <v>1.4026</v>
      </c>
      <c r="J104" s="64">
        <v>1.343</v>
      </c>
      <c r="K104" s="64">
        <v>1.004</v>
      </c>
      <c r="L104" s="64">
        <v>1.3806</v>
      </c>
      <c r="M104" s="160">
        <v>1.016</v>
      </c>
      <c r="N104" s="25">
        <v>0.88</v>
      </c>
      <c r="O104" s="25">
        <v>0.85</v>
      </c>
      <c r="P104" s="25">
        <v>0.77</v>
      </c>
      <c r="Q104" s="95">
        <v>0.79</v>
      </c>
      <c r="R104" s="10">
        <v>0.855495</v>
      </c>
      <c r="S104" s="10">
        <v>0.871338</v>
      </c>
      <c r="T104" s="15">
        <v>0.86</v>
      </c>
      <c r="U104" s="75">
        <v>0.92</v>
      </c>
      <c r="V104" s="15">
        <v>1.04</v>
      </c>
      <c r="W104" s="118">
        <v>1.01</v>
      </c>
      <c r="X104" s="118">
        <v>0.99</v>
      </c>
      <c r="Y104" s="118">
        <v>0.99</v>
      </c>
      <c r="Z104" s="118">
        <v>0.898</v>
      </c>
      <c r="AA104" s="118">
        <v>0.88</v>
      </c>
      <c r="AB104" s="75">
        <v>0.85</v>
      </c>
      <c r="AC104" s="118">
        <v>0.73</v>
      </c>
      <c r="AD104" s="116">
        <v>0.72</v>
      </c>
      <c r="AE104" s="10">
        <v>0.69</v>
      </c>
      <c r="AF104" s="10">
        <v>0.83</v>
      </c>
      <c r="AG104" s="10">
        <v>0.86</v>
      </c>
      <c r="AH104" s="116">
        <v>1.06</v>
      </c>
      <c r="AI104" s="64">
        <v>1.08</v>
      </c>
      <c r="AJ104" s="64">
        <v>0.94</v>
      </c>
      <c r="AK104" s="64">
        <v>0.94</v>
      </c>
    </row>
    <row r="105" spans="1:37" ht="12.75" customHeight="1">
      <c r="A105" s="19" t="s">
        <v>13</v>
      </c>
      <c r="B105" s="23" t="s">
        <v>191</v>
      </c>
      <c r="C105" s="24" t="s">
        <v>268</v>
      </c>
      <c r="D105" s="174" t="s">
        <v>269</v>
      </c>
      <c r="E105" s="15">
        <v>0.408</v>
      </c>
      <c r="F105" s="269">
        <v>0.24</v>
      </c>
      <c r="G105" s="276">
        <v>0.24531</v>
      </c>
      <c r="H105" s="72">
        <v>0.23</v>
      </c>
      <c r="I105" s="10">
        <v>0.26</v>
      </c>
      <c r="J105" s="65">
        <v>0.2</v>
      </c>
      <c r="K105" s="65">
        <v>0.16</v>
      </c>
      <c r="L105" s="65">
        <v>0.26</v>
      </c>
      <c r="M105" s="17">
        <v>0.208224</v>
      </c>
      <c r="N105" s="11">
        <v>0.33</v>
      </c>
      <c r="O105" s="11">
        <v>0.292</v>
      </c>
      <c r="P105" s="11">
        <v>0.3</v>
      </c>
      <c r="Q105" s="93">
        <v>0.17</v>
      </c>
      <c r="R105" s="10">
        <v>0.2</v>
      </c>
      <c r="S105" s="10">
        <v>0.371733</v>
      </c>
      <c r="T105" s="15">
        <v>0.31</v>
      </c>
      <c r="U105" s="75">
        <v>0.37</v>
      </c>
      <c r="V105" s="15">
        <v>0.25</v>
      </c>
      <c r="W105" s="118">
        <v>0.2</v>
      </c>
      <c r="X105" s="118">
        <v>0.18</v>
      </c>
      <c r="Y105" s="162">
        <v>0.176903</v>
      </c>
      <c r="Z105" s="162">
        <v>0.14</v>
      </c>
      <c r="AA105" s="162">
        <v>0.17</v>
      </c>
      <c r="AB105" s="250">
        <v>0.18</v>
      </c>
      <c r="AC105" s="162">
        <v>0.12</v>
      </c>
      <c r="AD105" s="116">
        <v>0.17</v>
      </c>
      <c r="AE105" s="10">
        <v>0.17</v>
      </c>
      <c r="AF105" s="10">
        <v>0.17</v>
      </c>
      <c r="AG105" s="10">
        <v>0.19</v>
      </c>
      <c r="AH105" s="116">
        <v>0.22</v>
      </c>
      <c r="AI105" s="64">
        <v>0.21</v>
      </c>
      <c r="AJ105" s="64">
        <v>0.19</v>
      </c>
      <c r="AK105" s="64">
        <v>0.14</v>
      </c>
    </row>
    <row r="106" spans="1:37" ht="12.75" customHeight="1">
      <c r="A106" s="12" t="s">
        <v>13</v>
      </c>
      <c r="B106" s="23" t="s">
        <v>147</v>
      </c>
      <c r="C106" s="24" t="s">
        <v>270</v>
      </c>
      <c r="D106" s="174" t="s">
        <v>271</v>
      </c>
      <c r="E106" s="15">
        <v>0.086</v>
      </c>
      <c r="F106" s="269">
        <v>0.08877</v>
      </c>
      <c r="G106" s="276">
        <v>0.138257</v>
      </c>
      <c r="H106" s="72">
        <v>0.138256</v>
      </c>
      <c r="I106" s="10">
        <v>0.102858</v>
      </c>
      <c r="J106" s="65">
        <v>0.12809</v>
      </c>
      <c r="K106" s="65">
        <v>0.123793</v>
      </c>
      <c r="L106" s="65">
        <v>0.132516</v>
      </c>
      <c r="M106" s="17">
        <v>0.14324</v>
      </c>
      <c r="N106" s="11">
        <v>0.12</v>
      </c>
      <c r="O106" s="11">
        <v>0.1</v>
      </c>
      <c r="P106" s="11">
        <v>0.06</v>
      </c>
      <c r="Q106" s="93">
        <v>0.08</v>
      </c>
      <c r="R106" s="10">
        <v>0.074158</v>
      </c>
      <c r="S106" s="10">
        <v>0.085029</v>
      </c>
      <c r="T106" s="10">
        <v>0.1</v>
      </c>
      <c r="U106" s="72">
        <v>0.11</v>
      </c>
      <c r="V106" s="10">
        <v>0.1</v>
      </c>
      <c r="W106" s="116">
        <v>0.14</v>
      </c>
      <c r="X106" s="118">
        <v>0.11</v>
      </c>
      <c r="Y106" s="118">
        <v>0.13</v>
      </c>
      <c r="Z106" s="118">
        <v>0.11</v>
      </c>
      <c r="AA106" s="118">
        <v>0.09</v>
      </c>
      <c r="AB106" s="75">
        <v>0.1</v>
      </c>
      <c r="AC106" s="118">
        <v>0.08</v>
      </c>
      <c r="AD106" s="116">
        <v>0.14</v>
      </c>
      <c r="AE106" s="10">
        <v>0.13</v>
      </c>
      <c r="AF106" s="10">
        <v>0.14</v>
      </c>
      <c r="AG106" s="10">
        <v>0.14</v>
      </c>
      <c r="AH106" s="116">
        <v>0.12</v>
      </c>
      <c r="AI106" s="64">
        <v>0.11</v>
      </c>
      <c r="AJ106" s="64">
        <v>0.12</v>
      </c>
      <c r="AK106" s="64">
        <v>0.1</v>
      </c>
    </row>
    <row r="107" spans="1:37" ht="12.75" customHeight="1">
      <c r="A107" s="12" t="s">
        <v>5</v>
      </c>
      <c r="B107" s="23" t="s">
        <v>94</v>
      </c>
      <c r="C107" s="24" t="s">
        <v>272</v>
      </c>
      <c r="D107" s="174" t="s">
        <v>273</v>
      </c>
      <c r="E107" s="15">
        <v>0.149</v>
      </c>
      <c r="F107" s="269">
        <v>0.14805</v>
      </c>
      <c r="G107" s="276">
        <v>0.1482</v>
      </c>
      <c r="H107" s="72">
        <v>0.223246</v>
      </c>
      <c r="I107" s="10">
        <v>0.269893</v>
      </c>
      <c r="J107" s="65">
        <v>0.272036</v>
      </c>
      <c r="K107" s="65">
        <v>0.253641</v>
      </c>
      <c r="L107" s="65">
        <v>0.267067</v>
      </c>
      <c r="M107" s="17">
        <v>0.227593</v>
      </c>
      <c r="N107" s="11">
        <v>0.23</v>
      </c>
      <c r="O107" s="11">
        <v>0.16</v>
      </c>
      <c r="P107" s="11">
        <v>0.15</v>
      </c>
      <c r="Q107" s="93">
        <v>0.14</v>
      </c>
      <c r="R107" s="10">
        <v>0.164765</v>
      </c>
      <c r="S107" s="10">
        <v>0.210974</v>
      </c>
      <c r="T107" s="10">
        <v>0.22</v>
      </c>
      <c r="U107" s="72">
        <v>0.14</v>
      </c>
      <c r="V107" s="10">
        <v>0.23</v>
      </c>
      <c r="W107" s="116">
        <v>0.29</v>
      </c>
      <c r="X107" s="118">
        <v>0.28</v>
      </c>
      <c r="Y107" s="117">
        <v>0.3</v>
      </c>
      <c r="Z107" s="117">
        <v>0.27</v>
      </c>
      <c r="AA107" s="117">
        <v>0.19</v>
      </c>
      <c r="AB107" s="73">
        <v>0.19</v>
      </c>
      <c r="AC107" s="117">
        <v>0.26</v>
      </c>
      <c r="AD107" s="116">
        <v>0.16</v>
      </c>
      <c r="AE107" s="10">
        <v>0.14</v>
      </c>
      <c r="AF107" s="10">
        <v>0.16</v>
      </c>
      <c r="AG107" s="10">
        <v>0.17</v>
      </c>
      <c r="AH107" s="116">
        <v>0.17</v>
      </c>
      <c r="AI107" s="64">
        <v>0.18</v>
      </c>
      <c r="AJ107" s="64">
        <v>0.2</v>
      </c>
      <c r="AK107" s="64">
        <v>0.17</v>
      </c>
    </row>
    <row r="108" spans="1:37" ht="12.75" customHeight="1">
      <c r="A108" s="8" t="s">
        <v>9</v>
      </c>
      <c r="B108" s="23" t="s">
        <v>274</v>
      </c>
      <c r="C108" s="23" t="s">
        <v>275</v>
      </c>
      <c r="D108" s="178" t="s">
        <v>121</v>
      </c>
      <c r="E108" s="17">
        <v>0.99</v>
      </c>
      <c r="F108" s="269">
        <v>1.01</v>
      </c>
      <c r="G108" s="276">
        <v>1.12</v>
      </c>
      <c r="H108" s="75">
        <v>1.29</v>
      </c>
      <c r="I108" s="10">
        <v>1.78</v>
      </c>
      <c r="J108" s="65">
        <v>1.76</v>
      </c>
      <c r="K108" s="65">
        <v>1.46</v>
      </c>
      <c r="L108" s="65">
        <v>1.7</v>
      </c>
      <c r="M108" s="17">
        <v>1.46</v>
      </c>
      <c r="N108" s="11">
        <v>1.03</v>
      </c>
      <c r="O108" s="11">
        <v>0.97</v>
      </c>
      <c r="P108" s="11">
        <v>0.9</v>
      </c>
      <c r="Q108" s="93">
        <v>0.91</v>
      </c>
      <c r="R108" s="11">
        <v>0.93</v>
      </c>
      <c r="S108" s="11">
        <v>0.93</v>
      </c>
      <c r="T108" s="11">
        <v>0.93</v>
      </c>
      <c r="U108" s="73">
        <v>1.15</v>
      </c>
      <c r="V108" s="11">
        <v>1.32</v>
      </c>
      <c r="W108" s="117">
        <v>1.18</v>
      </c>
      <c r="X108" s="117">
        <v>1.3</v>
      </c>
      <c r="Y108" s="118">
        <v>1.28</v>
      </c>
      <c r="Z108" s="118">
        <v>1.22</v>
      </c>
      <c r="AA108" s="118">
        <v>1.05</v>
      </c>
      <c r="AB108" s="75">
        <v>0.99</v>
      </c>
      <c r="AC108" s="118">
        <v>1.01</v>
      </c>
      <c r="AD108" s="116">
        <v>1.03</v>
      </c>
      <c r="AE108" s="10">
        <v>0.98</v>
      </c>
      <c r="AF108" s="15">
        <v>1.05</v>
      </c>
      <c r="AG108" s="15">
        <v>1.15</v>
      </c>
      <c r="AH108" s="118">
        <v>1.42</v>
      </c>
      <c r="AI108" s="64">
        <v>1.55</v>
      </c>
      <c r="AJ108" s="64">
        <v>1.34</v>
      </c>
      <c r="AK108" s="64">
        <v>1.22</v>
      </c>
    </row>
    <row r="109" spans="1:37" ht="12.75" customHeight="1">
      <c r="A109" s="8" t="s">
        <v>106</v>
      </c>
      <c r="B109" s="23" t="s">
        <v>211</v>
      </c>
      <c r="C109" s="35" t="s">
        <v>276</v>
      </c>
      <c r="D109" s="175" t="s">
        <v>277</v>
      </c>
      <c r="E109" s="15">
        <v>0.51</v>
      </c>
      <c r="F109" s="269">
        <v>0.89</v>
      </c>
      <c r="G109" s="276">
        <v>0.86</v>
      </c>
      <c r="H109" s="72">
        <v>0.55</v>
      </c>
      <c r="I109" s="10">
        <v>0.6</v>
      </c>
      <c r="J109" s="65">
        <v>0.58</v>
      </c>
      <c r="K109" s="65">
        <v>0.53</v>
      </c>
      <c r="L109" s="65">
        <v>0.64</v>
      </c>
      <c r="M109" s="17">
        <v>0.61</v>
      </c>
      <c r="N109" s="11">
        <v>0.45</v>
      </c>
      <c r="O109" s="11">
        <v>0.74</v>
      </c>
      <c r="P109" s="11">
        <v>0.58</v>
      </c>
      <c r="Q109" s="93">
        <v>0.48</v>
      </c>
      <c r="R109" s="10">
        <v>0.62</v>
      </c>
      <c r="S109" s="10">
        <v>0.52</v>
      </c>
      <c r="T109" s="15">
        <v>0.58</v>
      </c>
      <c r="U109" s="75">
        <v>0.58</v>
      </c>
      <c r="V109" s="15">
        <v>0.66</v>
      </c>
      <c r="W109" s="118">
        <v>0.57</v>
      </c>
      <c r="X109" s="118">
        <v>0.57</v>
      </c>
      <c r="Y109" s="163">
        <v>0.6</v>
      </c>
      <c r="Z109" s="163">
        <v>0.49</v>
      </c>
      <c r="AA109" s="163">
        <v>0.49</v>
      </c>
      <c r="AB109" s="251">
        <v>0.61</v>
      </c>
      <c r="AC109" s="163">
        <v>0.56</v>
      </c>
      <c r="AD109" s="116">
        <v>0.38</v>
      </c>
      <c r="AE109" s="10">
        <v>0.42</v>
      </c>
      <c r="AF109" s="10">
        <v>0.46</v>
      </c>
      <c r="AG109" s="10">
        <v>0.5</v>
      </c>
      <c r="AH109" s="116">
        <v>0.51</v>
      </c>
      <c r="AI109" s="64">
        <v>0.59</v>
      </c>
      <c r="AJ109" s="64">
        <v>0.65</v>
      </c>
      <c r="AK109" s="64">
        <v>0.55</v>
      </c>
    </row>
    <row r="110" spans="1:37" ht="12.75" customHeight="1">
      <c r="A110" s="14" t="s">
        <v>13</v>
      </c>
      <c r="B110" s="23" t="s">
        <v>20</v>
      </c>
      <c r="C110" s="36" t="s">
        <v>278</v>
      </c>
      <c r="D110" s="178" t="s">
        <v>279</v>
      </c>
      <c r="E110" s="17">
        <v>8.57</v>
      </c>
      <c r="F110" s="269">
        <v>8.65</v>
      </c>
      <c r="G110" s="276">
        <v>8.98</v>
      </c>
      <c r="H110" s="75">
        <v>9.38</v>
      </c>
      <c r="I110" s="10">
        <v>11.26</v>
      </c>
      <c r="J110" s="65">
        <v>11.57</v>
      </c>
      <c r="K110" s="65">
        <v>10.48</v>
      </c>
      <c r="L110" s="65">
        <v>11.64</v>
      </c>
      <c r="M110" s="17">
        <v>10.21</v>
      </c>
      <c r="N110" s="11">
        <v>8.508</v>
      </c>
      <c r="O110" s="11">
        <v>7.96</v>
      </c>
      <c r="P110" s="11">
        <v>7.82</v>
      </c>
      <c r="Q110" s="93">
        <v>7.78</v>
      </c>
      <c r="R110" s="10">
        <v>7.165172</v>
      </c>
      <c r="S110" s="11">
        <v>7.32</v>
      </c>
      <c r="T110" s="11">
        <v>6.88</v>
      </c>
      <c r="U110" s="73">
        <v>7.48</v>
      </c>
      <c r="V110" s="33">
        <v>7.77</v>
      </c>
      <c r="W110" s="120">
        <v>7.03</v>
      </c>
      <c r="X110" s="142">
        <v>7.61</v>
      </c>
      <c r="Y110" s="118">
        <v>7.89</v>
      </c>
      <c r="Z110" s="118">
        <v>8.86</v>
      </c>
      <c r="AA110" s="118">
        <v>8.51</v>
      </c>
      <c r="AB110" s="75">
        <v>8.33</v>
      </c>
      <c r="AC110" s="118">
        <v>8.29</v>
      </c>
      <c r="AD110" s="116">
        <v>7.72</v>
      </c>
      <c r="AE110" s="10">
        <v>7.57</v>
      </c>
      <c r="AF110" s="15">
        <v>7.88</v>
      </c>
      <c r="AG110" s="15">
        <v>7.81</v>
      </c>
      <c r="AH110" s="118">
        <v>8.74</v>
      </c>
      <c r="AI110" s="64">
        <v>9.24</v>
      </c>
      <c r="AJ110" s="64">
        <v>9.3</v>
      </c>
      <c r="AK110" s="64">
        <v>8.26</v>
      </c>
    </row>
    <row r="111" spans="1:37" ht="12.75" customHeight="1">
      <c r="A111" s="8" t="s">
        <v>29</v>
      </c>
      <c r="B111" s="23" t="s">
        <v>280</v>
      </c>
      <c r="C111" s="36" t="s">
        <v>281</v>
      </c>
      <c r="D111" s="178" t="s">
        <v>282</v>
      </c>
      <c r="E111" s="17">
        <v>0.145</v>
      </c>
      <c r="F111" s="269">
        <v>0.160714</v>
      </c>
      <c r="G111" s="276">
        <v>0.148387</v>
      </c>
      <c r="H111" s="72">
        <v>0.145</v>
      </c>
      <c r="I111" s="10">
        <v>0.194</v>
      </c>
      <c r="J111" s="65">
        <v>0.154</v>
      </c>
      <c r="K111" s="65">
        <v>0.14</v>
      </c>
      <c r="L111" s="65">
        <v>0.148</v>
      </c>
      <c r="M111" s="17">
        <v>0.196</v>
      </c>
      <c r="N111" s="11">
        <v>0.1</v>
      </c>
      <c r="O111" s="11">
        <v>0.1</v>
      </c>
      <c r="P111" s="11">
        <v>0.1</v>
      </c>
      <c r="Q111" s="93">
        <v>0.12</v>
      </c>
      <c r="R111" s="10">
        <v>0.135112</v>
      </c>
      <c r="S111" s="10">
        <v>0.135491</v>
      </c>
      <c r="T111" s="10">
        <v>0.113</v>
      </c>
      <c r="U111" s="72">
        <v>0.16</v>
      </c>
      <c r="V111" s="326">
        <v>0.18</v>
      </c>
      <c r="W111" s="121">
        <v>0.17</v>
      </c>
      <c r="X111" s="122">
        <v>0.17</v>
      </c>
      <c r="Y111" s="118">
        <v>0.18</v>
      </c>
      <c r="Z111" s="118">
        <v>0.16</v>
      </c>
      <c r="AA111" s="118">
        <v>0.14</v>
      </c>
      <c r="AB111" s="75">
        <v>0.16</v>
      </c>
      <c r="AC111" s="118">
        <v>0.14</v>
      </c>
      <c r="AD111" s="116">
        <v>0.12</v>
      </c>
      <c r="AE111" s="10">
        <v>0.15</v>
      </c>
      <c r="AF111" s="10">
        <v>0.15</v>
      </c>
      <c r="AG111" s="10">
        <v>0.15</v>
      </c>
      <c r="AH111" s="116">
        <v>0.18</v>
      </c>
      <c r="AI111" s="64"/>
      <c r="AJ111" s="64">
        <v>0.18</v>
      </c>
      <c r="AK111" s="64">
        <v>0.17</v>
      </c>
    </row>
    <row r="112" spans="1:37" ht="12.75" customHeight="1">
      <c r="A112" s="8" t="s">
        <v>45</v>
      </c>
      <c r="B112" s="23" t="s">
        <v>49</v>
      </c>
      <c r="C112" s="35" t="s">
        <v>283</v>
      </c>
      <c r="D112" s="175" t="s">
        <v>284</v>
      </c>
      <c r="E112" s="15">
        <v>0.51</v>
      </c>
      <c r="F112" s="269">
        <v>0.68</v>
      </c>
      <c r="G112" s="276">
        <v>0.57</v>
      </c>
      <c r="H112" s="72">
        <v>0.54</v>
      </c>
      <c r="I112" s="10">
        <v>0.67</v>
      </c>
      <c r="J112" s="65">
        <v>0.66</v>
      </c>
      <c r="K112" s="65">
        <v>0.66</v>
      </c>
      <c r="L112" s="65">
        <v>0.68</v>
      </c>
      <c r="M112" s="17">
        <v>0.59</v>
      </c>
      <c r="N112" s="11">
        <v>0.59</v>
      </c>
      <c r="O112" s="11">
        <v>0.56</v>
      </c>
      <c r="P112" s="11">
        <v>0.57</v>
      </c>
      <c r="Q112" s="93">
        <v>0.62</v>
      </c>
      <c r="R112" s="16">
        <v>0.55</v>
      </c>
      <c r="S112" s="16">
        <v>0.56</v>
      </c>
      <c r="T112" s="10">
        <v>0.58</v>
      </c>
      <c r="U112" s="72">
        <v>0.6</v>
      </c>
      <c r="V112" s="326">
        <v>0.66</v>
      </c>
      <c r="W112" s="121">
        <v>0.63</v>
      </c>
      <c r="X112" s="122">
        <v>0.66</v>
      </c>
      <c r="Y112" s="117">
        <v>0.64</v>
      </c>
      <c r="Z112" s="117">
        <v>0.62</v>
      </c>
      <c r="AA112" s="117">
        <v>0.58</v>
      </c>
      <c r="AB112" s="73">
        <v>0.58</v>
      </c>
      <c r="AC112" s="117">
        <v>0.66</v>
      </c>
      <c r="AD112" s="116">
        <v>0.57</v>
      </c>
      <c r="AE112" s="10">
        <v>0.57</v>
      </c>
      <c r="AF112" s="10">
        <v>0.58</v>
      </c>
      <c r="AG112" s="10">
        <v>0.6</v>
      </c>
      <c r="AH112" s="116">
        <v>0.65</v>
      </c>
      <c r="AI112" s="64">
        <v>0.73</v>
      </c>
      <c r="AJ112" s="64">
        <v>0.64</v>
      </c>
      <c r="AK112" s="64">
        <v>0.64</v>
      </c>
    </row>
    <row r="113" spans="1:37" ht="12.75" customHeight="1">
      <c r="A113" s="14" t="s">
        <v>67</v>
      </c>
      <c r="B113" s="23" t="s">
        <v>218</v>
      </c>
      <c r="C113" s="35" t="s">
        <v>285</v>
      </c>
      <c r="D113" s="174" t="s">
        <v>286</v>
      </c>
      <c r="E113" s="15">
        <v>1.06</v>
      </c>
      <c r="F113" s="269">
        <v>1.17</v>
      </c>
      <c r="G113" s="276">
        <v>1.2</v>
      </c>
      <c r="H113" s="72">
        <v>1.33</v>
      </c>
      <c r="I113" s="10">
        <v>1.52</v>
      </c>
      <c r="J113" s="65">
        <v>1.5</v>
      </c>
      <c r="K113" s="65">
        <v>1.35</v>
      </c>
      <c r="L113" s="65">
        <v>1.51</v>
      </c>
      <c r="M113" s="17">
        <v>1.34</v>
      </c>
      <c r="N113" s="11">
        <v>1.22</v>
      </c>
      <c r="O113" s="11">
        <v>1.15</v>
      </c>
      <c r="P113" s="11">
        <v>1.06</v>
      </c>
      <c r="Q113" s="93">
        <v>1.08</v>
      </c>
      <c r="R113" s="11">
        <v>1.04</v>
      </c>
      <c r="S113" s="11">
        <v>1.05</v>
      </c>
      <c r="T113" s="11">
        <v>1.07</v>
      </c>
      <c r="U113" s="73">
        <v>1.11</v>
      </c>
      <c r="V113" s="33">
        <v>1.3</v>
      </c>
      <c r="W113" s="120">
        <v>1.22</v>
      </c>
      <c r="X113" s="120">
        <v>1.26</v>
      </c>
      <c r="Y113" s="118">
        <v>1.21</v>
      </c>
      <c r="Z113" s="118">
        <v>1.13</v>
      </c>
      <c r="AA113" s="118">
        <v>1.08</v>
      </c>
      <c r="AB113" s="75">
        <v>1.03</v>
      </c>
      <c r="AC113" s="118">
        <v>1.01</v>
      </c>
      <c r="AD113" s="116">
        <v>0.99</v>
      </c>
      <c r="AE113" s="10">
        <v>0.98</v>
      </c>
      <c r="AF113" s="10">
        <v>0.99</v>
      </c>
      <c r="AG113" s="15">
        <v>1.05</v>
      </c>
      <c r="AH113" s="118">
        <v>1.15</v>
      </c>
      <c r="AI113" s="64">
        <v>1.26</v>
      </c>
      <c r="AJ113" s="64">
        <v>1.15</v>
      </c>
      <c r="AK113" s="64">
        <v>1.05</v>
      </c>
    </row>
    <row r="114" spans="1:37" ht="12.75" customHeight="1">
      <c r="A114" s="12" t="s">
        <v>5</v>
      </c>
      <c r="B114" s="23" t="s">
        <v>94</v>
      </c>
      <c r="C114" s="35" t="s">
        <v>287</v>
      </c>
      <c r="D114" s="174" t="s">
        <v>288</v>
      </c>
      <c r="E114" s="15">
        <v>0.116</v>
      </c>
      <c r="F114" s="269">
        <v>0.116681</v>
      </c>
      <c r="G114" s="276">
        <v>0.114528</v>
      </c>
      <c r="H114" s="72">
        <v>0.11</v>
      </c>
      <c r="I114" s="10">
        <v>0.13</v>
      </c>
      <c r="J114" s="65">
        <v>0.12</v>
      </c>
      <c r="K114" s="65">
        <v>0.12</v>
      </c>
      <c r="L114" s="65">
        <v>0.12</v>
      </c>
      <c r="M114" s="17">
        <v>0.12</v>
      </c>
      <c r="N114" s="11">
        <v>0.11</v>
      </c>
      <c r="O114" s="11">
        <v>0.11</v>
      </c>
      <c r="P114" s="11">
        <v>0.11</v>
      </c>
      <c r="Q114" s="93">
        <v>0.11</v>
      </c>
      <c r="R114" s="10">
        <v>0.111672</v>
      </c>
      <c r="S114" s="10">
        <v>0.096241</v>
      </c>
      <c r="T114" s="10">
        <v>0.11</v>
      </c>
      <c r="U114" s="72">
        <v>0.11</v>
      </c>
      <c r="V114" s="326">
        <v>0.12</v>
      </c>
      <c r="W114" s="121">
        <v>0.12</v>
      </c>
      <c r="X114" s="122">
        <v>0.12</v>
      </c>
      <c r="Y114" s="139">
        <v>0.11</v>
      </c>
      <c r="Z114" s="139">
        <v>0.11</v>
      </c>
      <c r="AA114" s="139">
        <v>0.11</v>
      </c>
      <c r="AB114" s="249">
        <v>0.11</v>
      </c>
      <c r="AC114" s="139">
        <v>0.11</v>
      </c>
      <c r="AD114" s="116">
        <v>0.1</v>
      </c>
      <c r="AE114" s="10">
        <v>0.09</v>
      </c>
      <c r="AF114" s="10">
        <v>0.09</v>
      </c>
      <c r="AG114" s="10">
        <v>0.09</v>
      </c>
      <c r="AH114" s="116">
        <v>0.11</v>
      </c>
      <c r="AI114" s="64">
        <v>0.11</v>
      </c>
      <c r="AJ114" s="64">
        <v>0.11</v>
      </c>
      <c r="AK114" s="64">
        <v>0.11</v>
      </c>
    </row>
    <row r="115" spans="1:37" ht="12.75" customHeight="1">
      <c r="A115" s="8" t="s">
        <v>5</v>
      </c>
      <c r="B115" s="20" t="s">
        <v>94</v>
      </c>
      <c r="C115" s="38" t="s">
        <v>289</v>
      </c>
      <c r="D115" s="177" t="s">
        <v>290</v>
      </c>
      <c r="E115" s="281">
        <v>3.148</v>
      </c>
      <c r="F115" s="269">
        <v>2.392</v>
      </c>
      <c r="G115" s="276">
        <v>2.278</v>
      </c>
      <c r="H115" s="74">
        <v>2.381</v>
      </c>
      <c r="I115" s="21">
        <v>2.511</v>
      </c>
      <c r="J115" s="340">
        <v>2.384</v>
      </c>
      <c r="K115" s="79">
        <v>1.511</v>
      </c>
      <c r="L115" s="79">
        <v>2.165</v>
      </c>
      <c r="M115" s="17">
        <v>1.94</v>
      </c>
      <c r="N115" s="169">
        <v>1.928</v>
      </c>
      <c r="O115" s="169">
        <v>1.67</v>
      </c>
      <c r="P115" s="169">
        <v>1.31</v>
      </c>
      <c r="Q115" s="254">
        <v>1.77</v>
      </c>
      <c r="R115" s="21">
        <v>1.93</v>
      </c>
      <c r="S115" s="21">
        <v>1.6510000000000002</v>
      </c>
      <c r="T115" s="10">
        <v>1.8803333333333334</v>
      </c>
      <c r="U115" s="74">
        <v>1.684</v>
      </c>
      <c r="V115" s="328">
        <v>1.32</v>
      </c>
      <c r="W115" s="124">
        <v>0.96</v>
      </c>
      <c r="X115" s="141">
        <v>1</v>
      </c>
      <c r="Y115" s="117">
        <v>0.84</v>
      </c>
      <c r="Z115" s="117">
        <v>0.7</v>
      </c>
      <c r="AA115" s="117">
        <v>0.46</v>
      </c>
      <c r="AB115" s="73">
        <v>1.05</v>
      </c>
      <c r="AC115" s="117">
        <v>0.13</v>
      </c>
      <c r="AD115" s="116">
        <v>1.21</v>
      </c>
      <c r="AE115" s="10">
        <v>1.07</v>
      </c>
      <c r="AF115" s="10">
        <v>1.35</v>
      </c>
      <c r="AG115" s="10">
        <v>1.23</v>
      </c>
      <c r="AH115" s="116">
        <v>1.44</v>
      </c>
      <c r="AI115" s="64">
        <v>1.5</v>
      </c>
      <c r="AJ115" s="64">
        <v>1.31</v>
      </c>
      <c r="AK115" s="64">
        <v>1.19</v>
      </c>
    </row>
    <row r="116" spans="1:37" ht="12.75" customHeight="1">
      <c r="A116" s="8" t="s">
        <v>67</v>
      </c>
      <c r="B116" s="23" t="s">
        <v>265</v>
      </c>
      <c r="C116" s="23" t="s">
        <v>291</v>
      </c>
      <c r="D116" s="178" t="s">
        <v>292</v>
      </c>
      <c r="E116" s="17">
        <v>1.77</v>
      </c>
      <c r="F116" s="269">
        <v>1.76</v>
      </c>
      <c r="G116" s="276">
        <v>2.02</v>
      </c>
      <c r="H116" s="72">
        <v>1.95</v>
      </c>
      <c r="I116" s="10">
        <v>2.3</v>
      </c>
      <c r="J116" s="65">
        <v>2.29</v>
      </c>
      <c r="K116" s="65">
        <v>2.2</v>
      </c>
      <c r="L116" s="65">
        <v>2.36</v>
      </c>
      <c r="M116" s="17">
        <v>2</v>
      </c>
      <c r="N116" s="11">
        <v>1.61</v>
      </c>
      <c r="O116" s="11">
        <v>1.38</v>
      </c>
      <c r="P116" s="11">
        <v>1.85</v>
      </c>
      <c r="Q116" s="93">
        <v>1.73</v>
      </c>
      <c r="R116" s="11">
        <v>1.34</v>
      </c>
      <c r="S116" s="11">
        <v>1.73</v>
      </c>
      <c r="T116" s="11">
        <v>1.98</v>
      </c>
      <c r="U116" s="73">
        <v>2.02</v>
      </c>
      <c r="V116" s="33">
        <v>2.25</v>
      </c>
      <c r="W116" s="120">
        <v>2.29</v>
      </c>
      <c r="X116" s="120">
        <v>2.49</v>
      </c>
      <c r="Y116" s="117">
        <v>2.05</v>
      </c>
      <c r="Z116" s="117">
        <v>1.77</v>
      </c>
      <c r="AA116" s="117">
        <v>1.87</v>
      </c>
      <c r="AB116" s="73">
        <v>1.91</v>
      </c>
      <c r="AC116" s="117">
        <v>1.51</v>
      </c>
      <c r="AD116" s="116">
        <v>1.62</v>
      </c>
      <c r="AE116" s="10">
        <v>2.07</v>
      </c>
      <c r="AF116" s="10">
        <v>1.88</v>
      </c>
      <c r="AG116" s="10">
        <v>2.13</v>
      </c>
      <c r="AH116" s="116">
        <v>2.57</v>
      </c>
      <c r="AI116" s="64">
        <v>2.46</v>
      </c>
      <c r="AJ116" s="64">
        <v>1.72</v>
      </c>
      <c r="AK116" s="64">
        <v>1.61</v>
      </c>
    </row>
    <row r="117" spans="1:37" ht="12.75" customHeight="1">
      <c r="A117" s="8" t="s">
        <v>5</v>
      </c>
      <c r="B117" s="23" t="s">
        <v>94</v>
      </c>
      <c r="C117" s="23" t="s">
        <v>293</v>
      </c>
      <c r="D117" s="178" t="s">
        <v>294</v>
      </c>
      <c r="E117" s="17">
        <v>4.28</v>
      </c>
      <c r="F117" s="269">
        <v>5.0264</v>
      </c>
      <c r="G117" s="276">
        <v>4.55</v>
      </c>
      <c r="H117" s="72">
        <v>4.23</v>
      </c>
      <c r="I117" s="10">
        <v>4.37</v>
      </c>
      <c r="J117" s="65">
        <v>4.35</v>
      </c>
      <c r="K117" s="65">
        <v>4.02</v>
      </c>
      <c r="L117" s="65">
        <v>4.31</v>
      </c>
      <c r="M117" s="17">
        <v>4.3</v>
      </c>
      <c r="N117" s="11">
        <v>4.2</v>
      </c>
      <c r="O117" s="11">
        <v>3.7</v>
      </c>
      <c r="P117" s="11">
        <v>3.16</v>
      </c>
      <c r="Q117" s="93">
        <v>3.49</v>
      </c>
      <c r="R117" s="11">
        <v>3.6</v>
      </c>
      <c r="S117" s="11">
        <v>2.97</v>
      </c>
      <c r="T117" s="11">
        <v>3.25</v>
      </c>
      <c r="U117" s="73">
        <v>3.41</v>
      </c>
      <c r="V117" s="11">
        <v>3.46</v>
      </c>
      <c r="W117" s="117">
        <v>3.33</v>
      </c>
      <c r="X117" s="117">
        <v>3.9</v>
      </c>
      <c r="Y117" s="118">
        <v>3.73</v>
      </c>
      <c r="Z117" s="118">
        <v>3.95</v>
      </c>
      <c r="AA117" s="118">
        <v>3.42</v>
      </c>
      <c r="AB117" s="75">
        <v>2.65</v>
      </c>
      <c r="AC117" s="118">
        <v>3.3</v>
      </c>
      <c r="AD117" s="116">
        <v>3.07</v>
      </c>
      <c r="AE117" s="10">
        <v>2.95</v>
      </c>
      <c r="AF117" s="10">
        <v>2.83</v>
      </c>
      <c r="AG117" s="10">
        <v>3.06</v>
      </c>
      <c r="AH117" s="116">
        <v>3.51</v>
      </c>
      <c r="AI117" s="64">
        <v>3.16</v>
      </c>
      <c r="AJ117" s="64">
        <v>3.48</v>
      </c>
      <c r="AK117" s="64">
        <v>3.44</v>
      </c>
    </row>
    <row r="118" spans="1:37" ht="12.75" customHeight="1">
      <c r="A118" s="8" t="s">
        <v>52</v>
      </c>
      <c r="B118" s="23" t="s">
        <v>53</v>
      </c>
      <c r="C118" s="23" t="s">
        <v>295</v>
      </c>
      <c r="D118" s="178" t="s">
        <v>296</v>
      </c>
      <c r="E118" s="17">
        <v>0.117</v>
      </c>
      <c r="F118" s="269">
        <v>0.117639</v>
      </c>
      <c r="G118" s="276">
        <v>0.117639</v>
      </c>
      <c r="H118" s="72">
        <v>0.138</v>
      </c>
      <c r="I118" s="10">
        <v>0.1049</v>
      </c>
      <c r="J118" s="65">
        <v>0.14</v>
      </c>
      <c r="K118" s="65">
        <v>0.16</v>
      </c>
      <c r="L118" s="65">
        <v>0.1049</v>
      </c>
      <c r="M118" s="17">
        <v>0.1019</v>
      </c>
      <c r="N118" s="11">
        <v>0.032</v>
      </c>
      <c r="O118" s="11">
        <v>0.07</v>
      </c>
      <c r="P118" s="11">
        <v>0.061</v>
      </c>
      <c r="Q118" s="93">
        <v>0.09</v>
      </c>
      <c r="R118" s="10">
        <v>0.0955</v>
      </c>
      <c r="S118" s="25"/>
      <c r="T118" s="10" t="s">
        <v>498</v>
      </c>
      <c r="U118" s="72">
        <v>0.06</v>
      </c>
      <c r="V118" s="10">
        <v>0.07</v>
      </c>
      <c r="W118" s="116">
        <v>0.0693</v>
      </c>
      <c r="X118" s="118">
        <v>0.103</v>
      </c>
      <c r="Y118" s="117">
        <v>0.09</v>
      </c>
      <c r="Z118" s="117">
        <v>0.0357</v>
      </c>
      <c r="AA118" s="117">
        <v>0.068</v>
      </c>
      <c r="AB118" s="73">
        <v>0.06</v>
      </c>
      <c r="AC118" s="117">
        <v>0.07</v>
      </c>
      <c r="AD118" s="118">
        <v>0.072</v>
      </c>
      <c r="AE118" s="10">
        <v>0.07</v>
      </c>
      <c r="AF118" s="10" t="s">
        <v>498</v>
      </c>
      <c r="AG118" s="10">
        <v>0.06</v>
      </c>
      <c r="AH118" s="116">
        <v>0.07</v>
      </c>
      <c r="AI118" s="64">
        <v>0.1</v>
      </c>
      <c r="AJ118" s="64">
        <v>0.1</v>
      </c>
      <c r="AK118" s="64">
        <v>0.09</v>
      </c>
    </row>
    <row r="119" spans="1:37" ht="12.75" customHeight="1">
      <c r="A119" s="14" t="s">
        <v>13</v>
      </c>
      <c r="B119" s="23" t="s">
        <v>133</v>
      </c>
      <c r="C119" s="23" t="s">
        <v>297</v>
      </c>
      <c r="D119" s="178" t="s">
        <v>298</v>
      </c>
      <c r="E119" s="17">
        <v>3.25</v>
      </c>
      <c r="F119" s="269">
        <v>2.7</v>
      </c>
      <c r="G119" s="276">
        <v>6.35</v>
      </c>
      <c r="H119" s="75">
        <v>4.54</v>
      </c>
      <c r="I119" s="15">
        <v>5.33</v>
      </c>
      <c r="J119" s="65">
        <v>4.82</v>
      </c>
      <c r="K119" s="65">
        <v>4.21</v>
      </c>
      <c r="L119" s="65">
        <v>4.71</v>
      </c>
      <c r="M119" s="17">
        <v>3.86</v>
      </c>
      <c r="N119" s="11">
        <v>2.86</v>
      </c>
      <c r="O119" s="11">
        <v>1.99</v>
      </c>
      <c r="P119" s="11">
        <v>2.28</v>
      </c>
      <c r="Q119" s="93">
        <v>2.84</v>
      </c>
      <c r="R119" s="11">
        <v>2.68</v>
      </c>
      <c r="S119" s="11">
        <v>3.8</v>
      </c>
      <c r="T119" s="11">
        <v>3.89</v>
      </c>
      <c r="U119" s="73">
        <v>3.89</v>
      </c>
      <c r="V119" s="11">
        <v>4</v>
      </c>
      <c r="W119" s="117">
        <v>4.19</v>
      </c>
      <c r="X119" s="117">
        <v>4.06</v>
      </c>
      <c r="Y119" s="117">
        <v>3.58</v>
      </c>
      <c r="Z119" s="117">
        <v>3.26</v>
      </c>
      <c r="AA119" s="117">
        <v>3.07</v>
      </c>
      <c r="AB119" s="73">
        <v>3.32</v>
      </c>
      <c r="AC119" s="117">
        <v>2.9</v>
      </c>
      <c r="AD119" s="118">
        <v>2.73</v>
      </c>
      <c r="AE119" s="10">
        <v>2.65</v>
      </c>
      <c r="AF119" s="10">
        <v>3.25</v>
      </c>
      <c r="AG119" s="15">
        <v>3.77</v>
      </c>
      <c r="AH119" s="118">
        <v>4.02</v>
      </c>
      <c r="AI119" s="64">
        <v>3.46</v>
      </c>
      <c r="AJ119" s="64">
        <v>3.58</v>
      </c>
      <c r="AK119" s="64">
        <v>3.13</v>
      </c>
    </row>
    <row r="120" spans="1:37" ht="12.75" customHeight="1">
      <c r="A120" s="8" t="s">
        <v>67</v>
      </c>
      <c r="B120" s="23" t="s">
        <v>130</v>
      </c>
      <c r="C120" s="23" t="s">
        <v>299</v>
      </c>
      <c r="D120" s="178" t="s">
        <v>300</v>
      </c>
      <c r="E120" s="17">
        <v>4.22</v>
      </c>
      <c r="F120" s="269">
        <v>5.1</v>
      </c>
      <c r="G120" s="276">
        <v>4.532097</v>
      </c>
      <c r="H120" s="75">
        <v>5.5</v>
      </c>
      <c r="I120" s="10">
        <v>6.64</v>
      </c>
      <c r="J120" s="65">
        <v>6.5</v>
      </c>
      <c r="K120" s="65">
        <v>5.95</v>
      </c>
      <c r="L120" s="65">
        <v>6.28</v>
      </c>
      <c r="M120" s="17">
        <v>5.62</v>
      </c>
      <c r="N120" s="33">
        <v>3.86</v>
      </c>
      <c r="O120" s="33">
        <v>3.74</v>
      </c>
      <c r="P120" s="33">
        <v>3.67</v>
      </c>
      <c r="Q120" s="255">
        <v>3.99</v>
      </c>
      <c r="R120" s="11">
        <v>3.59</v>
      </c>
      <c r="S120" s="11">
        <v>3.52</v>
      </c>
      <c r="T120" s="11">
        <v>3.71</v>
      </c>
      <c r="U120" s="73">
        <v>3.77</v>
      </c>
      <c r="V120" s="11">
        <v>4.5</v>
      </c>
      <c r="W120" s="117">
        <v>4.17</v>
      </c>
      <c r="X120" s="117">
        <v>4.28</v>
      </c>
      <c r="Y120" s="118">
        <v>4.31</v>
      </c>
      <c r="Z120" s="118">
        <v>3.51</v>
      </c>
      <c r="AA120" s="118">
        <v>3.41</v>
      </c>
      <c r="AB120" s="75">
        <v>3.72</v>
      </c>
      <c r="AC120" s="118">
        <v>3.46</v>
      </c>
      <c r="AD120" s="116">
        <v>3.68</v>
      </c>
      <c r="AE120" s="10">
        <v>2.81</v>
      </c>
      <c r="AF120" s="15">
        <v>4.48</v>
      </c>
      <c r="AG120" s="15">
        <v>3.87</v>
      </c>
      <c r="AH120" s="118">
        <v>5.17</v>
      </c>
      <c r="AI120" s="64">
        <v>4.87</v>
      </c>
      <c r="AJ120" s="64">
        <v>4.67</v>
      </c>
      <c r="AK120" s="64">
        <v>4.4</v>
      </c>
    </row>
    <row r="121" spans="1:37" ht="12.75" customHeight="1">
      <c r="A121" s="8" t="s">
        <v>9</v>
      </c>
      <c r="B121" s="23" t="s">
        <v>56</v>
      </c>
      <c r="C121" s="36" t="s">
        <v>301</v>
      </c>
      <c r="D121" s="178" t="s">
        <v>302</v>
      </c>
      <c r="E121" s="17">
        <v>0.186</v>
      </c>
      <c r="F121" s="269">
        <v>0.184807</v>
      </c>
      <c r="G121" s="276">
        <v>0.2032</v>
      </c>
      <c r="H121" s="72">
        <v>0.21</v>
      </c>
      <c r="I121" s="10">
        <v>0.2479</v>
      </c>
      <c r="J121" s="65">
        <v>0.2505</v>
      </c>
      <c r="K121" s="65">
        <v>0.2154</v>
      </c>
      <c r="L121" s="65">
        <v>0.274</v>
      </c>
      <c r="M121" s="17">
        <v>0.274</v>
      </c>
      <c r="N121" s="33">
        <v>0.183</v>
      </c>
      <c r="O121" s="33">
        <v>0.17</v>
      </c>
      <c r="P121" s="33">
        <v>0.11</v>
      </c>
      <c r="Q121" s="255">
        <v>0.18</v>
      </c>
      <c r="R121" s="10">
        <v>0.128099</v>
      </c>
      <c r="S121" s="10">
        <v>0.174081</v>
      </c>
      <c r="T121" s="15">
        <v>0.15</v>
      </c>
      <c r="U121" s="75">
        <v>0.17</v>
      </c>
      <c r="V121" s="15">
        <v>0.21</v>
      </c>
      <c r="W121" s="118">
        <v>0.2</v>
      </c>
      <c r="X121" s="118">
        <v>0.2</v>
      </c>
      <c r="Y121" s="117">
        <v>0.19</v>
      </c>
      <c r="Z121" s="117">
        <v>0.179</v>
      </c>
      <c r="AA121" s="117">
        <v>0.16</v>
      </c>
      <c r="AB121" s="73">
        <v>0.18</v>
      </c>
      <c r="AC121" s="117">
        <v>0.16</v>
      </c>
      <c r="AD121" s="116">
        <v>0.18</v>
      </c>
      <c r="AE121" s="10">
        <v>0.11</v>
      </c>
      <c r="AF121" s="10">
        <v>0.17</v>
      </c>
      <c r="AG121" s="10">
        <v>0.18</v>
      </c>
      <c r="AH121" s="116">
        <v>0.3</v>
      </c>
      <c r="AI121" s="64">
        <v>0.26</v>
      </c>
      <c r="AJ121" s="64">
        <v>0.14</v>
      </c>
      <c r="AK121" s="64">
        <v>0.19</v>
      </c>
    </row>
    <row r="122" spans="1:37" ht="12.75" customHeight="1">
      <c r="A122" s="14" t="s">
        <v>13</v>
      </c>
      <c r="B122" s="23" t="s">
        <v>14</v>
      </c>
      <c r="C122" s="36" t="s">
        <v>303</v>
      </c>
      <c r="D122" s="178" t="s">
        <v>304</v>
      </c>
      <c r="E122" s="17">
        <v>20.9</v>
      </c>
      <c r="F122" s="269">
        <v>20.80714</v>
      </c>
      <c r="G122" s="276">
        <v>24.98645</v>
      </c>
      <c r="H122" s="72">
        <v>28.22</v>
      </c>
      <c r="I122" s="10">
        <v>37.32</v>
      </c>
      <c r="J122" s="65">
        <v>36.02</v>
      </c>
      <c r="K122" s="65">
        <v>30.23</v>
      </c>
      <c r="L122" s="65">
        <v>37.38</v>
      </c>
      <c r="M122" s="17">
        <v>34.26</v>
      </c>
      <c r="N122" s="11">
        <v>24.47</v>
      </c>
      <c r="O122" s="11">
        <v>18.99</v>
      </c>
      <c r="P122" s="11">
        <v>17.52</v>
      </c>
      <c r="Q122" s="93">
        <v>19</v>
      </c>
      <c r="R122" s="10">
        <v>20.21</v>
      </c>
      <c r="S122" s="11">
        <v>19.16</v>
      </c>
      <c r="T122" s="11">
        <v>19.53</v>
      </c>
      <c r="U122" s="73">
        <v>22.25</v>
      </c>
      <c r="V122" s="33">
        <v>25.28</v>
      </c>
      <c r="W122" s="120">
        <v>24.12</v>
      </c>
      <c r="X122" s="120">
        <v>23.68</v>
      </c>
      <c r="Y122" s="118">
        <v>24.37</v>
      </c>
      <c r="Z122" s="118">
        <v>23.33</v>
      </c>
      <c r="AA122" s="118">
        <v>21.59</v>
      </c>
      <c r="AB122" s="75">
        <v>19.41</v>
      </c>
      <c r="AC122" s="118">
        <v>19.44</v>
      </c>
      <c r="AD122" s="116">
        <v>18.96</v>
      </c>
      <c r="AE122" s="10">
        <v>21.14</v>
      </c>
      <c r="AF122" s="10">
        <v>20.95</v>
      </c>
      <c r="AG122" s="10">
        <v>20.99</v>
      </c>
      <c r="AH122" s="116">
        <v>29.55</v>
      </c>
      <c r="AI122" s="64">
        <v>33.13</v>
      </c>
      <c r="AJ122" s="64">
        <v>31.28</v>
      </c>
      <c r="AK122" s="64">
        <v>24.86</v>
      </c>
    </row>
    <row r="123" spans="1:37" ht="12.75" customHeight="1">
      <c r="A123" s="8" t="s">
        <v>45</v>
      </c>
      <c r="B123" s="23" t="s">
        <v>46</v>
      </c>
      <c r="C123" s="24" t="s">
        <v>305</v>
      </c>
      <c r="D123" s="175" t="s">
        <v>306</v>
      </c>
      <c r="E123" s="15">
        <v>0.853</v>
      </c>
      <c r="F123" s="269">
        <v>0.858</v>
      </c>
      <c r="G123" s="276">
        <v>0.88</v>
      </c>
      <c r="H123" s="72">
        <v>0.86</v>
      </c>
      <c r="I123" s="10">
        <v>1.05</v>
      </c>
      <c r="J123" s="65">
        <v>0.92</v>
      </c>
      <c r="K123" s="65">
        <v>0.96</v>
      </c>
      <c r="L123" s="65">
        <v>0.9</v>
      </c>
      <c r="M123" s="17">
        <v>0.9</v>
      </c>
      <c r="N123" s="11">
        <v>0.84</v>
      </c>
      <c r="O123" s="11">
        <v>0.8</v>
      </c>
      <c r="P123" s="11">
        <v>0.83</v>
      </c>
      <c r="Q123" s="93">
        <v>0.85</v>
      </c>
      <c r="R123" s="16">
        <v>0.79</v>
      </c>
      <c r="S123" s="16">
        <v>0.8057</v>
      </c>
      <c r="T123" s="10">
        <v>0.81</v>
      </c>
      <c r="U123" s="72">
        <v>0.76</v>
      </c>
      <c r="V123" s="326">
        <v>0.967</v>
      </c>
      <c r="W123" s="121">
        <v>0.97</v>
      </c>
      <c r="X123" s="122">
        <v>0.9</v>
      </c>
      <c r="Y123" s="117">
        <v>0.86</v>
      </c>
      <c r="Z123" s="117">
        <v>0.82</v>
      </c>
      <c r="AA123" s="117">
        <v>0.78</v>
      </c>
      <c r="AB123" s="73">
        <v>0.77</v>
      </c>
      <c r="AC123" s="117">
        <v>0.91</v>
      </c>
      <c r="AD123" s="116">
        <v>0.9</v>
      </c>
      <c r="AE123" s="10">
        <v>0.81</v>
      </c>
      <c r="AF123" s="10">
        <v>0.87</v>
      </c>
      <c r="AG123" s="10">
        <v>0.83</v>
      </c>
      <c r="AH123" s="116">
        <v>0.96</v>
      </c>
      <c r="AI123" s="64">
        <v>0.99</v>
      </c>
      <c r="AJ123" s="64">
        <v>0.9</v>
      </c>
      <c r="AK123" s="64">
        <v>0.98</v>
      </c>
    </row>
    <row r="124" spans="1:37" ht="12.75" customHeight="1">
      <c r="A124" s="14" t="s">
        <v>9</v>
      </c>
      <c r="B124" s="23" t="s">
        <v>9</v>
      </c>
      <c r="C124" s="24" t="s">
        <v>307</v>
      </c>
      <c r="D124" s="174" t="s">
        <v>308</v>
      </c>
      <c r="E124" s="15">
        <v>1.93</v>
      </c>
      <c r="F124" s="269">
        <v>1.71</v>
      </c>
      <c r="G124" s="276">
        <v>2.13</v>
      </c>
      <c r="H124" s="249">
        <v>2.69</v>
      </c>
      <c r="I124" s="21">
        <v>3.49</v>
      </c>
      <c r="J124" s="65">
        <v>3.64</v>
      </c>
      <c r="K124" s="68">
        <v>3.45</v>
      </c>
      <c r="L124" s="65">
        <v>3.94</v>
      </c>
      <c r="M124" s="17">
        <v>2.61</v>
      </c>
      <c r="N124" s="11">
        <v>1.85</v>
      </c>
      <c r="O124" s="11">
        <v>1.57</v>
      </c>
      <c r="P124" s="11">
        <v>1.5</v>
      </c>
      <c r="Q124" s="93">
        <v>1.37</v>
      </c>
      <c r="R124" s="10">
        <v>1.5</v>
      </c>
      <c r="S124" s="11">
        <v>1.55</v>
      </c>
      <c r="T124" s="11">
        <v>1.45</v>
      </c>
      <c r="U124" s="73">
        <v>1.8</v>
      </c>
      <c r="V124" s="11">
        <v>2.36</v>
      </c>
      <c r="W124" s="117">
        <v>2.12</v>
      </c>
      <c r="X124" s="117">
        <v>2.52</v>
      </c>
      <c r="Y124" s="118">
        <v>2.41</v>
      </c>
      <c r="Z124" s="118">
        <v>1.98</v>
      </c>
      <c r="AA124" s="118">
        <v>1.78</v>
      </c>
      <c r="AB124" s="75">
        <v>1.54</v>
      </c>
      <c r="AC124" s="118">
        <v>1.59</v>
      </c>
      <c r="AD124" s="116">
        <v>1.69</v>
      </c>
      <c r="AE124" s="10">
        <v>1.5</v>
      </c>
      <c r="AF124" s="15">
        <v>1.81</v>
      </c>
      <c r="AG124" s="15">
        <v>1.88</v>
      </c>
      <c r="AH124" s="118">
        <v>2.82</v>
      </c>
      <c r="AI124" s="64">
        <v>3.36</v>
      </c>
      <c r="AJ124" s="64">
        <v>2.95</v>
      </c>
      <c r="AK124" s="64">
        <v>2.24</v>
      </c>
    </row>
    <row r="125" spans="1:37" ht="12.75" customHeight="1">
      <c r="A125" s="12" t="s">
        <v>67</v>
      </c>
      <c r="B125" s="23" t="s">
        <v>130</v>
      </c>
      <c r="C125" s="24" t="s">
        <v>309</v>
      </c>
      <c r="D125" s="174" t="s">
        <v>310</v>
      </c>
      <c r="E125" s="15">
        <v>0.24</v>
      </c>
      <c r="F125" s="269">
        <v>0.233571</v>
      </c>
      <c r="G125" s="276">
        <v>0.181774</v>
      </c>
      <c r="H125" s="72">
        <v>0.23</v>
      </c>
      <c r="I125" s="10">
        <v>0.26</v>
      </c>
      <c r="J125" s="65">
        <v>0.25</v>
      </c>
      <c r="K125" s="64">
        <v>0.25</v>
      </c>
      <c r="L125" s="65">
        <v>0.28</v>
      </c>
      <c r="M125" s="17">
        <v>0.3</v>
      </c>
      <c r="N125" s="11">
        <v>0.27</v>
      </c>
      <c r="O125" s="11">
        <v>0.24</v>
      </c>
      <c r="P125" s="11">
        <v>0.26</v>
      </c>
      <c r="Q125" s="93">
        <v>0.19</v>
      </c>
      <c r="R125" s="10">
        <v>0.206552</v>
      </c>
      <c r="S125" s="10">
        <v>0.184034</v>
      </c>
      <c r="T125" s="15">
        <v>0.21</v>
      </c>
      <c r="U125" s="75">
        <v>0.17</v>
      </c>
      <c r="V125" s="15">
        <v>0.14</v>
      </c>
      <c r="W125" s="118">
        <v>0.27</v>
      </c>
      <c r="X125" s="118">
        <v>0.34</v>
      </c>
      <c r="Y125" s="118">
        <v>0.13</v>
      </c>
      <c r="Z125" s="118">
        <v>0.2</v>
      </c>
      <c r="AA125" s="118">
        <v>0.08</v>
      </c>
      <c r="AB125" s="75">
        <v>0.13</v>
      </c>
      <c r="AC125" s="118">
        <v>0.17</v>
      </c>
      <c r="AD125" s="116">
        <v>0.21</v>
      </c>
      <c r="AE125" s="10">
        <v>0.18</v>
      </c>
      <c r="AF125" s="10">
        <v>0.18</v>
      </c>
      <c r="AG125" s="10">
        <v>0.18</v>
      </c>
      <c r="AH125" s="116">
        <v>0.22</v>
      </c>
      <c r="AI125" s="64">
        <v>0.22</v>
      </c>
      <c r="AJ125" s="64">
        <v>0.23</v>
      </c>
      <c r="AK125" s="64">
        <v>0.22</v>
      </c>
    </row>
    <row r="126" spans="1:37" ht="12.75" customHeight="1">
      <c r="A126" s="8" t="s">
        <v>13</v>
      </c>
      <c r="B126" s="23" t="s">
        <v>14</v>
      </c>
      <c r="C126" s="24" t="s">
        <v>311</v>
      </c>
      <c r="D126" s="175" t="s">
        <v>312</v>
      </c>
      <c r="E126" s="15">
        <v>0.32</v>
      </c>
      <c r="F126" s="269">
        <v>0.28</v>
      </c>
      <c r="G126" s="276">
        <v>0.28</v>
      </c>
      <c r="H126" s="72">
        <v>0.32</v>
      </c>
      <c r="I126" s="10">
        <v>0.35</v>
      </c>
      <c r="J126" s="65">
        <v>0.34</v>
      </c>
      <c r="K126" s="65">
        <v>0.34</v>
      </c>
      <c r="L126" s="65">
        <v>0.37</v>
      </c>
      <c r="M126" s="17">
        <v>0.35</v>
      </c>
      <c r="N126" s="11">
        <v>0.35</v>
      </c>
      <c r="O126" s="11">
        <v>0.31</v>
      </c>
      <c r="P126" s="11">
        <v>0.3</v>
      </c>
      <c r="Q126" s="93">
        <v>0.31</v>
      </c>
      <c r="R126" s="16">
        <v>0.3</v>
      </c>
      <c r="S126" s="16">
        <v>0.31</v>
      </c>
      <c r="T126" s="15">
        <v>0.31</v>
      </c>
      <c r="U126" s="75">
        <v>0.32</v>
      </c>
      <c r="V126" s="15">
        <v>0.34</v>
      </c>
      <c r="W126" s="118">
        <v>0.33</v>
      </c>
      <c r="X126" s="118">
        <v>0.35</v>
      </c>
      <c r="Y126" s="117">
        <v>0.35</v>
      </c>
      <c r="Z126" s="117">
        <v>0.32</v>
      </c>
      <c r="AA126" s="117">
        <v>0.32</v>
      </c>
      <c r="AB126" s="73">
        <v>0.3</v>
      </c>
      <c r="AC126" s="117">
        <v>0.33</v>
      </c>
      <c r="AD126" s="116">
        <v>0.32</v>
      </c>
      <c r="AE126" s="10">
        <v>0.32</v>
      </c>
      <c r="AF126" s="10">
        <v>0.32</v>
      </c>
      <c r="AG126" s="10">
        <v>0.34</v>
      </c>
      <c r="AH126" s="116">
        <v>0.37</v>
      </c>
      <c r="AI126" s="64">
        <v>0.38</v>
      </c>
      <c r="AJ126" s="64">
        <v>0.37</v>
      </c>
      <c r="AK126" s="64">
        <v>0.33</v>
      </c>
    </row>
    <row r="127" spans="1:37" ht="12.75" customHeight="1">
      <c r="A127" s="14" t="s">
        <v>5</v>
      </c>
      <c r="B127" s="23" t="s">
        <v>150</v>
      </c>
      <c r="C127" s="24" t="s">
        <v>313</v>
      </c>
      <c r="D127" s="174" t="s">
        <v>314</v>
      </c>
      <c r="E127" s="15">
        <v>9.78</v>
      </c>
      <c r="F127" s="269">
        <v>9.09198</v>
      </c>
      <c r="G127" s="276">
        <v>9.15649</v>
      </c>
      <c r="H127" s="72">
        <v>10.77</v>
      </c>
      <c r="I127" s="10">
        <v>12.73</v>
      </c>
      <c r="J127" s="65">
        <v>12.75</v>
      </c>
      <c r="K127" s="65">
        <v>11.47</v>
      </c>
      <c r="L127" s="65">
        <v>12.85</v>
      </c>
      <c r="M127" s="17">
        <v>11.5</v>
      </c>
      <c r="N127" s="11">
        <v>8.93</v>
      </c>
      <c r="O127" s="11">
        <v>7.55</v>
      </c>
      <c r="P127" s="11">
        <v>7.45</v>
      </c>
      <c r="Q127" s="93">
        <v>8.32</v>
      </c>
      <c r="R127" s="11">
        <v>8</v>
      </c>
      <c r="S127" s="11">
        <v>8.01</v>
      </c>
      <c r="T127" s="11">
        <v>8.4</v>
      </c>
      <c r="U127" s="73">
        <v>8.95</v>
      </c>
      <c r="V127" s="11">
        <v>10.73</v>
      </c>
      <c r="W127" s="117">
        <v>9.59</v>
      </c>
      <c r="X127" s="117">
        <v>9.46</v>
      </c>
      <c r="Y127" s="118">
        <v>10.23</v>
      </c>
      <c r="Z127" s="118">
        <v>9.8</v>
      </c>
      <c r="AA127" s="118">
        <v>9.48</v>
      </c>
      <c r="AB127" s="75">
        <v>8.398</v>
      </c>
      <c r="AC127" s="118">
        <v>8.398</v>
      </c>
      <c r="AD127" s="116">
        <v>8.8</v>
      </c>
      <c r="AE127" s="10">
        <v>8.056</v>
      </c>
      <c r="AF127" s="10">
        <v>8.66</v>
      </c>
      <c r="AG127" s="10">
        <v>9.5</v>
      </c>
      <c r="AH127" s="116">
        <v>10.46</v>
      </c>
      <c r="AI127" s="64">
        <v>11.31</v>
      </c>
      <c r="AJ127" s="64">
        <v>10.52</v>
      </c>
      <c r="AK127" s="64">
        <v>9.42</v>
      </c>
    </row>
    <row r="128" spans="1:37" ht="12.75" customHeight="1">
      <c r="A128" s="12" t="s">
        <v>5</v>
      </c>
      <c r="B128" s="23" t="s">
        <v>37</v>
      </c>
      <c r="C128" s="24" t="s">
        <v>315</v>
      </c>
      <c r="D128" s="174" t="s">
        <v>316</v>
      </c>
      <c r="E128" s="15">
        <v>0.553</v>
      </c>
      <c r="F128" s="269">
        <v>0.7</v>
      </c>
      <c r="G128" s="276">
        <v>0.54</v>
      </c>
      <c r="H128" s="74">
        <v>0.488</v>
      </c>
      <c r="I128" s="21">
        <v>0.654</v>
      </c>
      <c r="J128" s="68">
        <v>0.687</v>
      </c>
      <c r="K128" s="68">
        <v>0.53</v>
      </c>
      <c r="L128" s="68">
        <v>0.512</v>
      </c>
      <c r="M128" s="25">
        <v>0.704</v>
      </c>
      <c r="N128" s="25">
        <v>0.45</v>
      </c>
      <c r="O128" s="25">
        <v>0.46</v>
      </c>
      <c r="P128" s="25">
        <v>0.6</v>
      </c>
      <c r="Q128" s="95">
        <v>0.54</v>
      </c>
      <c r="R128" s="10">
        <v>0.578074</v>
      </c>
      <c r="S128" s="10">
        <v>0.477799</v>
      </c>
      <c r="T128" s="10">
        <v>0.5</v>
      </c>
      <c r="U128" s="72">
        <v>0.56</v>
      </c>
      <c r="V128" s="10">
        <v>0.89</v>
      </c>
      <c r="W128" s="116">
        <v>0.49</v>
      </c>
      <c r="X128" s="118">
        <v>0.63</v>
      </c>
      <c r="Y128" s="117">
        <v>0.66</v>
      </c>
      <c r="Z128" s="117">
        <v>0.72</v>
      </c>
      <c r="AA128" s="117">
        <v>0.72</v>
      </c>
      <c r="AB128" s="73">
        <v>0.52</v>
      </c>
      <c r="AC128" s="117">
        <v>0.65</v>
      </c>
      <c r="AD128" s="116">
        <v>0.79</v>
      </c>
      <c r="AE128" s="10">
        <v>0.47</v>
      </c>
      <c r="AF128" s="10">
        <v>0.59</v>
      </c>
      <c r="AG128" s="10">
        <v>0.49</v>
      </c>
      <c r="AH128" s="116">
        <v>0.68</v>
      </c>
      <c r="AI128" s="64">
        <v>0.75</v>
      </c>
      <c r="AJ128" s="64">
        <v>0.71</v>
      </c>
      <c r="AK128" s="64">
        <v>0.52</v>
      </c>
    </row>
    <row r="129" spans="1:37" ht="12.75" customHeight="1">
      <c r="A129" s="8" t="s">
        <v>5</v>
      </c>
      <c r="B129" s="23" t="s">
        <v>88</v>
      </c>
      <c r="C129" s="23" t="s">
        <v>317</v>
      </c>
      <c r="D129" s="178" t="s">
        <v>318</v>
      </c>
      <c r="E129" s="17">
        <v>2.33</v>
      </c>
      <c r="F129" s="269">
        <v>2.35921</v>
      </c>
      <c r="G129" s="276">
        <v>2.30516</v>
      </c>
      <c r="H129" s="74">
        <v>2.28</v>
      </c>
      <c r="I129" s="21">
        <v>2.49</v>
      </c>
      <c r="J129" s="65">
        <v>2.45</v>
      </c>
      <c r="K129" s="65">
        <v>2.28</v>
      </c>
      <c r="L129" s="65">
        <v>2.5</v>
      </c>
      <c r="M129" s="17">
        <v>2.43</v>
      </c>
      <c r="N129" s="11">
        <v>2.18</v>
      </c>
      <c r="O129" s="11">
        <v>2</v>
      </c>
      <c r="P129" s="11">
        <v>1.87</v>
      </c>
      <c r="Q129" s="93">
        <v>1.93</v>
      </c>
      <c r="R129" s="11">
        <v>1.99</v>
      </c>
      <c r="S129" s="11">
        <v>2.04</v>
      </c>
      <c r="T129" s="11">
        <v>2.13</v>
      </c>
      <c r="U129" s="73">
        <v>2.12</v>
      </c>
      <c r="V129" s="11">
        <v>2.34</v>
      </c>
      <c r="W129" s="117">
        <v>2.17</v>
      </c>
      <c r="X129" s="117">
        <v>2.24</v>
      </c>
      <c r="Y129" s="118">
        <v>2.13</v>
      </c>
      <c r="Z129" s="118">
        <v>1.73</v>
      </c>
      <c r="AA129" s="118">
        <v>1.9</v>
      </c>
      <c r="AB129" s="75">
        <v>2.01</v>
      </c>
      <c r="AC129" s="118">
        <v>2.08</v>
      </c>
      <c r="AD129" s="116">
        <v>2.06</v>
      </c>
      <c r="AE129" s="10">
        <v>2.07</v>
      </c>
      <c r="AF129" s="10">
        <v>2.3</v>
      </c>
      <c r="AG129" s="10">
        <v>2.4</v>
      </c>
      <c r="AH129" s="116">
        <v>2.3</v>
      </c>
      <c r="AI129" s="64">
        <v>2.26</v>
      </c>
      <c r="AJ129" s="64">
        <v>2.12</v>
      </c>
      <c r="AK129" s="64">
        <v>2.06</v>
      </c>
    </row>
    <row r="130" spans="1:37" ht="12.75" customHeight="1">
      <c r="A130" s="12" t="s">
        <v>67</v>
      </c>
      <c r="B130" s="23" t="s">
        <v>130</v>
      </c>
      <c r="C130" s="24" t="s">
        <v>319</v>
      </c>
      <c r="D130" s="174" t="s">
        <v>320</v>
      </c>
      <c r="E130" s="15">
        <v>0.14</v>
      </c>
      <c r="F130" s="269">
        <v>0.147393</v>
      </c>
      <c r="G130" s="276">
        <v>0.149871</v>
      </c>
      <c r="H130" s="74">
        <v>0.17</v>
      </c>
      <c r="I130" s="21">
        <v>0.17</v>
      </c>
      <c r="J130" s="65">
        <v>0.16</v>
      </c>
      <c r="K130" s="68">
        <v>0.1</v>
      </c>
      <c r="L130" s="65">
        <v>0.14</v>
      </c>
      <c r="M130" s="17">
        <v>0.18</v>
      </c>
      <c r="N130" s="11">
        <v>0.13</v>
      </c>
      <c r="O130" s="11">
        <v>0.12</v>
      </c>
      <c r="P130" s="11">
        <v>0.12</v>
      </c>
      <c r="Q130" s="93">
        <v>0.13</v>
      </c>
      <c r="R130" s="10">
        <v>0.129379</v>
      </c>
      <c r="S130" s="10">
        <v>0.121207</v>
      </c>
      <c r="T130" s="15">
        <v>0.12</v>
      </c>
      <c r="U130" s="75">
        <v>0.12</v>
      </c>
      <c r="V130" s="327">
        <v>0.13</v>
      </c>
      <c r="W130" s="122">
        <v>0.13</v>
      </c>
      <c r="X130" s="122">
        <v>0.15</v>
      </c>
      <c r="Y130" s="117">
        <v>0.13</v>
      </c>
      <c r="Z130" s="117">
        <v>0.13</v>
      </c>
      <c r="AA130" s="117">
        <v>0.12</v>
      </c>
      <c r="AB130" s="73">
        <v>0.13</v>
      </c>
      <c r="AC130" s="117">
        <v>0.12</v>
      </c>
      <c r="AD130" s="116">
        <v>0.13</v>
      </c>
      <c r="AE130" s="10">
        <v>0.12</v>
      </c>
      <c r="AF130" s="10">
        <v>0.12</v>
      </c>
      <c r="AG130" s="10">
        <v>0.12</v>
      </c>
      <c r="AH130" s="116">
        <v>0.13</v>
      </c>
      <c r="AI130" s="64">
        <v>0.1</v>
      </c>
      <c r="AJ130" s="64">
        <v>0.13</v>
      </c>
      <c r="AK130" s="64">
        <v>0.12</v>
      </c>
    </row>
    <row r="131" spans="1:37" ht="12.75" customHeight="1">
      <c r="A131" s="14" t="s">
        <v>13</v>
      </c>
      <c r="B131" s="23" t="s">
        <v>20</v>
      </c>
      <c r="C131" s="23" t="s">
        <v>321</v>
      </c>
      <c r="D131" s="178" t="s">
        <v>322</v>
      </c>
      <c r="E131" s="17">
        <v>1.11</v>
      </c>
      <c r="F131" s="269">
        <v>1.08</v>
      </c>
      <c r="G131" s="276">
        <v>1</v>
      </c>
      <c r="H131" s="74">
        <v>1.23</v>
      </c>
      <c r="I131" s="21">
        <v>1.42</v>
      </c>
      <c r="J131" s="65">
        <v>1.37</v>
      </c>
      <c r="K131" s="65">
        <v>1.36</v>
      </c>
      <c r="L131" s="65">
        <v>1.43</v>
      </c>
      <c r="M131" s="17">
        <v>1.29</v>
      </c>
      <c r="N131" s="11">
        <v>1.02</v>
      </c>
      <c r="O131" s="11">
        <v>1.047</v>
      </c>
      <c r="P131" s="11">
        <v>1.055</v>
      </c>
      <c r="Q131" s="93">
        <v>1.02</v>
      </c>
      <c r="R131" s="10">
        <v>0.961379</v>
      </c>
      <c r="S131" s="11">
        <v>1</v>
      </c>
      <c r="T131" s="11">
        <v>0.96</v>
      </c>
      <c r="U131" s="73">
        <v>0.99</v>
      </c>
      <c r="V131" s="11">
        <v>1.12</v>
      </c>
      <c r="W131" s="117">
        <v>1.06</v>
      </c>
      <c r="X131" s="117">
        <v>0.94</v>
      </c>
      <c r="Y131" s="118">
        <v>1.1</v>
      </c>
      <c r="Z131" s="118">
        <v>1.025</v>
      </c>
      <c r="AA131" s="118">
        <v>1.049</v>
      </c>
      <c r="AB131" s="75">
        <v>1.059</v>
      </c>
      <c r="AC131" s="118">
        <v>1.22</v>
      </c>
      <c r="AD131" s="116">
        <v>0.901</v>
      </c>
      <c r="AE131" s="10">
        <v>0.759</v>
      </c>
      <c r="AF131" s="10">
        <v>0.8</v>
      </c>
      <c r="AG131" s="10">
        <v>0.9</v>
      </c>
      <c r="AH131" s="116">
        <v>0.92</v>
      </c>
      <c r="AI131" s="64">
        <v>1.03</v>
      </c>
      <c r="AJ131" s="64">
        <v>0.8</v>
      </c>
      <c r="AK131" s="64">
        <v>0.94</v>
      </c>
    </row>
    <row r="132" spans="1:37" ht="12.75" customHeight="1">
      <c r="A132" s="8" t="s">
        <v>45</v>
      </c>
      <c r="B132" s="8" t="s">
        <v>83</v>
      </c>
      <c r="C132" s="26" t="s">
        <v>323</v>
      </c>
      <c r="D132" s="175" t="s">
        <v>324</v>
      </c>
      <c r="E132" s="15">
        <v>0.6</v>
      </c>
      <c r="F132" s="269">
        <v>0.44</v>
      </c>
      <c r="G132" s="276">
        <v>0.46</v>
      </c>
      <c r="H132" s="74">
        <v>0.6</v>
      </c>
      <c r="I132" s="21">
        <v>0.7</v>
      </c>
      <c r="J132" s="65">
        <v>0.72</v>
      </c>
      <c r="K132" s="65">
        <v>0.67</v>
      </c>
      <c r="L132" s="65">
        <v>0.78</v>
      </c>
      <c r="M132" s="17">
        <v>0.6</v>
      </c>
      <c r="N132" s="11">
        <v>0.64</v>
      </c>
      <c r="O132" s="11">
        <v>0.52</v>
      </c>
      <c r="P132" s="11">
        <v>0.34</v>
      </c>
      <c r="Q132" s="93">
        <v>0.53</v>
      </c>
      <c r="R132" s="10">
        <v>0.49</v>
      </c>
      <c r="S132" s="10">
        <v>0.47</v>
      </c>
      <c r="T132" s="10">
        <v>0.5</v>
      </c>
      <c r="U132" s="72">
        <v>0.48</v>
      </c>
      <c r="V132" s="10">
        <v>0.62</v>
      </c>
      <c r="W132" s="116">
        <v>0.48</v>
      </c>
      <c r="X132" s="118">
        <v>0.66</v>
      </c>
      <c r="Y132" s="117">
        <v>0.61</v>
      </c>
      <c r="Z132" s="117">
        <v>0.49</v>
      </c>
      <c r="AA132" s="117">
        <v>0.44</v>
      </c>
      <c r="AB132" s="73">
        <v>0.42</v>
      </c>
      <c r="AC132" s="117">
        <v>0.47</v>
      </c>
      <c r="AD132" s="116">
        <v>0.42</v>
      </c>
      <c r="AE132" s="10">
        <v>0.4</v>
      </c>
      <c r="AF132" s="10">
        <v>0.43</v>
      </c>
      <c r="AG132" s="10">
        <v>0.45</v>
      </c>
      <c r="AH132" s="116">
        <v>0.54</v>
      </c>
      <c r="AI132" s="64">
        <v>0.51</v>
      </c>
      <c r="AJ132" s="64">
        <v>0.52</v>
      </c>
      <c r="AK132" s="64">
        <v>0.47</v>
      </c>
    </row>
    <row r="133" spans="1:37" ht="12.75" customHeight="1">
      <c r="A133" s="8" t="s">
        <v>67</v>
      </c>
      <c r="B133" s="23" t="s">
        <v>325</v>
      </c>
      <c r="C133" s="23" t="s">
        <v>326</v>
      </c>
      <c r="D133" s="178" t="s">
        <v>327</v>
      </c>
      <c r="E133" s="17">
        <v>9.25</v>
      </c>
      <c r="F133" s="269">
        <v>9.33</v>
      </c>
      <c r="G133" s="276">
        <v>9.72</v>
      </c>
      <c r="H133" s="74">
        <v>10.49</v>
      </c>
      <c r="I133" s="21">
        <v>12.64</v>
      </c>
      <c r="J133" s="65">
        <v>12.84</v>
      </c>
      <c r="K133" s="68">
        <v>12.19</v>
      </c>
      <c r="L133" s="65">
        <v>13.27</v>
      </c>
      <c r="M133" s="17">
        <v>11.81</v>
      </c>
      <c r="N133" s="11">
        <v>9.738</v>
      </c>
      <c r="O133" s="11">
        <v>11.81</v>
      </c>
      <c r="P133" s="11">
        <v>8.91</v>
      </c>
      <c r="Q133" s="93">
        <v>8.69</v>
      </c>
      <c r="R133" s="11">
        <v>8.14</v>
      </c>
      <c r="S133" s="11">
        <v>8.34</v>
      </c>
      <c r="T133" s="11">
        <v>8.86</v>
      </c>
      <c r="U133" s="73">
        <v>9.85</v>
      </c>
      <c r="V133" s="11">
        <v>11.23</v>
      </c>
      <c r="W133" s="117">
        <v>10.87</v>
      </c>
      <c r="X133" s="117">
        <v>11.03</v>
      </c>
      <c r="Y133" s="117">
        <v>11.2</v>
      </c>
      <c r="Z133" s="117">
        <v>10.02</v>
      </c>
      <c r="AA133" s="117">
        <v>9.57</v>
      </c>
      <c r="AB133" s="73">
        <v>9.15</v>
      </c>
      <c r="AC133" s="117">
        <v>8.79</v>
      </c>
      <c r="AD133" s="116">
        <v>8.92</v>
      </c>
      <c r="AE133" s="10">
        <v>9</v>
      </c>
      <c r="AF133" s="10">
        <v>9.46</v>
      </c>
      <c r="AG133" s="10">
        <v>9.85</v>
      </c>
      <c r="AH133" s="116">
        <v>11.45</v>
      </c>
      <c r="AI133" s="64">
        <v>12.48</v>
      </c>
      <c r="AJ133" s="64">
        <v>11.63</v>
      </c>
      <c r="AK133" s="64">
        <v>10.8</v>
      </c>
    </row>
    <row r="134" spans="1:37" ht="12.75" customHeight="1">
      <c r="A134" s="8" t="s">
        <v>5</v>
      </c>
      <c r="B134" s="23" t="s">
        <v>88</v>
      </c>
      <c r="C134" s="23" t="s">
        <v>328</v>
      </c>
      <c r="D134" s="178" t="s">
        <v>329</v>
      </c>
      <c r="E134" s="17">
        <v>1.44</v>
      </c>
      <c r="F134" s="269">
        <v>1.45</v>
      </c>
      <c r="G134" s="276">
        <v>1.53</v>
      </c>
      <c r="H134" s="74">
        <v>1.47</v>
      </c>
      <c r="I134" s="21">
        <v>1.65</v>
      </c>
      <c r="J134" s="65">
        <v>1.69</v>
      </c>
      <c r="K134" s="65">
        <v>1.56</v>
      </c>
      <c r="L134" s="65">
        <v>1.61</v>
      </c>
      <c r="M134" s="17">
        <v>1.52</v>
      </c>
      <c r="N134" s="11">
        <v>1.46</v>
      </c>
      <c r="O134" s="11">
        <v>1.34</v>
      </c>
      <c r="P134" s="11">
        <v>1.26</v>
      </c>
      <c r="Q134" s="93">
        <v>1.26</v>
      </c>
      <c r="R134" s="11">
        <v>1.27</v>
      </c>
      <c r="S134" s="11">
        <v>1.26</v>
      </c>
      <c r="T134" s="11">
        <v>1.29</v>
      </c>
      <c r="U134" s="73">
        <v>1.28</v>
      </c>
      <c r="V134" s="11">
        <v>1.27</v>
      </c>
      <c r="W134" s="117">
        <v>1.33</v>
      </c>
      <c r="X134" s="117">
        <v>1.21</v>
      </c>
      <c r="Y134" s="117">
        <v>1.19</v>
      </c>
      <c r="Z134" s="117">
        <v>1.27</v>
      </c>
      <c r="AA134" s="117">
        <v>1.19</v>
      </c>
      <c r="AB134" s="73">
        <v>1.19</v>
      </c>
      <c r="AC134" s="117">
        <v>1.18</v>
      </c>
      <c r="AD134" s="116">
        <v>1.33</v>
      </c>
      <c r="AE134" s="10">
        <v>1.35</v>
      </c>
      <c r="AF134" s="15">
        <v>1.32</v>
      </c>
      <c r="AG134" s="15">
        <v>1.3</v>
      </c>
      <c r="AH134" s="118">
        <v>1.32</v>
      </c>
      <c r="AI134" s="64">
        <v>1.26</v>
      </c>
      <c r="AJ134" s="64">
        <v>1.27</v>
      </c>
      <c r="AK134" s="64">
        <v>1.24</v>
      </c>
    </row>
    <row r="135" spans="1:37" ht="12.75" customHeight="1">
      <c r="A135" s="8" t="s">
        <v>5</v>
      </c>
      <c r="B135" s="23" t="s">
        <v>40</v>
      </c>
      <c r="C135" s="23" t="s">
        <v>330</v>
      </c>
      <c r="D135" s="178" t="s">
        <v>331</v>
      </c>
      <c r="E135" s="17">
        <v>7.65</v>
      </c>
      <c r="F135" s="269">
        <v>8.25</v>
      </c>
      <c r="G135" s="276">
        <v>8.21</v>
      </c>
      <c r="H135" s="74">
        <v>7.31</v>
      </c>
      <c r="I135" s="21">
        <v>8.82</v>
      </c>
      <c r="J135" s="65">
        <v>9.18</v>
      </c>
      <c r="K135" s="68">
        <v>7.9</v>
      </c>
      <c r="L135" s="65">
        <v>9.66</v>
      </c>
      <c r="M135" s="17">
        <v>8.66</v>
      </c>
      <c r="N135" s="33">
        <v>7.28</v>
      </c>
      <c r="O135" s="33">
        <v>6.91</v>
      </c>
      <c r="P135" s="33">
        <v>6.54</v>
      </c>
      <c r="Q135" s="255">
        <v>6.69</v>
      </c>
      <c r="R135" s="11">
        <v>6.5</v>
      </c>
      <c r="S135" s="11">
        <v>5.8</v>
      </c>
      <c r="T135" s="11">
        <v>6.74</v>
      </c>
      <c r="U135" s="73">
        <v>6.63</v>
      </c>
      <c r="V135" s="11">
        <v>7.82</v>
      </c>
      <c r="W135" s="117">
        <v>7.72</v>
      </c>
      <c r="X135" s="117">
        <v>7.79</v>
      </c>
      <c r="Y135" s="118">
        <v>7.2</v>
      </c>
      <c r="Z135" s="118">
        <v>7.1</v>
      </c>
      <c r="AA135" s="118">
        <v>6.33</v>
      </c>
      <c r="AB135" s="75">
        <v>6.28</v>
      </c>
      <c r="AC135" s="118">
        <v>6.36</v>
      </c>
      <c r="AD135" s="116">
        <v>6.36</v>
      </c>
      <c r="AE135" s="10">
        <v>5.5</v>
      </c>
      <c r="AF135" s="10">
        <v>6.36</v>
      </c>
      <c r="AG135" s="10">
        <v>6.36</v>
      </c>
      <c r="AH135" s="116">
        <v>7.37</v>
      </c>
      <c r="AI135" s="64">
        <v>7.72</v>
      </c>
      <c r="AJ135" s="64">
        <v>7.38</v>
      </c>
      <c r="AK135" s="64">
        <v>6.82</v>
      </c>
    </row>
    <row r="136" spans="1:37" ht="12.75" customHeight="1">
      <c r="A136" s="8" t="s">
        <v>106</v>
      </c>
      <c r="B136" s="23" t="s">
        <v>211</v>
      </c>
      <c r="C136" s="23" t="s">
        <v>332</v>
      </c>
      <c r="D136" s="178" t="s">
        <v>333</v>
      </c>
      <c r="E136" s="17">
        <v>0.19</v>
      </c>
      <c r="F136" s="269">
        <v>0.176</v>
      </c>
      <c r="G136" s="276">
        <v>0.227</v>
      </c>
      <c r="H136" s="74">
        <v>0.324</v>
      </c>
      <c r="I136" s="21">
        <v>0.358</v>
      </c>
      <c r="J136" s="65">
        <v>0.329</v>
      </c>
      <c r="K136" s="68">
        <v>0.222</v>
      </c>
      <c r="L136" s="65">
        <v>0.279</v>
      </c>
      <c r="M136" s="17">
        <v>0.245</v>
      </c>
      <c r="N136" s="11">
        <v>0.21</v>
      </c>
      <c r="O136" s="11">
        <v>0.19</v>
      </c>
      <c r="P136" s="11">
        <v>0.2</v>
      </c>
      <c r="Q136" s="93">
        <v>0.207</v>
      </c>
      <c r="R136" s="10">
        <v>0.209</v>
      </c>
      <c r="S136" s="10">
        <v>0.219</v>
      </c>
      <c r="T136" s="15">
        <v>0.19</v>
      </c>
      <c r="U136" s="75">
        <v>0.18</v>
      </c>
      <c r="V136" s="15">
        <v>0.22</v>
      </c>
      <c r="W136" s="118">
        <v>0.22</v>
      </c>
      <c r="X136" s="118">
        <v>0.2</v>
      </c>
      <c r="Y136" s="117">
        <v>0.2</v>
      </c>
      <c r="Z136" s="117">
        <v>0.15</v>
      </c>
      <c r="AA136" s="117">
        <v>0.14</v>
      </c>
      <c r="AB136" s="73">
        <v>0.15</v>
      </c>
      <c r="AC136" s="117">
        <v>0.177</v>
      </c>
      <c r="AD136" s="116">
        <v>0.18</v>
      </c>
      <c r="AE136" s="10">
        <v>0.17</v>
      </c>
      <c r="AF136" s="10">
        <v>0.18</v>
      </c>
      <c r="AG136" s="10">
        <v>0.2</v>
      </c>
      <c r="AH136" s="116">
        <v>0.19</v>
      </c>
      <c r="AI136" s="64">
        <v>0.2</v>
      </c>
      <c r="AJ136" s="64">
        <v>0.24</v>
      </c>
      <c r="AK136" s="64">
        <v>0.41</v>
      </c>
    </row>
    <row r="137" spans="1:37" s="40" customFormat="1" ht="12.75" customHeight="1">
      <c r="A137" s="14" t="s">
        <v>13</v>
      </c>
      <c r="B137" s="23" t="s">
        <v>14</v>
      </c>
      <c r="C137" s="23" t="s">
        <v>334</v>
      </c>
      <c r="D137" s="178" t="s">
        <v>335</v>
      </c>
      <c r="E137" s="17">
        <v>1.74</v>
      </c>
      <c r="F137" s="269">
        <v>1.14</v>
      </c>
      <c r="G137" s="276">
        <v>1.15</v>
      </c>
      <c r="H137" s="249">
        <v>1.87</v>
      </c>
      <c r="I137" s="25">
        <v>1.76</v>
      </c>
      <c r="J137" s="65">
        <v>2.39</v>
      </c>
      <c r="K137" s="65">
        <v>2.02</v>
      </c>
      <c r="L137" s="65">
        <v>1.75</v>
      </c>
      <c r="M137" s="17">
        <v>2.93</v>
      </c>
      <c r="N137" s="11">
        <v>1.54</v>
      </c>
      <c r="O137" s="11">
        <v>1.44</v>
      </c>
      <c r="P137" s="11">
        <v>1.4</v>
      </c>
      <c r="Q137" s="93">
        <v>1.58</v>
      </c>
      <c r="R137" s="11">
        <v>1.5</v>
      </c>
      <c r="S137" s="11">
        <v>1.43</v>
      </c>
      <c r="T137" s="11">
        <v>1.4</v>
      </c>
      <c r="U137" s="73">
        <v>1.52</v>
      </c>
      <c r="V137" s="33">
        <v>1.66</v>
      </c>
      <c r="W137" s="120">
        <v>1.63</v>
      </c>
      <c r="X137" s="120">
        <v>1.52</v>
      </c>
      <c r="Y137" s="118">
        <v>1.66</v>
      </c>
      <c r="Z137" s="118">
        <v>1.77</v>
      </c>
      <c r="AA137" s="118">
        <v>1.39</v>
      </c>
      <c r="AB137" s="75">
        <v>1.38</v>
      </c>
      <c r="AC137" s="118">
        <v>1.45</v>
      </c>
      <c r="AD137" s="118">
        <v>1.41</v>
      </c>
      <c r="AE137" s="15">
        <v>1.43</v>
      </c>
      <c r="AF137" s="15">
        <v>1.53</v>
      </c>
      <c r="AG137" s="15">
        <v>1.55</v>
      </c>
      <c r="AH137" s="118">
        <v>1.84</v>
      </c>
      <c r="AI137" s="64">
        <v>1.67</v>
      </c>
      <c r="AJ137" s="64">
        <v>1.66</v>
      </c>
      <c r="AK137" s="64">
        <v>1.77</v>
      </c>
    </row>
    <row r="138" spans="1:37" ht="12.75" customHeight="1">
      <c r="A138" s="8" t="s">
        <v>29</v>
      </c>
      <c r="B138" s="23" t="s">
        <v>200</v>
      </c>
      <c r="C138" s="24" t="s">
        <v>336</v>
      </c>
      <c r="D138" s="175" t="s">
        <v>337</v>
      </c>
      <c r="E138" s="15">
        <v>0.32</v>
      </c>
      <c r="F138" s="269">
        <v>0.31</v>
      </c>
      <c r="G138" s="276">
        <v>0.27</v>
      </c>
      <c r="H138" s="74">
        <v>0.34</v>
      </c>
      <c r="I138" s="21">
        <v>0.38</v>
      </c>
      <c r="J138" s="65">
        <v>0.37</v>
      </c>
      <c r="K138" s="68">
        <v>0.35</v>
      </c>
      <c r="L138" s="65">
        <v>0.4</v>
      </c>
      <c r="M138" s="17">
        <v>0.37</v>
      </c>
      <c r="N138" s="11">
        <v>0.32</v>
      </c>
      <c r="O138" s="11">
        <v>0.3</v>
      </c>
      <c r="P138" s="11">
        <v>0.3</v>
      </c>
      <c r="Q138" s="93">
        <v>0.29</v>
      </c>
      <c r="R138" s="11">
        <v>0.26</v>
      </c>
      <c r="S138" s="16">
        <v>0.26</v>
      </c>
      <c r="T138" s="10">
        <v>0.27</v>
      </c>
      <c r="U138" s="72">
        <v>0.31</v>
      </c>
      <c r="V138" s="10">
        <v>0.33</v>
      </c>
      <c r="W138" s="116">
        <v>0.31</v>
      </c>
      <c r="X138" s="118">
        <v>0.33</v>
      </c>
      <c r="Y138" s="118">
        <v>0.3</v>
      </c>
      <c r="Z138" s="118">
        <v>0.3</v>
      </c>
      <c r="AA138" s="118">
        <v>0.3</v>
      </c>
      <c r="AB138" s="75">
        <v>0.28</v>
      </c>
      <c r="AC138" s="118">
        <v>0.32</v>
      </c>
      <c r="AD138" s="116">
        <v>0.32</v>
      </c>
      <c r="AE138" s="10">
        <v>0.32</v>
      </c>
      <c r="AF138" s="10">
        <v>0.3</v>
      </c>
      <c r="AG138" s="10">
        <v>0.32</v>
      </c>
      <c r="AH138" s="116">
        <v>0.36</v>
      </c>
      <c r="AI138" s="64">
        <v>0.26</v>
      </c>
      <c r="AJ138" s="64">
        <v>0.26</v>
      </c>
      <c r="AK138" s="64">
        <v>0.23</v>
      </c>
    </row>
    <row r="139" spans="1:37" ht="12.75" customHeight="1">
      <c r="A139" s="14" t="s">
        <v>106</v>
      </c>
      <c r="B139" s="23" t="s">
        <v>133</v>
      </c>
      <c r="C139" s="24" t="s">
        <v>338</v>
      </c>
      <c r="D139" s="178" t="s">
        <v>339</v>
      </c>
      <c r="E139" s="17">
        <v>0.32</v>
      </c>
      <c r="F139" s="269">
        <v>0.32</v>
      </c>
      <c r="G139" s="276">
        <v>0.24</v>
      </c>
      <c r="H139" s="74">
        <v>0.29</v>
      </c>
      <c r="I139" s="21">
        <v>0.31</v>
      </c>
      <c r="J139" s="65">
        <v>0.35</v>
      </c>
      <c r="K139" s="68">
        <v>0.48</v>
      </c>
      <c r="L139" s="65">
        <v>0.38</v>
      </c>
      <c r="M139" s="17">
        <v>0.35</v>
      </c>
      <c r="N139" s="11">
        <v>0.39</v>
      </c>
      <c r="O139" s="11">
        <v>0.3</v>
      </c>
      <c r="P139" s="11">
        <v>0.26</v>
      </c>
      <c r="Q139" s="93">
        <v>0.27</v>
      </c>
      <c r="R139" s="16">
        <v>0.23</v>
      </c>
      <c r="S139" s="16">
        <v>0.22</v>
      </c>
      <c r="T139" s="15">
        <v>0.3</v>
      </c>
      <c r="U139" s="72">
        <v>0.3</v>
      </c>
      <c r="V139" s="326">
        <v>0.3</v>
      </c>
      <c r="W139" s="121">
        <v>0.27</v>
      </c>
      <c r="X139" s="122">
        <v>0.3</v>
      </c>
      <c r="Y139" s="139">
        <v>0.25</v>
      </c>
      <c r="Z139" s="139">
        <v>0.25</v>
      </c>
      <c r="AA139" s="139">
        <v>0.29</v>
      </c>
      <c r="AB139" s="249">
        <v>0.3</v>
      </c>
      <c r="AC139" s="139">
        <v>0.33</v>
      </c>
      <c r="AD139" s="116">
        <v>0.36</v>
      </c>
      <c r="AE139" s="10">
        <v>0.39</v>
      </c>
      <c r="AF139" s="10">
        <v>0.37</v>
      </c>
      <c r="AG139" s="10">
        <v>0.31</v>
      </c>
      <c r="AH139" s="116">
        <v>0.35</v>
      </c>
      <c r="AI139" s="64">
        <v>0.36</v>
      </c>
      <c r="AJ139" s="64">
        <v>0.36</v>
      </c>
      <c r="AK139" s="64">
        <v>0.35</v>
      </c>
    </row>
    <row r="140" spans="1:37" ht="12.75" customHeight="1">
      <c r="A140" s="8" t="s">
        <v>45</v>
      </c>
      <c r="B140" s="20" t="s">
        <v>109</v>
      </c>
      <c r="C140" s="20" t="s">
        <v>340</v>
      </c>
      <c r="D140" s="177" t="s">
        <v>341</v>
      </c>
      <c r="E140" s="281">
        <v>0</v>
      </c>
      <c r="F140" s="269">
        <v>0</v>
      </c>
      <c r="G140" s="276">
        <v>0.028</v>
      </c>
      <c r="H140" s="74">
        <v>0.051</v>
      </c>
      <c r="I140" s="21">
        <v>0.25</v>
      </c>
      <c r="J140" s="79">
        <v>0.202</v>
      </c>
      <c r="K140" s="79">
        <v>0.144</v>
      </c>
      <c r="L140" s="79">
        <v>0.243</v>
      </c>
      <c r="M140" s="17">
        <v>0.25</v>
      </c>
      <c r="N140" s="25">
        <v>0.08</v>
      </c>
      <c r="O140" s="25">
        <v>0.01</v>
      </c>
      <c r="P140" s="25">
        <v>0</v>
      </c>
      <c r="Q140" s="95">
        <v>0</v>
      </c>
      <c r="R140" s="10">
        <v>0</v>
      </c>
      <c r="S140" s="10">
        <v>0</v>
      </c>
      <c r="T140" s="10">
        <v>0</v>
      </c>
      <c r="U140" s="74">
        <v>0.012</v>
      </c>
      <c r="V140" s="21">
        <v>0.1</v>
      </c>
      <c r="W140" s="119">
        <v>0.09</v>
      </c>
      <c r="X140" s="139">
        <v>0.09</v>
      </c>
      <c r="Y140" s="117">
        <v>0.1</v>
      </c>
      <c r="Z140" s="117">
        <v>0.06</v>
      </c>
      <c r="AA140" s="117">
        <v>0.01</v>
      </c>
      <c r="AB140" s="73">
        <v>0</v>
      </c>
      <c r="AC140" s="117">
        <v>0</v>
      </c>
      <c r="AD140" s="116">
        <v>0</v>
      </c>
      <c r="AE140" s="10">
        <v>0</v>
      </c>
      <c r="AF140" s="10">
        <v>0.05</v>
      </c>
      <c r="AG140" s="10">
        <v>0.01</v>
      </c>
      <c r="AH140" s="116">
        <v>0.18</v>
      </c>
      <c r="AI140" s="64">
        <v>0.19</v>
      </c>
      <c r="AJ140" s="64">
        <v>0.06</v>
      </c>
      <c r="AK140" s="64">
        <v>0.04</v>
      </c>
    </row>
    <row r="141" spans="1:37" ht="12.75" customHeight="1">
      <c r="A141" s="14" t="s">
        <v>13</v>
      </c>
      <c r="B141" s="23" t="s">
        <v>20</v>
      </c>
      <c r="C141" s="23" t="s">
        <v>342</v>
      </c>
      <c r="D141" s="178" t="s">
        <v>343</v>
      </c>
      <c r="E141" s="17">
        <v>4.32</v>
      </c>
      <c r="F141" s="269">
        <v>4.74</v>
      </c>
      <c r="G141" s="276">
        <v>4.91</v>
      </c>
      <c r="H141" s="74">
        <v>5.5</v>
      </c>
      <c r="I141" s="21">
        <v>5.7</v>
      </c>
      <c r="J141" s="65">
        <v>5.9</v>
      </c>
      <c r="K141" s="68">
        <v>4.4</v>
      </c>
      <c r="L141" s="65">
        <v>4.7</v>
      </c>
      <c r="M141" s="17">
        <v>4.3</v>
      </c>
      <c r="N141" s="11">
        <v>3.99</v>
      </c>
      <c r="O141" s="11">
        <v>3.03</v>
      </c>
      <c r="P141" s="11">
        <v>3.07</v>
      </c>
      <c r="Q141" s="93">
        <v>3.24</v>
      </c>
      <c r="R141" s="15">
        <v>3.500345</v>
      </c>
      <c r="S141" s="11">
        <v>3.447</v>
      </c>
      <c r="T141" s="27">
        <v>3.45</v>
      </c>
      <c r="U141" s="82">
        <v>3.25</v>
      </c>
      <c r="V141" s="11">
        <v>3.46</v>
      </c>
      <c r="W141" s="117">
        <v>3.72</v>
      </c>
      <c r="X141" s="117">
        <v>3.58</v>
      </c>
      <c r="Y141" s="118">
        <v>3.99</v>
      </c>
      <c r="Z141" s="118">
        <v>3.94</v>
      </c>
      <c r="AA141" s="118">
        <v>3.95</v>
      </c>
      <c r="AB141" s="75">
        <v>3.27</v>
      </c>
      <c r="AC141" s="118">
        <v>3.28</v>
      </c>
      <c r="AD141" s="116">
        <v>3.28</v>
      </c>
      <c r="AE141" s="15">
        <v>3.16</v>
      </c>
      <c r="AF141" s="15">
        <v>3.43</v>
      </c>
      <c r="AG141" s="15">
        <v>3.66</v>
      </c>
      <c r="AH141" s="118">
        <v>3.68</v>
      </c>
      <c r="AI141" s="64">
        <v>4.01</v>
      </c>
      <c r="AJ141" s="64">
        <v>3.68</v>
      </c>
      <c r="AK141" s="64">
        <v>3.66</v>
      </c>
    </row>
    <row r="142" spans="1:37" ht="12.75" customHeight="1">
      <c r="A142" s="8" t="s">
        <v>67</v>
      </c>
      <c r="B142" s="23" t="s">
        <v>265</v>
      </c>
      <c r="C142" s="24" t="s">
        <v>344</v>
      </c>
      <c r="D142" s="175" t="s">
        <v>345</v>
      </c>
      <c r="E142" s="15">
        <v>0.52</v>
      </c>
      <c r="F142" s="269">
        <v>0.46</v>
      </c>
      <c r="G142" s="276">
        <v>0.49</v>
      </c>
      <c r="H142" s="74">
        <v>0.57</v>
      </c>
      <c r="I142" s="21">
        <v>0.74</v>
      </c>
      <c r="J142" s="65">
        <v>0.73</v>
      </c>
      <c r="K142" s="68">
        <v>0.64</v>
      </c>
      <c r="L142" s="65">
        <v>0.7</v>
      </c>
      <c r="M142" s="17">
        <v>0.58</v>
      </c>
      <c r="N142" s="205">
        <v>0.44</v>
      </c>
      <c r="O142" s="205">
        <v>0.47</v>
      </c>
      <c r="P142" s="205">
        <v>0.53</v>
      </c>
      <c r="Q142" s="256">
        <v>0.43</v>
      </c>
      <c r="R142" s="16">
        <v>0.45</v>
      </c>
      <c r="S142" s="16">
        <v>0.45</v>
      </c>
      <c r="T142" s="15">
        <v>0.52</v>
      </c>
      <c r="U142" s="72">
        <v>0.53</v>
      </c>
      <c r="V142" s="10">
        <v>0.59</v>
      </c>
      <c r="W142" s="116">
        <v>0.54</v>
      </c>
      <c r="X142" s="118">
        <v>0.56</v>
      </c>
      <c r="Y142" s="139">
        <v>0.51</v>
      </c>
      <c r="Z142" s="139">
        <v>0.49</v>
      </c>
      <c r="AA142" s="139">
        <v>0.46</v>
      </c>
      <c r="AB142" s="249">
        <v>0.43</v>
      </c>
      <c r="AC142" s="139">
        <v>0.45</v>
      </c>
      <c r="AD142" s="116">
        <v>0.45</v>
      </c>
      <c r="AE142" s="10">
        <v>0.47</v>
      </c>
      <c r="AF142" s="10">
        <v>0.47</v>
      </c>
      <c r="AG142" s="15">
        <v>0.48</v>
      </c>
      <c r="AH142" s="118">
        <v>0.61</v>
      </c>
      <c r="AI142" s="64">
        <v>0.69</v>
      </c>
      <c r="AJ142" s="64">
        <v>0.66</v>
      </c>
      <c r="AK142" s="64">
        <v>0.58</v>
      </c>
    </row>
    <row r="143" spans="1:37" ht="12.75" customHeight="1">
      <c r="A143" s="8" t="s">
        <v>52</v>
      </c>
      <c r="B143" s="23" t="s">
        <v>53</v>
      </c>
      <c r="C143" s="20" t="s">
        <v>346</v>
      </c>
      <c r="D143" s="177" t="s">
        <v>347</v>
      </c>
      <c r="E143" s="281">
        <v>0.11</v>
      </c>
      <c r="F143" s="269">
        <v>0.1</v>
      </c>
      <c r="G143" s="276">
        <v>0.1</v>
      </c>
      <c r="H143" s="74">
        <v>0.078</v>
      </c>
      <c r="I143" s="21">
        <v>0.117</v>
      </c>
      <c r="J143" s="333">
        <v>0.114</v>
      </c>
      <c r="K143" s="68">
        <v>0.05</v>
      </c>
      <c r="L143" s="113">
        <v>0.061</v>
      </c>
      <c r="M143" s="17">
        <v>0.08</v>
      </c>
      <c r="N143" s="169">
        <v>0.105</v>
      </c>
      <c r="O143" s="169">
        <v>0.03</v>
      </c>
      <c r="P143" s="169">
        <v>0.03</v>
      </c>
      <c r="Q143" s="254">
        <v>0.04</v>
      </c>
      <c r="R143" s="21">
        <v>0.02606896551724138</v>
      </c>
      <c r="S143" s="21">
        <v>0.04238709677419354</v>
      </c>
      <c r="T143" s="10">
        <v>0.06568333333333333</v>
      </c>
      <c r="U143" s="74">
        <v>0.037</v>
      </c>
      <c r="V143" s="21">
        <v>0.07</v>
      </c>
      <c r="W143" s="119">
        <v>0.04</v>
      </c>
      <c r="X143" s="139">
        <v>0.04</v>
      </c>
      <c r="Y143" s="139">
        <v>0.07</v>
      </c>
      <c r="Z143" s="139">
        <v>0.05</v>
      </c>
      <c r="AA143" s="139">
        <v>0.03</v>
      </c>
      <c r="AB143" s="249">
        <v>0.03</v>
      </c>
      <c r="AC143" s="139">
        <v>0.03</v>
      </c>
      <c r="AD143" s="116">
        <v>0.02</v>
      </c>
      <c r="AE143" s="10">
        <v>0.03</v>
      </c>
      <c r="AF143" s="10">
        <v>0.03</v>
      </c>
      <c r="AG143" s="10">
        <v>0.03</v>
      </c>
      <c r="AH143" s="116">
        <v>0.02</v>
      </c>
      <c r="AI143" s="64">
        <v>0.02</v>
      </c>
      <c r="AJ143" s="64">
        <v>0.05</v>
      </c>
      <c r="AK143" s="64">
        <v>0.03</v>
      </c>
    </row>
    <row r="144" spans="1:37" ht="12.75" customHeight="1">
      <c r="A144" s="14" t="s">
        <v>13</v>
      </c>
      <c r="B144" s="9" t="s">
        <v>14</v>
      </c>
      <c r="C144" s="20" t="s">
        <v>348</v>
      </c>
      <c r="D144" s="177" t="s">
        <v>349</v>
      </c>
      <c r="E144" s="281">
        <v>0</v>
      </c>
      <c r="F144" s="269">
        <v>0</v>
      </c>
      <c r="G144" s="276">
        <v>0.025</v>
      </c>
      <c r="H144" s="74">
        <v>0.079</v>
      </c>
      <c r="I144" s="21">
        <v>0.261</v>
      </c>
      <c r="J144" s="340">
        <v>0.226</v>
      </c>
      <c r="K144" s="79">
        <v>0.19</v>
      </c>
      <c r="L144" s="79">
        <v>0.168</v>
      </c>
      <c r="M144" s="17">
        <v>0</v>
      </c>
      <c r="N144" s="169">
        <v>0</v>
      </c>
      <c r="O144" s="169">
        <v>0</v>
      </c>
      <c r="P144" s="169">
        <v>0</v>
      </c>
      <c r="Q144" s="254">
        <v>0</v>
      </c>
      <c r="R144" s="21">
        <v>0</v>
      </c>
      <c r="S144" s="21">
        <v>0</v>
      </c>
      <c r="T144" s="10">
        <v>0</v>
      </c>
      <c r="U144" s="74">
        <v>0</v>
      </c>
      <c r="V144" s="21">
        <v>0</v>
      </c>
      <c r="W144" s="119">
        <v>0</v>
      </c>
      <c r="X144" s="139">
        <v>0</v>
      </c>
      <c r="Y144" s="118">
        <v>0</v>
      </c>
      <c r="Z144" s="118">
        <v>0</v>
      </c>
      <c r="AA144" s="118">
        <v>0</v>
      </c>
      <c r="AB144" s="75">
        <v>0</v>
      </c>
      <c r="AC144" s="118">
        <v>0</v>
      </c>
      <c r="AD144" s="116">
        <v>0</v>
      </c>
      <c r="AE144" s="10">
        <v>0</v>
      </c>
      <c r="AF144" s="10">
        <v>0</v>
      </c>
      <c r="AG144" s="10">
        <v>0</v>
      </c>
      <c r="AH144" s="116">
        <v>0</v>
      </c>
      <c r="AI144" s="64">
        <v>0</v>
      </c>
      <c r="AJ144" s="64">
        <v>0</v>
      </c>
      <c r="AK144" s="64">
        <v>0</v>
      </c>
    </row>
    <row r="145" spans="1:37" ht="12.75" customHeight="1">
      <c r="A145" s="14" t="s">
        <v>9</v>
      </c>
      <c r="B145" s="23" t="s">
        <v>17</v>
      </c>
      <c r="C145" s="24" t="s">
        <v>350</v>
      </c>
      <c r="D145" s="174" t="s">
        <v>351</v>
      </c>
      <c r="E145" s="15">
        <v>0.26</v>
      </c>
      <c r="F145" s="269">
        <v>0.16</v>
      </c>
      <c r="G145" s="276">
        <v>0.16</v>
      </c>
      <c r="H145" s="74">
        <v>0.33</v>
      </c>
      <c r="I145" s="21">
        <v>0.33</v>
      </c>
      <c r="J145" s="65">
        <v>0.31</v>
      </c>
      <c r="K145" s="68">
        <v>0.31</v>
      </c>
      <c r="L145" s="65">
        <v>0.34</v>
      </c>
      <c r="M145" s="17">
        <v>0.32</v>
      </c>
      <c r="N145" s="11">
        <v>0.33</v>
      </c>
      <c r="O145" s="11">
        <v>0.27</v>
      </c>
      <c r="P145" s="11">
        <v>0.29</v>
      </c>
      <c r="Q145" s="93">
        <v>0.23</v>
      </c>
      <c r="R145" s="16">
        <v>0.24</v>
      </c>
      <c r="S145" s="16">
        <v>0.26</v>
      </c>
      <c r="T145" s="10">
        <v>0.28</v>
      </c>
      <c r="U145" s="72">
        <v>0.26</v>
      </c>
      <c r="V145" s="326">
        <v>0.27</v>
      </c>
      <c r="W145" s="121">
        <v>0.26</v>
      </c>
      <c r="X145" s="122">
        <v>0.3</v>
      </c>
      <c r="Y145" s="118">
        <v>0.27</v>
      </c>
      <c r="Z145" s="118">
        <v>0.31</v>
      </c>
      <c r="AA145" s="118">
        <v>0.25</v>
      </c>
      <c r="AB145" s="75">
        <v>0.25</v>
      </c>
      <c r="AC145" s="118">
        <v>0.27</v>
      </c>
      <c r="AD145" s="116">
        <v>0.26</v>
      </c>
      <c r="AE145" s="10">
        <v>0.26</v>
      </c>
      <c r="AF145" s="10">
        <v>0.27</v>
      </c>
      <c r="AG145" s="10">
        <v>0.26</v>
      </c>
      <c r="AH145" s="116">
        <v>0.24</v>
      </c>
      <c r="AI145" s="64">
        <v>0.29</v>
      </c>
      <c r="AJ145" s="64">
        <v>0.29</v>
      </c>
      <c r="AK145" s="64">
        <v>0.26</v>
      </c>
    </row>
    <row r="146" spans="1:37" ht="12.75" customHeight="1">
      <c r="A146" s="14" t="s">
        <v>67</v>
      </c>
      <c r="B146" s="23" t="s">
        <v>218</v>
      </c>
      <c r="C146" s="24" t="s">
        <v>352</v>
      </c>
      <c r="D146" s="174" t="s">
        <v>353</v>
      </c>
      <c r="E146" s="15">
        <v>0.89</v>
      </c>
      <c r="F146" s="269">
        <v>0.99</v>
      </c>
      <c r="G146" s="276">
        <v>0.85</v>
      </c>
      <c r="H146" s="74">
        <v>0.86</v>
      </c>
      <c r="I146" s="21">
        <v>0.38</v>
      </c>
      <c r="J146" s="65">
        <v>0.99</v>
      </c>
      <c r="K146" s="68">
        <v>1</v>
      </c>
      <c r="L146" s="65">
        <v>0.95</v>
      </c>
      <c r="M146" s="17">
        <v>1.13</v>
      </c>
      <c r="N146" s="11">
        <v>0.778</v>
      </c>
      <c r="O146" s="11">
        <v>0.68</v>
      </c>
      <c r="P146" s="11">
        <v>0.65</v>
      </c>
      <c r="Q146" s="93">
        <v>0.67</v>
      </c>
      <c r="R146" s="10">
        <v>0.66</v>
      </c>
      <c r="S146" s="10">
        <v>0.64</v>
      </c>
      <c r="T146" s="10">
        <v>0.641</v>
      </c>
      <c r="U146" s="72">
        <v>0.72</v>
      </c>
      <c r="V146" s="10">
        <v>0.8</v>
      </c>
      <c r="W146" s="116">
        <v>0.76</v>
      </c>
      <c r="X146" s="118">
        <v>0.82</v>
      </c>
      <c r="Y146" s="117">
        <v>0.81</v>
      </c>
      <c r="Z146" s="117">
        <v>0.62</v>
      </c>
      <c r="AA146" s="117">
        <v>0.67</v>
      </c>
      <c r="AB146" s="73">
        <v>0.61</v>
      </c>
      <c r="AC146" s="117">
        <v>0.78</v>
      </c>
      <c r="AD146" s="116">
        <v>0.78</v>
      </c>
      <c r="AE146" s="10">
        <v>0.86</v>
      </c>
      <c r="AF146" s="10">
        <v>0.59</v>
      </c>
      <c r="AG146" s="10">
        <v>0.75</v>
      </c>
      <c r="AH146" s="116">
        <v>0.65</v>
      </c>
      <c r="AI146" s="64">
        <v>0.98</v>
      </c>
      <c r="AJ146" s="64">
        <v>0.78</v>
      </c>
      <c r="AK146" s="64">
        <v>0.79</v>
      </c>
    </row>
    <row r="147" spans="1:37" ht="12.75" customHeight="1">
      <c r="A147" s="8" t="s">
        <v>5</v>
      </c>
      <c r="B147" s="23" t="s">
        <v>94</v>
      </c>
      <c r="C147" s="23" t="s">
        <v>354</v>
      </c>
      <c r="D147" s="178" t="s">
        <v>355</v>
      </c>
      <c r="E147" s="17">
        <v>2.29</v>
      </c>
      <c r="F147" s="269">
        <v>2.46</v>
      </c>
      <c r="G147" s="276">
        <v>2.42</v>
      </c>
      <c r="H147" s="74">
        <v>2.4</v>
      </c>
      <c r="I147" s="21">
        <v>2.51</v>
      </c>
      <c r="J147" s="65">
        <v>2.38</v>
      </c>
      <c r="K147" s="68">
        <v>2.19</v>
      </c>
      <c r="L147" s="65">
        <v>2.43</v>
      </c>
      <c r="M147" s="17">
        <v>2.45</v>
      </c>
      <c r="N147" s="11">
        <v>2.38</v>
      </c>
      <c r="O147" s="11">
        <v>2.27</v>
      </c>
      <c r="P147" s="11">
        <v>2.2</v>
      </c>
      <c r="Q147" s="93">
        <v>2.18</v>
      </c>
      <c r="R147" s="11">
        <v>2.26</v>
      </c>
      <c r="S147" s="11">
        <v>2.09</v>
      </c>
      <c r="T147" s="11">
        <v>2.15</v>
      </c>
      <c r="U147" s="73">
        <v>2.2</v>
      </c>
      <c r="V147" s="11">
        <v>2.27</v>
      </c>
      <c r="W147" s="117">
        <v>2.16</v>
      </c>
      <c r="X147" s="117">
        <v>2.19</v>
      </c>
      <c r="Y147" s="118">
        <v>2.07</v>
      </c>
      <c r="Z147" s="118">
        <v>2.03</v>
      </c>
      <c r="AA147" s="118">
        <v>1.87</v>
      </c>
      <c r="AB147" s="75">
        <v>1.9</v>
      </c>
      <c r="AC147" s="118">
        <v>2.08</v>
      </c>
      <c r="AD147" s="116">
        <v>2.02</v>
      </c>
      <c r="AE147" s="10">
        <v>1.96</v>
      </c>
      <c r="AF147" s="10">
        <v>2.01</v>
      </c>
      <c r="AG147" s="10">
        <v>2.11</v>
      </c>
      <c r="AH147" s="116">
        <v>2.24</v>
      </c>
      <c r="AI147" s="64">
        <v>2.2</v>
      </c>
      <c r="AJ147" s="64">
        <v>2.23</v>
      </c>
      <c r="AK147" s="64">
        <v>2.15</v>
      </c>
    </row>
    <row r="148" spans="1:37" ht="12.75" customHeight="1">
      <c r="A148" s="12" t="s">
        <v>52</v>
      </c>
      <c r="B148" s="12" t="s">
        <v>59</v>
      </c>
      <c r="C148" s="34" t="s">
        <v>356</v>
      </c>
      <c r="D148" s="174" t="s">
        <v>52</v>
      </c>
      <c r="E148" s="15">
        <v>0.52</v>
      </c>
      <c r="F148" s="269">
        <v>0.655047</v>
      </c>
      <c r="G148" s="276">
        <v>0.533332</v>
      </c>
      <c r="H148" s="74">
        <v>0.67</v>
      </c>
      <c r="I148" s="21">
        <v>0.75</v>
      </c>
      <c r="J148" s="65">
        <v>0.64</v>
      </c>
      <c r="K148" s="68">
        <v>0.61</v>
      </c>
      <c r="L148" s="65">
        <v>0.64</v>
      </c>
      <c r="M148" s="17">
        <v>0.66</v>
      </c>
      <c r="N148" s="11">
        <v>0.53</v>
      </c>
      <c r="O148" s="11">
        <v>0.53</v>
      </c>
      <c r="P148" s="11">
        <v>0.48</v>
      </c>
      <c r="Q148" s="93">
        <v>0.48</v>
      </c>
      <c r="R148" s="10">
        <v>0.503448</v>
      </c>
      <c r="S148" s="10">
        <v>0.46129</v>
      </c>
      <c r="T148" s="10">
        <v>0.53</v>
      </c>
      <c r="U148" s="72">
        <v>0.46</v>
      </c>
      <c r="V148" s="10">
        <v>0.68</v>
      </c>
      <c r="W148" s="116">
        <v>0.59</v>
      </c>
      <c r="X148" s="118">
        <v>0.56</v>
      </c>
      <c r="Y148" s="139">
        <v>0.58</v>
      </c>
      <c r="Z148" s="139">
        <v>0.52</v>
      </c>
      <c r="AA148" s="139">
        <v>0.56</v>
      </c>
      <c r="AB148" s="249">
        <v>0.46</v>
      </c>
      <c r="AC148" s="139">
        <v>0.51</v>
      </c>
      <c r="AD148" s="116">
        <v>0.56</v>
      </c>
      <c r="AE148" s="10">
        <v>0.47</v>
      </c>
      <c r="AF148" s="10">
        <v>0.51</v>
      </c>
      <c r="AG148" s="10">
        <v>0.5</v>
      </c>
      <c r="AH148" s="116">
        <v>0.54</v>
      </c>
      <c r="AI148" s="64">
        <v>0.52</v>
      </c>
      <c r="AJ148" s="64">
        <v>0.56</v>
      </c>
      <c r="AK148" s="64">
        <v>0.53</v>
      </c>
    </row>
    <row r="149" spans="1:37" ht="12.75" customHeight="1">
      <c r="A149" s="14" t="s">
        <v>13</v>
      </c>
      <c r="B149" s="9" t="s">
        <v>14</v>
      </c>
      <c r="C149" s="38" t="s">
        <v>357</v>
      </c>
      <c r="D149" s="176" t="s">
        <v>358</v>
      </c>
      <c r="E149" s="25">
        <v>0.03</v>
      </c>
      <c r="F149" s="269">
        <v>0</v>
      </c>
      <c r="G149" s="276">
        <v>0.04</v>
      </c>
      <c r="H149" s="74">
        <v>0.125</v>
      </c>
      <c r="I149" s="21">
        <v>0.234</v>
      </c>
      <c r="J149" s="340">
        <v>0.2</v>
      </c>
      <c r="K149" s="79">
        <v>0.15</v>
      </c>
      <c r="L149" s="79">
        <v>0.16</v>
      </c>
      <c r="M149" s="17">
        <v>0.16</v>
      </c>
      <c r="N149" s="169">
        <v>0.024</v>
      </c>
      <c r="O149" s="169">
        <v>0</v>
      </c>
      <c r="P149" s="169">
        <v>0</v>
      </c>
      <c r="Q149" s="254">
        <v>0</v>
      </c>
      <c r="R149" s="10">
        <v>0.01</v>
      </c>
      <c r="S149" s="10">
        <v>0.01</v>
      </c>
      <c r="T149" s="10">
        <v>0.016666666666666666</v>
      </c>
      <c r="U149" s="74">
        <v>0.073</v>
      </c>
      <c r="V149" s="328">
        <v>0.11</v>
      </c>
      <c r="W149" s="124">
        <v>0.15</v>
      </c>
      <c r="X149" s="141">
        <v>0.19</v>
      </c>
      <c r="Y149" s="118">
        <v>0.1</v>
      </c>
      <c r="Z149" s="118">
        <v>0.07</v>
      </c>
      <c r="AA149" s="118">
        <v>0.03</v>
      </c>
      <c r="AB149" s="75">
        <v>0.02</v>
      </c>
      <c r="AC149" s="118">
        <v>0</v>
      </c>
      <c r="AD149" s="116">
        <v>0</v>
      </c>
      <c r="AE149" s="10">
        <v>0</v>
      </c>
      <c r="AF149" s="10">
        <v>0.01</v>
      </c>
      <c r="AG149" s="10">
        <v>0.02</v>
      </c>
      <c r="AH149" s="116">
        <v>0.22</v>
      </c>
      <c r="AI149" s="64">
        <v>0.12</v>
      </c>
      <c r="AJ149" s="64">
        <v>0.15</v>
      </c>
      <c r="AK149" s="64">
        <v>0.08</v>
      </c>
    </row>
    <row r="150" spans="1:37" ht="12.75" customHeight="1">
      <c r="A150" s="12" t="s">
        <v>52</v>
      </c>
      <c r="B150" s="12" t="s">
        <v>53</v>
      </c>
      <c r="C150" s="34" t="s">
        <v>359</v>
      </c>
      <c r="D150" s="174" t="s">
        <v>360</v>
      </c>
      <c r="E150" s="15">
        <v>0.48</v>
      </c>
      <c r="F150" s="269">
        <v>0.48</v>
      </c>
      <c r="G150" s="276">
        <v>0.48</v>
      </c>
      <c r="H150" s="74">
        <v>0.287</v>
      </c>
      <c r="I150" s="21">
        <v>0.277</v>
      </c>
      <c r="J150" s="65">
        <v>0.327</v>
      </c>
      <c r="K150" s="68">
        <v>0.327</v>
      </c>
      <c r="L150" s="65">
        <v>0.324</v>
      </c>
      <c r="M150" s="17">
        <v>0.271</v>
      </c>
      <c r="N150" s="11">
        <v>0.26</v>
      </c>
      <c r="O150" s="11">
        <v>0.35</v>
      </c>
      <c r="P150" s="11">
        <v>0.29</v>
      </c>
      <c r="Q150" s="93">
        <v>0.26</v>
      </c>
      <c r="R150" s="10">
        <v>0.282</v>
      </c>
      <c r="S150" s="10">
        <v>0.248387</v>
      </c>
      <c r="T150" s="10">
        <v>0.26</v>
      </c>
      <c r="U150" s="72"/>
      <c r="V150" s="10">
        <v>0.3</v>
      </c>
      <c r="W150" s="116">
        <v>0.28</v>
      </c>
      <c r="X150" s="118">
        <v>0.28</v>
      </c>
      <c r="Y150" s="117">
        <v>0.29</v>
      </c>
      <c r="Z150" s="117">
        <v>0.31</v>
      </c>
      <c r="AA150" s="117">
        <v>0.26</v>
      </c>
      <c r="AB150" s="73">
        <v>0.1</v>
      </c>
      <c r="AC150" s="117">
        <v>0.264</v>
      </c>
      <c r="AD150" s="118">
        <v>0.292</v>
      </c>
      <c r="AE150" s="10">
        <v>0.23</v>
      </c>
      <c r="AF150" s="10">
        <v>0.24</v>
      </c>
      <c r="AG150" s="10"/>
      <c r="AH150" s="116">
        <v>0.28</v>
      </c>
      <c r="AI150" s="64">
        <v>0.31</v>
      </c>
      <c r="AJ150" s="64">
        <v>0.31</v>
      </c>
      <c r="AK150" s="64">
        <v>0.32</v>
      </c>
    </row>
    <row r="151" spans="1:37" ht="12.75" customHeight="1">
      <c r="A151" s="8" t="s">
        <v>29</v>
      </c>
      <c r="B151" s="23" t="s">
        <v>280</v>
      </c>
      <c r="C151" s="36" t="s">
        <v>361</v>
      </c>
      <c r="D151" s="178" t="s">
        <v>362</v>
      </c>
      <c r="E151" s="17">
        <v>3.14</v>
      </c>
      <c r="F151" s="269">
        <v>3.09</v>
      </c>
      <c r="G151" s="276">
        <v>3.17</v>
      </c>
      <c r="H151" s="74">
        <v>3.13</v>
      </c>
      <c r="I151" s="21">
        <v>3.57</v>
      </c>
      <c r="J151" s="65">
        <v>3.58</v>
      </c>
      <c r="K151" s="68">
        <v>3.22</v>
      </c>
      <c r="L151" s="65">
        <v>3.9</v>
      </c>
      <c r="M151" s="17">
        <v>3.56</v>
      </c>
      <c r="N151" s="11">
        <v>3.52</v>
      </c>
      <c r="O151" s="11">
        <v>2.69</v>
      </c>
      <c r="P151" s="11">
        <v>2.67</v>
      </c>
      <c r="Q151" s="93">
        <v>2.87</v>
      </c>
      <c r="R151" s="11">
        <v>2.53</v>
      </c>
      <c r="S151" s="11">
        <v>2.58</v>
      </c>
      <c r="T151" s="11">
        <v>2.74</v>
      </c>
      <c r="U151" s="73">
        <v>3.02</v>
      </c>
      <c r="V151" s="33">
        <v>3.64</v>
      </c>
      <c r="W151" s="120">
        <v>3.28</v>
      </c>
      <c r="X151" s="120">
        <v>3.82</v>
      </c>
      <c r="Y151" s="118">
        <v>2.92</v>
      </c>
      <c r="Z151" s="118">
        <v>3.68</v>
      </c>
      <c r="AA151" s="118">
        <v>2.84</v>
      </c>
      <c r="AB151" s="75">
        <v>2.61</v>
      </c>
      <c r="AC151" s="118">
        <v>2.36</v>
      </c>
      <c r="AD151" s="116">
        <v>2.45</v>
      </c>
      <c r="AE151" s="10">
        <v>2.39</v>
      </c>
      <c r="AF151" s="10">
        <v>2.5</v>
      </c>
      <c r="AG151" s="10">
        <v>2.7</v>
      </c>
      <c r="AH151" s="116">
        <v>3.07</v>
      </c>
      <c r="AI151" s="64">
        <v>3.46</v>
      </c>
      <c r="AJ151" s="64">
        <v>3.3</v>
      </c>
      <c r="AK151" s="64">
        <v>3.58</v>
      </c>
    </row>
    <row r="152" spans="1:37" ht="12.75" customHeight="1">
      <c r="A152" s="8" t="s">
        <v>45</v>
      </c>
      <c r="B152" s="23" t="s">
        <v>234</v>
      </c>
      <c r="C152" s="36" t="s">
        <v>363</v>
      </c>
      <c r="D152" s="178" t="s">
        <v>364</v>
      </c>
      <c r="E152" s="17">
        <v>0.549</v>
      </c>
      <c r="F152" s="269">
        <v>0.585785</v>
      </c>
      <c r="G152" s="276">
        <v>0.483419</v>
      </c>
      <c r="H152" s="74">
        <v>0.521133</v>
      </c>
      <c r="I152" s="21">
        <v>0.613387</v>
      </c>
      <c r="J152" s="65">
        <v>0.644</v>
      </c>
      <c r="K152" s="68">
        <v>0.618548</v>
      </c>
      <c r="L152" s="65">
        <v>0.648</v>
      </c>
      <c r="M152" s="17">
        <v>0.6096</v>
      </c>
      <c r="N152" s="11">
        <v>0.6</v>
      </c>
      <c r="O152" s="11">
        <v>0.51</v>
      </c>
      <c r="P152" s="11">
        <v>0.52</v>
      </c>
      <c r="Q152" s="93">
        <v>0.6</v>
      </c>
      <c r="R152" s="10">
        <v>0.487896</v>
      </c>
      <c r="S152" s="10">
        <v>0.48787</v>
      </c>
      <c r="T152" s="10">
        <v>0.51</v>
      </c>
      <c r="U152" s="72">
        <v>0.54</v>
      </c>
      <c r="V152" s="10">
        <v>0.64</v>
      </c>
      <c r="W152" s="116">
        <v>0.65</v>
      </c>
      <c r="X152" s="118">
        <v>0.65</v>
      </c>
      <c r="Y152" s="118">
        <v>0.58</v>
      </c>
      <c r="Z152" s="118">
        <v>0.55</v>
      </c>
      <c r="AA152" s="118">
        <v>0.51</v>
      </c>
      <c r="AB152" s="75">
        <v>0.49</v>
      </c>
      <c r="AC152" s="118">
        <v>0.52</v>
      </c>
      <c r="AD152" s="116">
        <v>0.52</v>
      </c>
      <c r="AE152" s="10">
        <v>0.44</v>
      </c>
      <c r="AF152" s="10">
        <v>0.46</v>
      </c>
      <c r="AG152" s="10">
        <v>0.51</v>
      </c>
      <c r="AH152" s="116">
        <v>0.6</v>
      </c>
      <c r="AI152" s="64">
        <v>0.61</v>
      </c>
      <c r="AJ152" s="64">
        <v>0.56</v>
      </c>
      <c r="AK152" s="64">
        <v>0.54</v>
      </c>
    </row>
    <row r="153" spans="1:37" ht="12.75" customHeight="1">
      <c r="A153" s="12" t="s">
        <v>5</v>
      </c>
      <c r="B153" s="23" t="s">
        <v>94</v>
      </c>
      <c r="C153" s="35" t="s">
        <v>365</v>
      </c>
      <c r="D153" s="174" t="s">
        <v>366</v>
      </c>
      <c r="E153" s="15">
        <v>0.444</v>
      </c>
      <c r="F153" s="269">
        <v>0.461861</v>
      </c>
      <c r="G153" s="276">
        <v>0.464496</v>
      </c>
      <c r="H153" s="74">
        <v>0.49</v>
      </c>
      <c r="I153" s="21">
        <v>0.57</v>
      </c>
      <c r="J153" s="65">
        <v>0.51</v>
      </c>
      <c r="K153" s="68">
        <v>0.48</v>
      </c>
      <c r="L153" s="65">
        <v>0.53</v>
      </c>
      <c r="M153" s="17">
        <v>0.47</v>
      </c>
      <c r="N153" s="11">
        <v>0.42</v>
      </c>
      <c r="O153" s="11">
        <v>0.42</v>
      </c>
      <c r="P153" s="11">
        <v>0.4</v>
      </c>
      <c r="Q153" s="93">
        <v>0.42</v>
      </c>
      <c r="R153" s="10">
        <v>0.385989</v>
      </c>
      <c r="S153" s="10">
        <v>0.37151612</v>
      </c>
      <c r="T153" s="10">
        <v>0.38</v>
      </c>
      <c r="U153" s="72">
        <v>0.39</v>
      </c>
      <c r="V153" s="10">
        <v>0.48</v>
      </c>
      <c r="W153" s="116">
        <v>0.49</v>
      </c>
      <c r="X153" s="118">
        <v>0.49</v>
      </c>
      <c r="Y153" s="117">
        <v>0.47</v>
      </c>
      <c r="Z153" s="117">
        <v>0.43</v>
      </c>
      <c r="AA153" s="117">
        <v>0.38</v>
      </c>
      <c r="AB153" s="73">
        <v>0.33</v>
      </c>
      <c r="AC153" s="117">
        <v>0.39</v>
      </c>
      <c r="AD153" s="116">
        <v>0.39</v>
      </c>
      <c r="AE153" s="10">
        <v>0.43</v>
      </c>
      <c r="AF153" s="10">
        <v>0.44</v>
      </c>
      <c r="AG153" s="10">
        <v>0.44</v>
      </c>
      <c r="AH153" s="116">
        <v>0.47</v>
      </c>
      <c r="AI153" s="64">
        <v>0.48</v>
      </c>
      <c r="AJ153" s="64">
        <v>0.5</v>
      </c>
      <c r="AK153" s="64">
        <v>0.45</v>
      </c>
    </row>
    <row r="154" spans="1:37" ht="12.75" customHeight="1">
      <c r="A154" s="14" t="s">
        <v>13</v>
      </c>
      <c r="B154" s="23" t="s">
        <v>14</v>
      </c>
      <c r="C154" s="36" t="s">
        <v>367</v>
      </c>
      <c r="D154" s="178" t="s">
        <v>368</v>
      </c>
      <c r="E154" s="17">
        <v>1.4</v>
      </c>
      <c r="F154" s="269">
        <v>1.44</v>
      </c>
      <c r="G154" s="276">
        <v>1.1</v>
      </c>
      <c r="H154" s="74">
        <v>1.23</v>
      </c>
      <c r="I154" s="21">
        <v>1.27</v>
      </c>
      <c r="J154" s="65">
        <v>1.58</v>
      </c>
      <c r="K154" s="68">
        <v>0.92</v>
      </c>
      <c r="L154" s="65">
        <v>0.87</v>
      </c>
      <c r="M154" s="17">
        <v>0.91</v>
      </c>
      <c r="N154" s="11">
        <v>0.84</v>
      </c>
      <c r="O154" s="11">
        <v>0.95</v>
      </c>
      <c r="P154" s="11">
        <v>0.97</v>
      </c>
      <c r="Q154" s="93">
        <v>0.79</v>
      </c>
      <c r="R154" s="10">
        <v>0.78</v>
      </c>
      <c r="S154" s="11">
        <v>0.84</v>
      </c>
      <c r="T154" s="27">
        <v>0.79</v>
      </c>
      <c r="U154" s="82">
        <v>0.83</v>
      </c>
      <c r="V154" s="27">
        <v>0.86</v>
      </c>
      <c r="W154" s="125">
        <v>0.806451</v>
      </c>
      <c r="X154" s="117">
        <v>0.77</v>
      </c>
      <c r="Y154" s="117">
        <v>1.16</v>
      </c>
      <c r="Z154" s="117">
        <v>0.77</v>
      </c>
      <c r="AA154" s="117">
        <v>1</v>
      </c>
      <c r="AB154" s="73">
        <v>0.71</v>
      </c>
      <c r="AC154" s="117">
        <v>1.05</v>
      </c>
      <c r="AD154" s="116">
        <v>1.13</v>
      </c>
      <c r="AE154" s="10">
        <v>0.85</v>
      </c>
      <c r="AF154" s="10">
        <v>0.73</v>
      </c>
      <c r="AG154" s="10">
        <v>1.08</v>
      </c>
      <c r="AH154" s="116">
        <v>1.46</v>
      </c>
      <c r="AI154" s="64">
        <v>0.74</v>
      </c>
      <c r="AJ154" s="64">
        <v>1.43</v>
      </c>
      <c r="AK154" s="64">
        <v>1.35</v>
      </c>
    </row>
    <row r="155" spans="1:37" ht="12.75" customHeight="1">
      <c r="A155" s="8" t="s">
        <v>52</v>
      </c>
      <c r="B155" s="23" t="s">
        <v>53</v>
      </c>
      <c r="C155" s="36" t="s">
        <v>369</v>
      </c>
      <c r="D155" s="178" t="s">
        <v>370</v>
      </c>
      <c r="E155" s="17">
        <v>1.6</v>
      </c>
      <c r="F155" s="269">
        <v>1.52</v>
      </c>
      <c r="G155" s="276">
        <v>1.75</v>
      </c>
      <c r="H155" s="74">
        <v>1.62</v>
      </c>
      <c r="I155" s="21">
        <v>1.94</v>
      </c>
      <c r="J155" s="65">
        <v>1.69</v>
      </c>
      <c r="K155" s="68">
        <v>1.48</v>
      </c>
      <c r="L155" s="65">
        <v>1.6</v>
      </c>
      <c r="M155" s="17">
        <v>1.49</v>
      </c>
      <c r="N155" s="33">
        <v>1.39</v>
      </c>
      <c r="O155" s="33">
        <v>1.19</v>
      </c>
      <c r="P155" s="33">
        <v>1.12</v>
      </c>
      <c r="Q155" s="255">
        <v>1.32</v>
      </c>
      <c r="R155" s="11">
        <v>1.41</v>
      </c>
      <c r="S155" s="11">
        <v>1.32</v>
      </c>
      <c r="T155" s="11">
        <v>1.34</v>
      </c>
      <c r="U155" s="73">
        <v>1.28</v>
      </c>
      <c r="V155" s="11">
        <v>1.44</v>
      </c>
      <c r="W155" s="117">
        <v>1.44</v>
      </c>
      <c r="X155" s="117">
        <v>1.44</v>
      </c>
      <c r="Y155" s="139">
        <v>1.48</v>
      </c>
      <c r="Z155" s="139">
        <v>1.37</v>
      </c>
      <c r="AA155" s="139">
        <v>1.25</v>
      </c>
      <c r="AB155" s="249">
        <v>1.38</v>
      </c>
      <c r="AC155" s="139">
        <v>1.33</v>
      </c>
      <c r="AD155" s="116">
        <v>1.32</v>
      </c>
      <c r="AE155" s="10">
        <v>1.16</v>
      </c>
      <c r="AF155" s="10">
        <v>1.3</v>
      </c>
      <c r="AG155" s="15">
        <v>1.44</v>
      </c>
      <c r="AH155" s="118">
        <v>1.56</v>
      </c>
      <c r="AI155" s="64">
        <v>1.63</v>
      </c>
      <c r="AJ155" s="64">
        <v>1.46</v>
      </c>
      <c r="AK155" s="64">
        <v>1.33</v>
      </c>
    </row>
    <row r="156" spans="1:37" ht="12.75" customHeight="1">
      <c r="A156" s="8" t="s">
        <v>5</v>
      </c>
      <c r="B156" s="20" t="s">
        <v>88</v>
      </c>
      <c r="C156" s="38" t="s">
        <v>371</v>
      </c>
      <c r="D156" s="177" t="s">
        <v>372</v>
      </c>
      <c r="E156" s="281">
        <v>0.09</v>
      </c>
      <c r="F156" s="269">
        <v>0.08</v>
      </c>
      <c r="G156" s="276">
        <v>0.08</v>
      </c>
      <c r="H156" s="74">
        <v>0.085</v>
      </c>
      <c r="I156" s="21">
        <v>0.084</v>
      </c>
      <c r="J156" s="333">
        <v>0.093</v>
      </c>
      <c r="K156" s="68">
        <v>0.09</v>
      </c>
      <c r="L156" s="114">
        <v>0.104</v>
      </c>
      <c r="M156" s="17">
        <v>0.09</v>
      </c>
      <c r="N156" s="206">
        <v>0.11</v>
      </c>
      <c r="O156" s="206">
        <v>0.04</v>
      </c>
      <c r="P156" s="206">
        <v>0.02</v>
      </c>
      <c r="Q156" s="257">
        <v>0.02</v>
      </c>
      <c r="R156" s="11">
        <v>0.02</v>
      </c>
      <c r="S156" s="11">
        <v>0.05</v>
      </c>
      <c r="T156" s="10">
        <v>0.035666666666666666</v>
      </c>
      <c r="U156" s="74">
        <v>0.014</v>
      </c>
      <c r="V156" s="21">
        <v>0.03</v>
      </c>
      <c r="W156" s="119">
        <v>0.07</v>
      </c>
      <c r="X156" s="139">
        <v>0.05</v>
      </c>
      <c r="Y156" s="118">
        <v>0.07</v>
      </c>
      <c r="Z156" s="118">
        <v>0.07</v>
      </c>
      <c r="AA156" s="118">
        <v>0</v>
      </c>
      <c r="AB156" s="75">
        <v>0.04</v>
      </c>
      <c r="AC156" s="118">
        <v>0</v>
      </c>
      <c r="AD156" s="116">
        <v>0</v>
      </c>
      <c r="AE156" s="10">
        <v>0</v>
      </c>
      <c r="AF156" s="10">
        <v>0</v>
      </c>
      <c r="AG156" s="10">
        <v>0</v>
      </c>
      <c r="AH156" s="116">
        <v>0</v>
      </c>
      <c r="AI156" s="64">
        <v>0</v>
      </c>
      <c r="AJ156" s="64">
        <v>0</v>
      </c>
      <c r="AK156" s="64">
        <v>0</v>
      </c>
    </row>
    <row r="157" spans="1:37" ht="12.75" customHeight="1">
      <c r="A157" s="8" t="s">
        <v>5</v>
      </c>
      <c r="B157" s="23" t="s">
        <v>26</v>
      </c>
      <c r="C157" s="36" t="s">
        <v>373</v>
      </c>
      <c r="D157" s="178" t="s">
        <v>374</v>
      </c>
      <c r="E157" s="17">
        <v>0.319</v>
      </c>
      <c r="F157" s="269">
        <v>0.42475</v>
      </c>
      <c r="G157" s="276">
        <v>0.38129</v>
      </c>
      <c r="H157" s="74">
        <v>0.33</v>
      </c>
      <c r="I157" s="21">
        <v>0.35</v>
      </c>
      <c r="J157" s="65">
        <v>0.34</v>
      </c>
      <c r="K157" s="68">
        <v>0.379</v>
      </c>
      <c r="L157" s="65">
        <v>0.649</v>
      </c>
      <c r="M157" s="17">
        <v>0.392033</v>
      </c>
      <c r="N157" s="11">
        <v>0.29</v>
      </c>
      <c r="O157" s="11">
        <v>0.29</v>
      </c>
      <c r="P157" s="11">
        <v>0.22</v>
      </c>
      <c r="Q157" s="93">
        <v>0.38</v>
      </c>
      <c r="R157" s="11">
        <v>0.3</v>
      </c>
      <c r="S157" s="10">
        <v>0.3396</v>
      </c>
      <c r="T157" s="10">
        <v>0.36</v>
      </c>
      <c r="U157" s="72">
        <v>0.26</v>
      </c>
      <c r="V157" s="10">
        <v>0.38</v>
      </c>
      <c r="W157" s="116">
        <v>0.32</v>
      </c>
      <c r="X157" s="118">
        <v>0.36</v>
      </c>
      <c r="Y157" s="118">
        <v>0.366</v>
      </c>
      <c r="Z157" s="118">
        <v>0.34</v>
      </c>
      <c r="AA157" s="118">
        <v>0.474</v>
      </c>
      <c r="AB157" s="75">
        <v>0.35</v>
      </c>
      <c r="AC157" s="118">
        <v>0.38</v>
      </c>
      <c r="AD157" s="118">
        <v>0.42</v>
      </c>
      <c r="AE157" s="10">
        <v>0.36</v>
      </c>
      <c r="AF157" s="10">
        <v>0.36</v>
      </c>
      <c r="AG157" s="10">
        <v>0.37</v>
      </c>
      <c r="AH157" s="116">
        <v>0.36</v>
      </c>
      <c r="AI157" s="64">
        <v>0.42</v>
      </c>
      <c r="AJ157" s="64">
        <v>0.49</v>
      </c>
      <c r="AK157" s="64">
        <v>0.59</v>
      </c>
    </row>
    <row r="158" spans="1:37" ht="12.75" customHeight="1">
      <c r="A158" s="12" t="s">
        <v>45</v>
      </c>
      <c r="B158" s="12" t="s">
        <v>101</v>
      </c>
      <c r="C158" s="34" t="s">
        <v>375</v>
      </c>
      <c r="D158" s="174" t="s">
        <v>376</v>
      </c>
      <c r="E158" s="15">
        <v>0.292</v>
      </c>
      <c r="F158" s="269">
        <v>0.258214</v>
      </c>
      <c r="G158" s="276">
        <v>0.250839</v>
      </c>
      <c r="H158" s="74">
        <v>0.25</v>
      </c>
      <c r="I158" s="21">
        <v>0.31</v>
      </c>
      <c r="J158" s="65">
        <v>0.26</v>
      </c>
      <c r="K158" s="68">
        <v>0.26</v>
      </c>
      <c r="L158" s="65">
        <v>0.31</v>
      </c>
      <c r="M158" s="17">
        <v>0.26</v>
      </c>
      <c r="N158" s="11">
        <v>0.25</v>
      </c>
      <c r="O158" s="11">
        <v>0.21</v>
      </c>
      <c r="P158" s="11">
        <v>0.22</v>
      </c>
      <c r="Q158" s="93">
        <v>0.22</v>
      </c>
      <c r="R158" s="10">
        <v>0.196759</v>
      </c>
      <c r="S158" s="10">
        <v>0.202258</v>
      </c>
      <c r="T158" s="10">
        <v>0.22</v>
      </c>
      <c r="U158" s="72">
        <v>0.23</v>
      </c>
      <c r="V158" s="10">
        <v>0.28</v>
      </c>
      <c r="W158" s="116">
        <v>0.26</v>
      </c>
      <c r="X158" s="118">
        <v>0.29</v>
      </c>
      <c r="Y158" s="117">
        <v>0.26</v>
      </c>
      <c r="Z158" s="117">
        <v>0.24</v>
      </c>
      <c r="AA158" s="117">
        <v>0.15</v>
      </c>
      <c r="AB158" s="73">
        <v>0.25</v>
      </c>
      <c r="AC158" s="117">
        <v>0.27</v>
      </c>
      <c r="AD158" s="116">
        <v>0.25</v>
      </c>
      <c r="AE158" s="10">
        <v>0.23</v>
      </c>
      <c r="AF158" s="10">
        <v>0.25</v>
      </c>
      <c r="AG158" s="10">
        <v>0.29</v>
      </c>
      <c r="AH158" s="116">
        <v>0.29</v>
      </c>
      <c r="AI158" s="64">
        <v>0.34</v>
      </c>
      <c r="AJ158" s="64">
        <v>0.28</v>
      </c>
      <c r="AK158" s="64">
        <v>0.35</v>
      </c>
    </row>
    <row r="159" spans="1:37" ht="12.75" customHeight="1">
      <c r="A159" s="8" t="s">
        <v>45</v>
      </c>
      <c r="B159" s="23" t="s">
        <v>101</v>
      </c>
      <c r="C159" s="49" t="s">
        <v>377</v>
      </c>
      <c r="D159" s="178" t="s">
        <v>378</v>
      </c>
      <c r="E159" s="17">
        <v>3.81</v>
      </c>
      <c r="F159" s="269">
        <v>3.5</v>
      </c>
      <c r="G159" s="276">
        <v>3.93</v>
      </c>
      <c r="H159" s="74">
        <v>3.68</v>
      </c>
      <c r="I159" s="21">
        <v>4.17</v>
      </c>
      <c r="J159" s="65">
        <v>4.93</v>
      </c>
      <c r="K159" s="68">
        <v>4.35</v>
      </c>
      <c r="L159" s="65">
        <v>5.23</v>
      </c>
      <c r="M159" s="17">
        <v>5.11</v>
      </c>
      <c r="N159" s="11">
        <v>2.87</v>
      </c>
      <c r="O159" s="11">
        <v>2.91</v>
      </c>
      <c r="P159" s="11">
        <v>2.89</v>
      </c>
      <c r="Q159" s="93">
        <v>3.03</v>
      </c>
      <c r="R159" s="11">
        <v>2.85</v>
      </c>
      <c r="S159" s="11">
        <v>2.69</v>
      </c>
      <c r="T159" s="11">
        <v>2.67</v>
      </c>
      <c r="U159" s="73">
        <v>2.94</v>
      </c>
      <c r="V159" s="11">
        <v>3.14</v>
      </c>
      <c r="W159" s="117">
        <v>4.72</v>
      </c>
      <c r="X159" s="117">
        <v>4.01</v>
      </c>
      <c r="Y159" s="117">
        <v>2.71</v>
      </c>
      <c r="Z159" s="117">
        <v>2.76</v>
      </c>
      <c r="AA159" s="117">
        <v>3.1</v>
      </c>
      <c r="AB159" s="73">
        <v>2.77</v>
      </c>
      <c r="AC159" s="117">
        <v>2.6</v>
      </c>
      <c r="AD159" s="116">
        <v>2.62</v>
      </c>
      <c r="AE159" s="10">
        <v>3.45</v>
      </c>
      <c r="AF159" s="10">
        <v>2.9</v>
      </c>
      <c r="AG159" s="10">
        <v>2.85</v>
      </c>
      <c r="AH159" s="116">
        <v>3.13</v>
      </c>
      <c r="AI159" s="64">
        <v>2.93</v>
      </c>
      <c r="AJ159" s="64">
        <v>2.73</v>
      </c>
      <c r="AK159" s="64">
        <v>3.16</v>
      </c>
    </row>
    <row r="160" spans="1:37" ht="12.75" customHeight="1">
      <c r="A160" s="8" t="s">
        <v>67</v>
      </c>
      <c r="B160" s="23" t="s">
        <v>265</v>
      </c>
      <c r="C160" s="56" t="s">
        <v>379</v>
      </c>
      <c r="D160" s="178" t="s">
        <v>380</v>
      </c>
      <c r="E160" s="17">
        <v>2.87</v>
      </c>
      <c r="F160" s="269">
        <v>3.820357</v>
      </c>
      <c r="G160" s="276">
        <v>3.766129</v>
      </c>
      <c r="H160" s="74">
        <v>3.86</v>
      </c>
      <c r="I160" s="21">
        <v>5.28</v>
      </c>
      <c r="J160" s="65">
        <v>4.8</v>
      </c>
      <c r="K160" s="68">
        <v>4.12</v>
      </c>
      <c r="L160" s="65">
        <v>5.29</v>
      </c>
      <c r="M160" s="17">
        <v>4.65</v>
      </c>
      <c r="N160" s="33">
        <v>4.28</v>
      </c>
      <c r="O160" s="33">
        <v>3.91</v>
      </c>
      <c r="P160" s="33">
        <v>3.75</v>
      </c>
      <c r="Q160" s="255">
        <v>3.11</v>
      </c>
      <c r="R160" s="11">
        <v>3.01</v>
      </c>
      <c r="S160" s="11">
        <v>2.87</v>
      </c>
      <c r="T160" s="11">
        <v>3.09</v>
      </c>
      <c r="U160" s="73">
        <v>3.42</v>
      </c>
      <c r="V160" s="329">
        <v>4.05</v>
      </c>
      <c r="W160" s="126">
        <v>3.68</v>
      </c>
      <c r="X160" s="126">
        <v>3.76</v>
      </c>
      <c r="Y160" s="118">
        <v>3.97</v>
      </c>
      <c r="Z160" s="118">
        <v>3.08</v>
      </c>
      <c r="AA160" s="118">
        <v>3.2</v>
      </c>
      <c r="AB160" s="75">
        <v>3.05</v>
      </c>
      <c r="AC160" s="118">
        <v>2.85</v>
      </c>
      <c r="AD160" s="116">
        <v>4.25</v>
      </c>
      <c r="AE160" s="10">
        <v>3.06</v>
      </c>
      <c r="AF160" s="10">
        <v>3.25</v>
      </c>
      <c r="AG160" s="10">
        <v>3.26</v>
      </c>
      <c r="AH160" s="116">
        <v>4.4</v>
      </c>
      <c r="AI160" s="64">
        <v>4.3</v>
      </c>
      <c r="AJ160" s="64">
        <v>3.86</v>
      </c>
      <c r="AK160" s="64">
        <v>3.41</v>
      </c>
    </row>
    <row r="161" spans="1:37" ht="12.75" customHeight="1">
      <c r="A161" s="19" t="s">
        <v>106</v>
      </c>
      <c r="B161" s="23" t="s">
        <v>211</v>
      </c>
      <c r="C161" s="50" t="s">
        <v>381</v>
      </c>
      <c r="D161" s="174" t="s">
        <v>382</v>
      </c>
      <c r="E161" s="15">
        <v>0.14</v>
      </c>
      <c r="F161" s="269">
        <v>0.135</v>
      </c>
      <c r="G161" s="276">
        <v>0.133</v>
      </c>
      <c r="H161" s="74">
        <v>0.13</v>
      </c>
      <c r="I161" s="21">
        <v>0.15</v>
      </c>
      <c r="J161" s="65">
        <v>0.14</v>
      </c>
      <c r="K161" s="68">
        <v>0.14</v>
      </c>
      <c r="L161" s="65">
        <v>0.15</v>
      </c>
      <c r="M161" s="17">
        <v>0.13</v>
      </c>
      <c r="N161" s="11">
        <v>0.13</v>
      </c>
      <c r="O161" s="11">
        <v>0.124</v>
      </c>
      <c r="P161" s="11">
        <v>0.12</v>
      </c>
      <c r="Q161" s="93">
        <v>0.135</v>
      </c>
      <c r="R161" s="10">
        <v>0.121</v>
      </c>
      <c r="S161" s="10">
        <v>0.12</v>
      </c>
      <c r="T161" s="15">
        <v>0.12</v>
      </c>
      <c r="U161" s="75">
        <v>0.12</v>
      </c>
      <c r="V161" s="327">
        <v>0.14</v>
      </c>
      <c r="W161" s="122">
        <v>0.15</v>
      </c>
      <c r="X161" s="122">
        <v>0.14</v>
      </c>
      <c r="Y161" s="118">
        <v>0.1</v>
      </c>
      <c r="Z161" s="118">
        <v>0.11</v>
      </c>
      <c r="AA161" s="118">
        <v>0.11</v>
      </c>
      <c r="AB161" s="75">
        <v>0.11</v>
      </c>
      <c r="AC161" s="118">
        <v>0.118</v>
      </c>
      <c r="AD161" s="116">
        <v>0.12</v>
      </c>
      <c r="AE161" s="10">
        <v>0.1</v>
      </c>
      <c r="AF161" s="10">
        <v>0.11</v>
      </c>
      <c r="AG161" s="10">
        <v>0.11</v>
      </c>
      <c r="AH161" s="116">
        <v>0.14</v>
      </c>
      <c r="AI161" s="64">
        <v>0.16</v>
      </c>
      <c r="AJ161" s="64">
        <v>0.13</v>
      </c>
      <c r="AK161" s="64">
        <v>0.1</v>
      </c>
    </row>
    <row r="162" spans="1:37" ht="12.75" customHeight="1">
      <c r="A162" s="8" t="s">
        <v>29</v>
      </c>
      <c r="B162" s="23" t="s">
        <v>383</v>
      </c>
      <c r="C162" s="35" t="s">
        <v>384</v>
      </c>
      <c r="D162" s="175" t="s">
        <v>385</v>
      </c>
      <c r="E162" s="15">
        <v>0.77</v>
      </c>
      <c r="F162" s="269">
        <v>0.97</v>
      </c>
      <c r="G162" s="276">
        <v>0.98</v>
      </c>
      <c r="H162" s="74">
        <v>0.83</v>
      </c>
      <c r="I162" s="21">
        <v>0.94</v>
      </c>
      <c r="J162" s="65">
        <v>0.9</v>
      </c>
      <c r="K162" s="68">
        <v>0.93</v>
      </c>
      <c r="L162" s="65">
        <v>0.98</v>
      </c>
      <c r="M162" s="17">
        <v>0.9</v>
      </c>
      <c r="N162" s="11">
        <v>0.81</v>
      </c>
      <c r="O162" s="11">
        <v>0.7</v>
      </c>
      <c r="P162" s="11">
        <v>0.71</v>
      </c>
      <c r="Q162" s="93">
        <v>0.74</v>
      </c>
      <c r="R162" s="16">
        <v>0.66</v>
      </c>
      <c r="S162" s="16">
        <v>0.73</v>
      </c>
      <c r="T162" s="10">
        <v>0.68</v>
      </c>
      <c r="U162" s="72">
        <v>0.75</v>
      </c>
      <c r="V162" s="10">
        <v>0.89</v>
      </c>
      <c r="W162" s="116">
        <v>0.91</v>
      </c>
      <c r="X162" s="118">
        <v>0.85</v>
      </c>
      <c r="Y162" s="118">
        <v>0.78</v>
      </c>
      <c r="Z162" s="118">
        <v>0.77</v>
      </c>
      <c r="AA162" s="118">
        <v>0.79</v>
      </c>
      <c r="AB162" s="75">
        <v>0.69</v>
      </c>
      <c r="AC162" s="118">
        <v>0.68</v>
      </c>
      <c r="AD162" s="116">
        <v>0.72</v>
      </c>
      <c r="AE162" s="10">
        <v>0.7</v>
      </c>
      <c r="AF162" s="10">
        <v>0.73</v>
      </c>
      <c r="AG162" s="10">
        <v>0.7</v>
      </c>
      <c r="AH162" s="116">
        <v>0.83</v>
      </c>
      <c r="AI162" s="64">
        <v>0.88</v>
      </c>
      <c r="AJ162" s="64">
        <v>0.88</v>
      </c>
      <c r="AK162" s="64">
        <v>0.86</v>
      </c>
    </row>
    <row r="163" spans="1:37" ht="12.75" customHeight="1">
      <c r="A163" s="8" t="s">
        <v>13</v>
      </c>
      <c r="B163" s="23" t="s">
        <v>237</v>
      </c>
      <c r="C163" s="24" t="s">
        <v>386</v>
      </c>
      <c r="D163" s="175" t="s">
        <v>387</v>
      </c>
      <c r="E163" s="15">
        <v>0.42</v>
      </c>
      <c r="F163" s="269">
        <v>0.58</v>
      </c>
      <c r="G163" s="276">
        <v>0.63</v>
      </c>
      <c r="H163" s="74">
        <v>0.46</v>
      </c>
      <c r="I163" s="21">
        <v>0.83</v>
      </c>
      <c r="J163" s="65">
        <v>0.56</v>
      </c>
      <c r="K163" s="68">
        <v>0.6</v>
      </c>
      <c r="L163" s="65">
        <v>0.69</v>
      </c>
      <c r="M163" s="17">
        <v>0.56</v>
      </c>
      <c r="N163" s="11">
        <v>0.55</v>
      </c>
      <c r="O163" s="11">
        <v>0.5</v>
      </c>
      <c r="P163" s="11">
        <v>0.45</v>
      </c>
      <c r="Q163" s="93">
        <v>0.5</v>
      </c>
      <c r="R163" s="10">
        <v>0.48</v>
      </c>
      <c r="S163" s="10">
        <v>0.54</v>
      </c>
      <c r="T163" s="181">
        <v>0.53</v>
      </c>
      <c r="U163" s="83">
        <v>0.63</v>
      </c>
      <c r="V163" s="181">
        <v>0.8</v>
      </c>
      <c r="W163" s="127">
        <v>0.71</v>
      </c>
      <c r="X163" s="118">
        <v>0.68</v>
      </c>
      <c r="Y163" s="118">
        <v>0.76</v>
      </c>
      <c r="Z163" s="118">
        <v>0.76</v>
      </c>
      <c r="AA163" s="118">
        <v>0.48</v>
      </c>
      <c r="AB163" s="75">
        <v>0.5</v>
      </c>
      <c r="AC163" s="118">
        <v>0.47</v>
      </c>
      <c r="AD163" s="116">
        <v>0.4</v>
      </c>
      <c r="AE163" s="10">
        <v>0.53</v>
      </c>
      <c r="AF163" s="10">
        <v>0.55</v>
      </c>
      <c r="AG163" s="10">
        <v>0.64</v>
      </c>
      <c r="AH163" s="116">
        <v>0.81</v>
      </c>
      <c r="AI163" s="64">
        <v>0.82</v>
      </c>
      <c r="AJ163" s="64">
        <v>0.7</v>
      </c>
      <c r="AK163" s="64">
        <v>0.62</v>
      </c>
    </row>
    <row r="164" spans="1:37" ht="12.75" customHeight="1">
      <c r="A164" s="8" t="s">
        <v>13</v>
      </c>
      <c r="B164" s="8" t="s">
        <v>112</v>
      </c>
      <c r="C164" s="26" t="s">
        <v>388</v>
      </c>
      <c r="D164" s="175" t="s">
        <v>389</v>
      </c>
      <c r="E164" s="15">
        <v>0.55</v>
      </c>
      <c r="F164" s="269">
        <v>0.67</v>
      </c>
      <c r="G164" s="276">
        <v>0.52</v>
      </c>
      <c r="H164" s="74">
        <v>0.41</v>
      </c>
      <c r="I164" s="21">
        <v>0.56</v>
      </c>
      <c r="J164" s="65">
        <v>0.53</v>
      </c>
      <c r="K164" s="68">
        <v>0.46</v>
      </c>
      <c r="L164" s="65">
        <v>0.56</v>
      </c>
      <c r="M164" s="17">
        <v>0.48</v>
      </c>
      <c r="N164" s="33">
        <v>0.46</v>
      </c>
      <c r="O164" s="33">
        <v>0.4</v>
      </c>
      <c r="P164" s="33">
        <v>0.39</v>
      </c>
      <c r="Q164" s="255">
        <v>0.44</v>
      </c>
      <c r="R164" s="10">
        <v>0.34</v>
      </c>
      <c r="S164" s="10">
        <v>0.35</v>
      </c>
      <c r="T164" s="10">
        <v>0.44</v>
      </c>
      <c r="U164" s="72">
        <v>0.39</v>
      </c>
      <c r="V164" s="10">
        <v>0.47</v>
      </c>
      <c r="W164" s="116">
        <v>0.45</v>
      </c>
      <c r="X164" s="118">
        <v>0.46</v>
      </c>
      <c r="Y164" s="117">
        <v>0.47</v>
      </c>
      <c r="Z164" s="117">
        <v>0.43</v>
      </c>
      <c r="AA164" s="117">
        <v>0.53</v>
      </c>
      <c r="AB164" s="73">
        <v>0.35</v>
      </c>
      <c r="AC164" s="117">
        <v>0.34</v>
      </c>
      <c r="AD164" s="116">
        <v>0.37</v>
      </c>
      <c r="AE164" s="10">
        <v>0.33</v>
      </c>
      <c r="AF164" s="10">
        <v>0.45</v>
      </c>
      <c r="AG164" s="15">
        <v>0.39</v>
      </c>
      <c r="AH164" s="118">
        <v>0.51</v>
      </c>
      <c r="AI164" s="64">
        <v>0.46</v>
      </c>
      <c r="AJ164" s="64">
        <v>0.39</v>
      </c>
      <c r="AK164" s="64">
        <v>0.38</v>
      </c>
    </row>
    <row r="165" spans="1:37" ht="12.75" customHeight="1">
      <c r="A165" s="8" t="s">
        <v>9</v>
      </c>
      <c r="B165" s="23" t="s">
        <v>17</v>
      </c>
      <c r="C165" s="23" t="s">
        <v>390</v>
      </c>
      <c r="D165" s="178" t="s">
        <v>391</v>
      </c>
      <c r="E165" s="17">
        <v>4.42</v>
      </c>
      <c r="F165" s="269">
        <v>3.82</v>
      </c>
      <c r="G165" s="276">
        <v>4.01</v>
      </c>
      <c r="H165" s="74">
        <v>4.51</v>
      </c>
      <c r="I165" s="21">
        <v>5.24</v>
      </c>
      <c r="J165" s="65">
        <v>4.97</v>
      </c>
      <c r="K165" s="68">
        <v>4.57</v>
      </c>
      <c r="L165" s="65">
        <v>4.87</v>
      </c>
      <c r="M165" s="17">
        <v>4.3</v>
      </c>
      <c r="N165" s="11">
        <v>4.51</v>
      </c>
      <c r="O165" s="11">
        <v>3.86</v>
      </c>
      <c r="P165" s="11">
        <v>3.81</v>
      </c>
      <c r="Q165" s="93">
        <v>4.11</v>
      </c>
      <c r="R165" s="11">
        <v>4.14</v>
      </c>
      <c r="S165" s="11">
        <v>3.94</v>
      </c>
      <c r="T165" s="11">
        <v>4.06</v>
      </c>
      <c r="U165" s="73">
        <v>4.27</v>
      </c>
      <c r="V165" s="11">
        <v>4.93</v>
      </c>
      <c r="W165" s="117">
        <v>4.73</v>
      </c>
      <c r="X165" s="117">
        <v>4.54</v>
      </c>
      <c r="Y165" s="118">
        <v>4.21</v>
      </c>
      <c r="Z165" s="118">
        <v>3.85</v>
      </c>
      <c r="AA165" s="118">
        <v>3.93</v>
      </c>
      <c r="AB165" s="75">
        <v>3.73</v>
      </c>
      <c r="AC165" s="118">
        <v>3.74</v>
      </c>
      <c r="AD165" s="116">
        <v>3.78</v>
      </c>
      <c r="AE165" s="10">
        <v>4.09</v>
      </c>
      <c r="AF165" s="10">
        <v>4.14</v>
      </c>
      <c r="AG165" s="10">
        <v>4.07</v>
      </c>
      <c r="AH165" s="116">
        <v>4.39</v>
      </c>
      <c r="AI165" s="64">
        <v>4.16</v>
      </c>
      <c r="AJ165" s="64">
        <v>4.06</v>
      </c>
      <c r="AK165" s="64">
        <v>3.91</v>
      </c>
    </row>
    <row r="166" spans="1:37" ht="12.75" customHeight="1">
      <c r="A166" s="8" t="s">
        <v>106</v>
      </c>
      <c r="B166" s="23" t="s">
        <v>211</v>
      </c>
      <c r="C166" s="24" t="s">
        <v>392</v>
      </c>
      <c r="D166" s="175" t="s">
        <v>393</v>
      </c>
      <c r="E166" s="15">
        <v>0.11</v>
      </c>
      <c r="F166" s="269">
        <v>0.12</v>
      </c>
      <c r="G166" s="276">
        <v>0.13</v>
      </c>
      <c r="H166" s="74">
        <v>0.14</v>
      </c>
      <c r="I166" s="21">
        <v>0.2</v>
      </c>
      <c r="J166" s="65">
        <v>0.16</v>
      </c>
      <c r="K166" s="68">
        <v>0.14</v>
      </c>
      <c r="L166" s="65">
        <v>0.18</v>
      </c>
      <c r="M166" s="17">
        <v>0.15</v>
      </c>
      <c r="N166" s="11">
        <v>0.136</v>
      </c>
      <c r="O166" s="11">
        <v>0.12</v>
      </c>
      <c r="P166" s="11">
        <v>0.11</v>
      </c>
      <c r="Q166" s="93">
        <v>0.13</v>
      </c>
      <c r="R166" s="10">
        <v>0.13</v>
      </c>
      <c r="S166" s="10">
        <v>0.14</v>
      </c>
      <c r="T166" s="181">
        <v>0.15</v>
      </c>
      <c r="U166" s="83">
        <v>0.16</v>
      </c>
      <c r="V166" s="181">
        <v>0.19</v>
      </c>
      <c r="W166" s="127">
        <v>0.16</v>
      </c>
      <c r="X166" s="118">
        <v>0.13</v>
      </c>
      <c r="Y166" s="117">
        <v>0.13</v>
      </c>
      <c r="Z166" s="117">
        <v>0.13</v>
      </c>
      <c r="AA166" s="117">
        <v>0.11</v>
      </c>
      <c r="AB166" s="73">
        <v>0.11</v>
      </c>
      <c r="AC166" s="117">
        <v>0.11</v>
      </c>
      <c r="AD166" s="116">
        <v>0.11</v>
      </c>
      <c r="AE166" s="10">
        <v>0.12</v>
      </c>
      <c r="AF166" s="10">
        <v>0.12</v>
      </c>
      <c r="AG166" s="15">
        <v>0.13</v>
      </c>
      <c r="AH166" s="118">
        <v>0.14</v>
      </c>
      <c r="AI166" s="64">
        <v>0.15</v>
      </c>
      <c r="AJ166" s="64">
        <v>0.15</v>
      </c>
      <c r="AK166" s="64">
        <v>0.13</v>
      </c>
    </row>
    <row r="167" spans="1:37" ht="12.75" customHeight="1">
      <c r="A167" s="8" t="s">
        <v>5</v>
      </c>
      <c r="B167" s="23" t="s">
        <v>26</v>
      </c>
      <c r="C167" s="23" t="s">
        <v>394</v>
      </c>
      <c r="D167" s="178" t="s">
        <v>395</v>
      </c>
      <c r="E167" s="17">
        <v>1.45</v>
      </c>
      <c r="F167" s="269">
        <v>1.35</v>
      </c>
      <c r="G167" s="276">
        <v>1.315</v>
      </c>
      <c r="H167" s="249">
        <v>1.56</v>
      </c>
      <c r="I167" s="21">
        <v>1.75</v>
      </c>
      <c r="J167" s="65">
        <v>1.41</v>
      </c>
      <c r="K167" s="68">
        <v>1.4</v>
      </c>
      <c r="L167" s="65">
        <v>1.51</v>
      </c>
      <c r="M167" s="17">
        <v>1.28</v>
      </c>
      <c r="N167" s="11">
        <v>1.01</v>
      </c>
      <c r="O167" s="11">
        <v>0.95</v>
      </c>
      <c r="P167" s="11">
        <v>1.07</v>
      </c>
      <c r="Q167" s="93">
        <v>0.96</v>
      </c>
      <c r="R167" s="11">
        <v>1.19</v>
      </c>
      <c r="S167" s="11">
        <v>1.27</v>
      </c>
      <c r="T167" s="11">
        <v>1.25</v>
      </c>
      <c r="U167" s="73">
        <v>1.24</v>
      </c>
      <c r="V167" s="11">
        <v>1.38</v>
      </c>
      <c r="W167" s="117">
        <v>1.32</v>
      </c>
      <c r="X167" s="117">
        <v>1.26</v>
      </c>
      <c r="Y167" s="118">
        <v>1.36</v>
      </c>
      <c r="Z167" s="118">
        <v>1.27</v>
      </c>
      <c r="AA167" s="118">
        <v>1.35</v>
      </c>
      <c r="AB167" s="75">
        <v>1.36</v>
      </c>
      <c r="AC167" s="118">
        <v>1.44</v>
      </c>
      <c r="AD167" s="118">
        <v>1.37</v>
      </c>
      <c r="AE167" s="10">
        <v>1.29</v>
      </c>
      <c r="AF167" s="15">
        <v>1.39</v>
      </c>
      <c r="AG167" s="15">
        <v>1.55</v>
      </c>
      <c r="AH167" s="118">
        <v>1.54</v>
      </c>
      <c r="AI167" s="64">
        <v>1.84</v>
      </c>
      <c r="AJ167" s="64">
        <v>1.73</v>
      </c>
      <c r="AK167" s="64">
        <v>1.52</v>
      </c>
    </row>
    <row r="168" spans="1:37" ht="12.75" customHeight="1">
      <c r="A168" s="12" t="s">
        <v>45</v>
      </c>
      <c r="B168" s="23" t="s">
        <v>101</v>
      </c>
      <c r="C168" s="24" t="s">
        <v>396</v>
      </c>
      <c r="D168" s="174" t="s">
        <v>397</v>
      </c>
      <c r="E168" s="15">
        <v>0.091</v>
      </c>
      <c r="F168" s="269">
        <v>0.09</v>
      </c>
      <c r="G168" s="276">
        <v>0.1</v>
      </c>
      <c r="H168" s="74">
        <v>0.106</v>
      </c>
      <c r="I168" s="21">
        <v>0.097</v>
      </c>
      <c r="J168" s="65">
        <v>0.18</v>
      </c>
      <c r="K168" s="68">
        <v>0.09</v>
      </c>
      <c r="L168" s="65">
        <v>0.16</v>
      </c>
      <c r="M168" s="17">
        <v>0.11</v>
      </c>
      <c r="N168" s="11">
        <v>0.11</v>
      </c>
      <c r="O168" s="11">
        <v>0.12</v>
      </c>
      <c r="P168" s="11">
        <v>0.07</v>
      </c>
      <c r="Q168" s="93">
        <v>0.1</v>
      </c>
      <c r="R168" s="21">
        <v>0.11296551724137932</v>
      </c>
      <c r="S168" s="21">
        <v>0.12761290322580646</v>
      </c>
      <c r="T168" s="10">
        <v>0.11986666666666666</v>
      </c>
      <c r="U168" s="72">
        <v>0.08</v>
      </c>
      <c r="V168" s="10">
        <v>0.08</v>
      </c>
      <c r="W168" s="116">
        <v>0.06</v>
      </c>
      <c r="X168" s="118">
        <v>0.1</v>
      </c>
      <c r="Y168" s="118">
        <v>0.28</v>
      </c>
      <c r="Z168" s="118">
        <v>0.11</v>
      </c>
      <c r="AA168" s="118">
        <v>0.06</v>
      </c>
      <c r="AB168" s="75">
        <v>0.07</v>
      </c>
      <c r="AC168" s="118">
        <v>0.1</v>
      </c>
      <c r="AD168" s="116">
        <v>0.11</v>
      </c>
      <c r="AE168" s="10">
        <v>0.11</v>
      </c>
      <c r="AF168" s="10">
        <v>0.09</v>
      </c>
      <c r="AG168" s="10">
        <v>0.09</v>
      </c>
      <c r="AH168" s="116">
        <v>0.06</v>
      </c>
      <c r="AI168" s="64">
        <v>0.05</v>
      </c>
      <c r="AJ168" s="64">
        <v>0.07</v>
      </c>
      <c r="AK168" s="64">
        <v>0.11</v>
      </c>
    </row>
    <row r="169" spans="1:37" ht="12.75" customHeight="1">
      <c r="A169" s="28" t="s">
        <v>45</v>
      </c>
      <c r="B169" s="29" t="s">
        <v>234</v>
      </c>
      <c r="C169" s="28" t="s">
        <v>398</v>
      </c>
      <c r="D169" s="182" t="s">
        <v>399</v>
      </c>
      <c r="E169" s="17">
        <v>0.14</v>
      </c>
      <c r="F169" s="270">
        <v>0.14871</v>
      </c>
      <c r="G169" s="278">
        <v>0.141563</v>
      </c>
      <c r="H169" s="76">
        <v>0.145266</v>
      </c>
      <c r="I169" s="30">
        <v>0.154612</v>
      </c>
      <c r="J169" s="334">
        <v>0.152066</v>
      </c>
      <c r="K169" s="81">
        <v>0.130609</v>
      </c>
      <c r="L169" s="81">
        <v>0.15983</v>
      </c>
      <c r="M169" s="70">
        <v>0.175443</v>
      </c>
      <c r="N169" s="25">
        <v>0.15</v>
      </c>
      <c r="O169" s="25">
        <v>0.13</v>
      </c>
      <c r="P169" s="25">
        <v>0.126</v>
      </c>
      <c r="Q169" s="95">
        <v>0.16</v>
      </c>
      <c r="R169" s="30">
        <v>0.163657</v>
      </c>
      <c r="S169" s="30">
        <v>0.151419</v>
      </c>
      <c r="T169" s="30">
        <v>0.15</v>
      </c>
      <c r="U169" s="76">
        <v>0.11</v>
      </c>
      <c r="V169" s="30">
        <v>0.12</v>
      </c>
      <c r="W169" s="128">
        <v>0.12</v>
      </c>
      <c r="X169" s="143">
        <v>0.14</v>
      </c>
      <c r="Y169" s="143">
        <v>0.16</v>
      </c>
      <c r="Z169" s="118">
        <v>0.16</v>
      </c>
      <c r="AA169" s="118">
        <v>0.14</v>
      </c>
      <c r="AB169" s="75">
        <v>0.12</v>
      </c>
      <c r="AC169" s="118">
        <v>0.15</v>
      </c>
      <c r="AD169" s="128">
        <v>0.15</v>
      </c>
      <c r="AE169" s="30">
        <v>0.15</v>
      </c>
      <c r="AF169" s="30">
        <v>0.15</v>
      </c>
      <c r="AG169" s="30">
        <v>0.15</v>
      </c>
      <c r="AH169" s="128">
        <v>0.12</v>
      </c>
      <c r="AI169" s="81">
        <v>0.13</v>
      </c>
      <c r="AJ169" s="81">
        <v>0.14</v>
      </c>
      <c r="AK169" s="81">
        <v>0.18</v>
      </c>
    </row>
    <row r="170" spans="1:37" ht="12.75">
      <c r="A170" s="7"/>
      <c r="B170" s="7"/>
      <c r="C170" s="7"/>
      <c r="D170" s="183"/>
      <c r="E170" s="45">
        <f aca="true" t="shared" si="0" ref="E170:AH170">SUM(E2:E169)</f>
        <v>670.8624999999998</v>
      </c>
      <c r="F170" s="245">
        <f t="shared" si="0"/>
        <v>684.5322980000008</v>
      </c>
      <c r="G170" s="245">
        <f t="shared" si="0"/>
        <v>717.0405150000003</v>
      </c>
      <c r="H170" s="357">
        <f t="shared" si="0"/>
        <v>748.4385670000001</v>
      </c>
      <c r="I170" s="360">
        <f t="shared" si="0"/>
        <v>895.273901</v>
      </c>
      <c r="J170" s="148">
        <f t="shared" si="0"/>
        <v>897.4679060000004</v>
      </c>
      <c r="K170" s="148">
        <f t="shared" si="0"/>
        <v>804.2192560000003</v>
      </c>
      <c r="L170" s="146">
        <f t="shared" si="0"/>
        <v>926.6716839999998</v>
      </c>
      <c r="M170" s="164">
        <f t="shared" si="0"/>
        <v>843.6740859999994</v>
      </c>
      <c r="N170" s="218">
        <f t="shared" si="0"/>
        <v>704.0479464516133</v>
      </c>
      <c r="O170" s="242">
        <f t="shared" si="0"/>
        <v>618.028</v>
      </c>
      <c r="P170" s="242">
        <f t="shared" si="0"/>
        <v>592.6310000000002</v>
      </c>
      <c r="Q170" s="242">
        <f t="shared" si="0"/>
        <v>615.1100000000002</v>
      </c>
      <c r="R170" s="242">
        <f t="shared" si="0"/>
        <v>600.4761529310342</v>
      </c>
      <c r="S170" s="242">
        <f t="shared" si="0"/>
        <v>592.9144942812904</v>
      </c>
      <c r="T170" s="149">
        <f t="shared" si="0"/>
        <v>611.1534239999999</v>
      </c>
      <c r="U170" s="147">
        <f t="shared" si="0"/>
        <v>641.6796999999997</v>
      </c>
      <c r="V170" s="147">
        <f t="shared" si="0"/>
        <v>719.6719999999999</v>
      </c>
      <c r="W170" s="147">
        <f t="shared" si="0"/>
        <v>701.0778510000002</v>
      </c>
      <c r="X170" s="144">
        <f t="shared" si="0"/>
        <v>700.4699999999999</v>
      </c>
      <c r="Y170" s="165">
        <f t="shared" si="0"/>
        <v>693.0800730000002</v>
      </c>
      <c r="Z170" s="218">
        <f t="shared" si="0"/>
        <v>657.2296999999999</v>
      </c>
      <c r="AA170" s="243">
        <f t="shared" si="0"/>
        <v>615.2410000000001</v>
      </c>
      <c r="AB170" s="252">
        <f t="shared" si="0"/>
        <v>586.9369999999999</v>
      </c>
      <c r="AC170" s="243">
        <f t="shared" si="0"/>
        <v>600.0070000000006</v>
      </c>
      <c r="AD170" s="243">
        <f t="shared" si="0"/>
        <v>600.5349999999997</v>
      </c>
      <c r="AE170" s="243">
        <f t="shared" si="0"/>
        <v>595.605</v>
      </c>
      <c r="AF170" s="243">
        <f t="shared" si="0"/>
        <v>609.9199999999998</v>
      </c>
      <c r="AG170" s="243">
        <f t="shared" si="0"/>
        <v>622.665</v>
      </c>
      <c r="AH170" s="252">
        <f t="shared" si="0"/>
        <v>732.1899999999999</v>
      </c>
      <c r="AI170" s="245">
        <f>SUM(AI2:AI169)</f>
        <v>763.9399999999998</v>
      </c>
      <c r="AJ170" s="57">
        <f>SUM(AJ2:AJ169)</f>
        <v>725.1799999999996</v>
      </c>
      <c r="AK170" s="57">
        <f>SUM(AK2:AK169)</f>
        <v>664.46</v>
      </c>
    </row>
    <row r="171" spans="5:37" ht="12.75">
      <c r="E171" s="240">
        <v>39083</v>
      </c>
      <c r="F171" s="240">
        <v>39114</v>
      </c>
      <c r="G171" s="240">
        <v>39142</v>
      </c>
      <c r="H171" s="240">
        <v>39173</v>
      </c>
      <c r="I171" s="361">
        <v>39203</v>
      </c>
      <c r="J171" s="240">
        <v>39234</v>
      </c>
      <c r="K171" s="240">
        <v>39264</v>
      </c>
      <c r="L171" s="240">
        <v>39295</v>
      </c>
      <c r="M171" s="240">
        <v>39326</v>
      </c>
      <c r="N171" s="240">
        <v>39356</v>
      </c>
      <c r="O171" s="240">
        <v>39387</v>
      </c>
      <c r="P171" s="240">
        <v>39417</v>
      </c>
      <c r="Q171" s="240">
        <v>39448</v>
      </c>
      <c r="R171" s="240">
        <v>39479</v>
      </c>
      <c r="S171" s="240">
        <v>39508</v>
      </c>
      <c r="T171" s="240">
        <v>39539</v>
      </c>
      <c r="U171" s="240">
        <v>39569</v>
      </c>
      <c r="V171" s="240">
        <v>39600</v>
      </c>
      <c r="W171" s="240">
        <v>39630</v>
      </c>
      <c r="X171" s="240">
        <v>39661</v>
      </c>
      <c r="Y171" s="240">
        <v>39692</v>
      </c>
      <c r="Z171" s="240">
        <v>39722</v>
      </c>
      <c r="AA171" s="240">
        <v>39753</v>
      </c>
      <c r="AB171" s="240">
        <v>39783</v>
      </c>
      <c r="AC171" s="240">
        <v>39814</v>
      </c>
      <c r="AD171" s="240">
        <v>39845</v>
      </c>
      <c r="AE171" s="240">
        <v>39873</v>
      </c>
      <c r="AF171" s="240">
        <v>39904</v>
      </c>
      <c r="AG171" s="240">
        <v>39934</v>
      </c>
      <c r="AH171" s="240">
        <v>39965</v>
      </c>
      <c r="AI171" s="240">
        <v>39995</v>
      </c>
      <c r="AJ171" s="240">
        <v>40026</v>
      </c>
      <c r="AK171" s="240">
        <v>40065</v>
      </c>
    </row>
    <row r="172" spans="5:37" s="57" customFormat="1" ht="12.75">
      <c r="E172" s="57">
        <v>670.8625</v>
      </c>
      <c r="F172" s="57">
        <v>684.5322980000008</v>
      </c>
      <c r="G172" s="57">
        <v>717.0405150000003</v>
      </c>
      <c r="H172" s="57">
        <v>748.44</v>
      </c>
      <c r="I172" s="337">
        <v>895.27</v>
      </c>
      <c r="J172" s="57">
        <v>897.4664060000005</v>
      </c>
      <c r="K172" s="57">
        <v>804.2192560000003</v>
      </c>
      <c r="L172" s="57">
        <v>926.6716839999998</v>
      </c>
      <c r="M172" s="57">
        <v>843.6740859999994</v>
      </c>
      <c r="N172" s="57">
        <v>704.0479464516133</v>
      </c>
      <c r="O172" s="57">
        <v>618.028</v>
      </c>
      <c r="P172" s="57">
        <v>592.6310000000002</v>
      </c>
      <c r="Q172" s="57">
        <v>615.11</v>
      </c>
      <c r="R172" s="57">
        <v>600.4761529310342</v>
      </c>
      <c r="S172" s="57">
        <v>592.9144942812904</v>
      </c>
      <c r="T172" s="57">
        <v>611.1534239999999</v>
      </c>
      <c r="U172" s="57">
        <v>641.6796999999997</v>
      </c>
      <c r="V172" s="57">
        <v>719.6719999999999</v>
      </c>
      <c r="W172" s="57">
        <v>701.0778510000002</v>
      </c>
      <c r="X172" s="57">
        <v>700.47</v>
      </c>
      <c r="Y172" s="57">
        <v>693.0800730000002</v>
      </c>
      <c r="Z172" s="57">
        <v>657.2296999999999</v>
      </c>
      <c r="AA172" s="57">
        <v>615.2410000000001</v>
      </c>
      <c r="AB172" s="57">
        <v>586.9369999999999</v>
      </c>
      <c r="AC172" s="57">
        <v>594.46</v>
      </c>
      <c r="AD172" s="57">
        <v>598.36</v>
      </c>
      <c r="AE172" s="57">
        <v>593.58</v>
      </c>
      <c r="AF172" s="57">
        <v>613.53</v>
      </c>
      <c r="AG172" s="54">
        <v>622.91</v>
      </c>
      <c r="AH172" s="57">
        <v>732.35</v>
      </c>
      <c r="AI172" s="57">
        <v>764.08</v>
      </c>
      <c r="AJ172" s="57">
        <v>725.18</v>
      </c>
      <c r="AK172" s="57">
        <v>664.46</v>
      </c>
    </row>
    <row r="173" spans="9:10" ht="12.75">
      <c r="I173" s="7"/>
      <c r="J173" s="7"/>
    </row>
    <row r="174" spans="9:10" ht="12.75">
      <c r="I174" s="7"/>
      <c r="J174" s="7"/>
    </row>
    <row r="175" spans="5:16" ht="12.75">
      <c r="E175" t="s">
        <v>483</v>
      </c>
      <c r="F175" t="s">
        <v>487</v>
      </c>
      <c r="G175" t="s">
        <v>491</v>
      </c>
      <c r="H175" t="s">
        <v>495</v>
      </c>
      <c r="I175" s="7" t="s">
        <v>455</v>
      </c>
      <c r="J175" s="7" t="s">
        <v>445</v>
      </c>
      <c r="K175" t="s">
        <v>446</v>
      </c>
      <c r="L175" t="s">
        <v>447</v>
      </c>
      <c r="M175" t="s">
        <v>448</v>
      </c>
      <c r="N175" t="s">
        <v>457</v>
      </c>
      <c r="O175" t="s">
        <v>471</v>
      </c>
      <c r="P175" t="s">
        <v>472</v>
      </c>
    </row>
    <row r="176" spans="4:16" ht="12.75">
      <c r="D176">
        <v>2007</v>
      </c>
      <c r="E176" s="282">
        <v>670.8625</v>
      </c>
      <c r="F176" s="282">
        <v>684.5322980000008</v>
      </c>
      <c r="G176" s="282">
        <v>717.0405150000003</v>
      </c>
      <c r="H176" s="358">
        <v>748.44</v>
      </c>
      <c r="I176" s="282">
        <v>895.27</v>
      </c>
      <c r="J176" s="282">
        <v>897.4664060000005</v>
      </c>
      <c r="K176" s="359">
        <v>804.2192560000003</v>
      </c>
      <c r="L176" s="282">
        <v>926.6716839999998</v>
      </c>
      <c r="M176" s="282">
        <v>843.6740859999994</v>
      </c>
      <c r="N176" s="282">
        <v>704.0479464516133</v>
      </c>
      <c r="O176" s="282">
        <v>618.028</v>
      </c>
      <c r="P176" s="282">
        <v>592.6310000000002</v>
      </c>
    </row>
    <row r="177" spans="4:16" ht="12.75">
      <c r="D177">
        <v>2008</v>
      </c>
      <c r="E177" s="57">
        <v>615.11</v>
      </c>
      <c r="F177" s="57">
        <v>600.4761529310342</v>
      </c>
      <c r="G177" s="57">
        <v>592.9144942812904</v>
      </c>
      <c r="H177" s="57">
        <v>611.1534239999999</v>
      </c>
      <c r="I177" s="245">
        <v>641.6796999999997</v>
      </c>
      <c r="J177" s="245">
        <v>719.6719999999999</v>
      </c>
      <c r="K177" s="57">
        <v>701.0778510000002</v>
      </c>
      <c r="L177" s="57">
        <v>700.47</v>
      </c>
      <c r="M177" s="57">
        <v>693.0800730000002</v>
      </c>
      <c r="N177" s="57">
        <v>657.2296999999999</v>
      </c>
      <c r="O177" s="57">
        <v>615.2410000000001</v>
      </c>
      <c r="P177" s="57">
        <v>586.9369999999999</v>
      </c>
    </row>
    <row r="178" spans="4:16" ht="12.75">
      <c r="D178">
        <v>2009</v>
      </c>
      <c r="E178" s="282">
        <v>594.46</v>
      </c>
      <c r="F178" s="282">
        <v>598.36</v>
      </c>
      <c r="G178" s="282">
        <v>593.58</v>
      </c>
      <c r="H178" s="358">
        <v>613.53</v>
      </c>
      <c r="I178" s="282">
        <v>622.91</v>
      </c>
      <c r="J178" s="282">
        <v>732.35</v>
      </c>
      <c r="K178" s="359">
        <v>764.08</v>
      </c>
      <c r="L178" s="282">
        <v>725.18</v>
      </c>
      <c r="M178" s="282">
        <v>664.46</v>
      </c>
      <c r="N178" s="282"/>
      <c r="O178" s="282"/>
      <c r="P178" s="282"/>
    </row>
    <row r="179" spans="5:10" ht="12.75">
      <c r="E179" s="57"/>
      <c r="F179" s="57"/>
      <c r="G179" s="57"/>
      <c r="H179" s="57"/>
      <c r="I179" s="54"/>
      <c r="J179" s="62"/>
    </row>
    <row r="180" spans="9:10" ht="12.75">
      <c r="I180" s="7"/>
      <c r="J180" s="7"/>
    </row>
    <row r="181" spans="9:10" ht="12.75">
      <c r="I181" s="7"/>
      <c r="J181" s="7"/>
    </row>
    <row r="182" spans="9:10" ht="12.75">
      <c r="I182" s="7"/>
      <c r="J182" s="7"/>
    </row>
    <row r="183" spans="1:10" ht="12.75">
      <c r="A183" t="s">
        <v>512</v>
      </c>
      <c r="I183" s="7"/>
      <c r="J183" s="7"/>
    </row>
    <row r="184" spans="9:10" ht="12.75">
      <c r="I184" s="7"/>
      <c r="J184" s="7"/>
    </row>
    <row r="185" spans="9:10" ht="12.75">
      <c r="I185" s="7"/>
      <c r="J185" s="7"/>
    </row>
    <row r="186" spans="9:10" ht="12.75">
      <c r="I186" s="7"/>
      <c r="J186" s="7"/>
    </row>
    <row r="187" spans="9:10" ht="12.75">
      <c r="I187" s="7"/>
      <c r="J187" s="7"/>
    </row>
    <row r="188" spans="9:10" ht="12.75">
      <c r="I188" s="7"/>
      <c r="J188" s="7"/>
    </row>
    <row r="189" spans="9:10" ht="12.75">
      <c r="I189" s="7"/>
      <c r="J189" s="7"/>
    </row>
    <row r="190" spans="9:10" ht="12.75">
      <c r="I190" s="7"/>
      <c r="J190" s="7"/>
    </row>
    <row r="191" spans="9:10" ht="12.75">
      <c r="I191" s="7"/>
      <c r="J191" s="7"/>
    </row>
    <row r="192" spans="9:10" ht="12.75">
      <c r="I192" s="7"/>
      <c r="J192" s="7"/>
    </row>
    <row r="193" spans="9:10" ht="12.75">
      <c r="I193" s="7"/>
      <c r="J193" s="7"/>
    </row>
    <row r="194" spans="9:10" ht="12.75">
      <c r="I194" s="7"/>
      <c r="J194" s="7"/>
    </row>
    <row r="195" spans="9:10" ht="12.75">
      <c r="I195" s="7"/>
      <c r="J195" s="7"/>
    </row>
    <row r="196" spans="9:10" ht="12.75">
      <c r="I196" s="7"/>
      <c r="J196" s="7"/>
    </row>
    <row r="197" spans="9:10" ht="12.75">
      <c r="I197" s="7"/>
      <c r="J197" s="7"/>
    </row>
    <row r="198" spans="9:10" ht="12.75">
      <c r="I198" s="7"/>
      <c r="J198" s="7"/>
    </row>
    <row r="199" spans="9:10" ht="12.75">
      <c r="I199" s="7"/>
      <c r="J199" s="7"/>
    </row>
    <row r="200" spans="9:10" ht="12.75">
      <c r="I200" s="7"/>
      <c r="J200" s="7"/>
    </row>
    <row r="201" spans="9:10" ht="12.75">
      <c r="I201" s="7"/>
      <c r="J201" s="7"/>
    </row>
    <row r="202" spans="9:10" ht="12.75">
      <c r="I202" s="7"/>
      <c r="J202" s="7"/>
    </row>
    <row r="203" spans="9:10" ht="12.75">
      <c r="I203" s="7"/>
      <c r="J203" s="7"/>
    </row>
    <row r="204" spans="9:10" ht="12.75">
      <c r="I204" s="7"/>
      <c r="J204" s="7"/>
    </row>
    <row r="205" spans="9:10" ht="12.75">
      <c r="I205" s="7"/>
      <c r="J205" s="7"/>
    </row>
    <row r="206" spans="9:10" ht="12.75">
      <c r="I206" s="7"/>
      <c r="J206" s="7"/>
    </row>
    <row r="207" spans="9:10" ht="12.75">
      <c r="I207" s="7"/>
      <c r="J207" s="7"/>
    </row>
    <row r="208" spans="9:10" ht="12.75">
      <c r="I208" s="7"/>
      <c r="J208" s="7"/>
    </row>
    <row r="209" spans="9:10" ht="12.75">
      <c r="I209" s="7"/>
      <c r="J209" s="7"/>
    </row>
    <row r="210" spans="9:10" ht="12.75">
      <c r="I210" s="7"/>
      <c r="J210" s="7"/>
    </row>
    <row r="211" spans="9:10" ht="12.75">
      <c r="I211" s="7"/>
      <c r="J211" s="7"/>
    </row>
    <row r="212" spans="9:10" ht="12.75">
      <c r="I212" s="7"/>
      <c r="J212" s="7"/>
    </row>
    <row r="213" spans="9:10" ht="12.75">
      <c r="I213" s="7"/>
      <c r="J213" s="7"/>
    </row>
    <row r="214" spans="9:10" ht="12.75">
      <c r="I214" s="7"/>
      <c r="J214" s="7"/>
    </row>
    <row r="215" spans="9:10" ht="12.75">
      <c r="I215" s="7"/>
      <c r="J215" s="7"/>
    </row>
    <row r="216" spans="9:10" ht="12.75">
      <c r="I216" s="7"/>
      <c r="J216" s="7"/>
    </row>
    <row r="217" spans="9:10" ht="12.75">
      <c r="I217" s="7"/>
      <c r="J217" s="7"/>
    </row>
    <row r="218" spans="9:10" ht="12.75">
      <c r="I218" s="7"/>
      <c r="J218" s="7"/>
    </row>
    <row r="219" spans="9:10" ht="12.75">
      <c r="I219" s="7"/>
      <c r="J219" s="7"/>
    </row>
    <row r="220" spans="9:10" ht="12.75">
      <c r="I220" s="7"/>
      <c r="J220" s="7"/>
    </row>
    <row r="221" spans="9:10" ht="12.75">
      <c r="I221" s="7"/>
      <c r="J221" s="7"/>
    </row>
    <row r="222" spans="9:10" ht="12.75">
      <c r="I222" s="7"/>
      <c r="J222" s="7"/>
    </row>
    <row r="223" spans="9:10" ht="12.75">
      <c r="I223" s="7"/>
      <c r="J223" s="7"/>
    </row>
    <row r="224" spans="9:10" ht="12.75">
      <c r="I224" s="7"/>
      <c r="J224" s="7"/>
    </row>
    <row r="225" spans="9:10" ht="12.75">
      <c r="I225" s="7"/>
      <c r="J225" s="7"/>
    </row>
    <row r="226" spans="9:10" ht="12.75">
      <c r="I226" s="7"/>
      <c r="J226" s="7"/>
    </row>
    <row r="227" spans="9:10" ht="12.75">
      <c r="I227" s="7"/>
      <c r="J227" s="7"/>
    </row>
    <row r="228" spans="9:10" ht="12.75">
      <c r="I228" s="7"/>
      <c r="J228" s="7"/>
    </row>
    <row r="229" spans="9:10" ht="12.75">
      <c r="I229" s="7"/>
      <c r="J229" s="7"/>
    </row>
    <row r="230" spans="9:10" ht="12.75">
      <c r="I230" s="7"/>
      <c r="J230" s="7"/>
    </row>
    <row r="231" spans="9:10" ht="12.75">
      <c r="I231" s="7"/>
      <c r="J231" s="7"/>
    </row>
    <row r="232" spans="9:10" ht="12.75">
      <c r="I232" s="7"/>
      <c r="J232" s="7"/>
    </row>
    <row r="233" spans="9:10" ht="12.75">
      <c r="I233" s="7"/>
      <c r="J233" s="7"/>
    </row>
    <row r="234" spans="9:10" ht="12.75">
      <c r="I234" s="7"/>
      <c r="J234" s="7"/>
    </row>
    <row r="235" spans="9:10" ht="12.75">
      <c r="I235" s="7"/>
      <c r="J235" s="7"/>
    </row>
    <row r="236" spans="9:10" ht="12.75">
      <c r="I236" s="7"/>
      <c r="J236" s="7"/>
    </row>
    <row r="237" spans="9:10" ht="12.75">
      <c r="I237" s="7"/>
      <c r="J237" s="7"/>
    </row>
    <row r="238" spans="9:10" ht="12.75">
      <c r="I238" s="7"/>
      <c r="J238" s="7"/>
    </row>
    <row r="239" spans="9:10" ht="12.75">
      <c r="I239" s="7"/>
      <c r="J239" s="7"/>
    </row>
    <row r="240" spans="9:10" ht="12.75">
      <c r="I240" s="7"/>
      <c r="J240" s="7"/>
    </row>
    <row r="241" spans="9:10" ht="12.75">
      <c r="I241" s="7"/>
      <c r="J241" s="7"/>
    </row>
    <row r="242" spans="9:10" ht="12.75">
      <c r="I242" s="7"/>
      <c r="J242" s="7"/>
    </row>
    <row r="243" spans="9:10" ht="12.75">
      <c r="I243" s="7"/>
      <c r="J243" s="7"/>
    </row>
    <row r="244" spans="9:10" ht="12.75">
      <c r="I244" s="7"/>
      <c r="J244" s="7"/>
    </row>
    <row r="245" spans="9:10" ht="12.75">
      <c r="I245" s="7"/>
      <c r="J245" s="7"/>
    </row>
    <row r="246" spans="9:10" ht="12.75">
      <c r="I246" s="7"/>
      <c r="J246" s="7"/>
    </row>
    <row r="247" spans="9:10" ht="12.75">
      <c r="I247" s="7"/>
      <c r="J247" s="7"/>
    </row>
    <row r="248" spans="9:10" ht="12.75">
      <c r="I248" s="7"/>
      <c r="J248" s="7"/>
    </row>
    <row r="249" spans="9:10" ht="12.75">
      <c r="I249" s="7"/>
      <c r="J249" s="7"/>
    </row>
    <row r="250" spans="9:10" ht="12.75">
      <c r="I250" s="7"/>
      <c r="J250" s="7"/>
    </row>
    <row r="251" spans="9:10" ht="12.75">
      <c r="I251" s="7"/>
      <c r="J251" s="7"/>
    </row>
    <row r="252" spans="9:10" ht="12.75">
      <c r="I252" s="7"/>
      <c r="J252" s="7"/>
    </row>
    <row r="253" spans="9:10" ht="12.75">
      <c r="I253" s="7"/>
      <c r="J253" s="7"/>
    </row>
    <row r="254" spans="9:10" ht="12.75">
      <c r="I254" s="7"/>
      <c r="J254" s="7"/>
    </row>
    <row r="255" spans="9:10" ht="12.75">
      <c r="I255" s="7"/>
      <c r="J255" s="7"/>
    </row>
    <row r="256" spans="9:10" ht="12.75">
      <c r="I256" s="7"/>
      <c r="J256" s="7"/>
    </row>
    <row r="257" spans="9:10" ht="12.75">
      <c r="I257" s="7"/>
      <c r="J257" s="7"/>
    </row>
    <row r="258" spans="9:10" ht="12.75">
      <c r="I258" s="7"/>
      <c r="J258" s="7"/>
    </row>
    <row r="259" spans="9:10" ht="12.75">
      <c r="I259" s="7"/>
      <c r="J259" s="7"/>
    </row>
    <row r="260" spans="9:10" ht="12.75">
      <c r="I260" s="7"/>
      <c r="J260" s="7"/>
    </row>
    <row r="261" spans="9:10" ht="12.75">
      <c r="I261" s="7"/>
      <c r="J261" s="7"/>
    </row>
    <row r="262" spans="9:10" ht="12.75">
      <c r="I262" s="7"/>
      <c r="J262" s="7"/>
    </row>
    <row r="263" spans="9:10" ht="12.75">
      <c r="I263" s="7"/>
      <c r="J263" s="7"/>
    </row>
    <row r="264" spans="9:10" ht="12.75">
      <c r="I264" s="7"/>
      <c r="J264" s="7"/>
    </row>
    <row r="265" spans="9:10" ht="12.75">
      <c r="I265" s="7"/>
      <c r="J265" s="7"/>
    </row>
    <row r="266" spans="9:10" ht="12.75">
      <c r="I266" s="7"/>
      <c r="J266" s="7"/>
    </row>
    <row r="267" spans="9:10" ht="12.75">
      <c r="I267" s="7"/>
      <c r="J267" s="7"/>
    </row>
    <row r="268" spans="9:10" ht="12.75">
      <c r="I268" s="7"/>
      <c r="J268" s="7"/>
    </row>
    <row r="269" spans="9:10" ht="12.75">
      <c r="I269" s="7"/>
      <c r="J269" s="7"/>
    </row>
    <row r="270" spans="9:10" ht="12.75">
      <c r="I270" s="7"/>
      <c r="J270" s="7"/>
    </row>
    <row r="271" spans="9:10" ht="12.75">
      <c r="I271" s="7"/>
      <c r="J271" s="7"/>
    </row>
    <row r="272" spans="9:10" ht="12.75">
      <c r="I272" s="7"/>
      <c r="J272" s="7"/>
    </row>
    <row r="273" spans="9:10" ht="12.75">
      <c r="I273" s="7"/>
      <c r="J273" s="7"/>
    </row>
    <row r="274" spans="9:10" ht="12.75">
      <c r="I274" s="7"/>
      <c r="J274" s="7"/>
    </row>
    <row r="275" spans="9:10" ht="12.75">
      <c r="I275" s="7"/>
      <c r="J275" s="7"/>
    </row>
    <row r="276" spans="9:10" ht="12.75">
      <c r="I276" s="7"/>
      <c r="J276" s="7"/>
    </row>
    <row r="277" spans="9:10" ht="12.75">
      <c r="I277" s="7"/>
      <c r="J277" s="7"/>
    </row>
    <row r="278" spans="9:10" ht="12.75">
      <c r="I278" s="7"/>
      <c r="J278" s="7"/>
    </row>
    <row r="279" spans="9:10" ht="12.75">
      <c r="I279" s="7"/>
      <c r="J279" s="7"/>
    </row>
    <row r="280" spans="9:10" ht="12.75">
      <c r="I280" s="7"/>
      <c r="J280" s="7"/>
    </row>
    <row r="281" spans="9:10" ht="12.75">
      <c r="I281" s="7"/>
      <c r="J281" s="7"/>
    </row>
    <row r="282" spans="9:10" ht="12.75">
      <c r="I282" s="7"/>
      <c r="J282" s="7"/>
    </row>
    <row r="283" spans="9:10" ht="12.75">
      <c r="I283" s="7"/>
      <c r="J283" s="7"/>
    </row>
    <row r="284" spans="9:10" ht="12.75">
      <c r="I284" s="7"/>
      <c r="J284" s="7"/>
    </row>
    <row r="285" spans="9:10" ht="12.75">
      <c r="I285" s="7"/>
      <c r="J285" s="7"/>
    </row>
    <row r="286" spans="9:10" ht="12.75">
      <c r="I286" s="7"/>
      <c r="J286" s="7"/>
    </row>
    <row r="287" spans="9:10" ht="12.75">
      <c r="I287" s="7"/>
      <c r="J287" s="7"/>
    </row>
    <row r="288" spans="9:10" ht="12.75">
      <c r="I288" s="7"/>
      <c r="J288" s="7"/>
    </row>
    <row r="289" spans="9:10" ht="12.75">
      <c r="I289" s="7"/>
      <c r="J289" s="7"/>
    </row>
    <row r="290" spans="9:10" ht="12.75">
      <c r="I290" s="7"/>
      <c r="J290" s="7"/>
    </row>
    <row r="291" spans="9:10" ht="12.75">
      <c r="I291" s="7"/>
      <c r="J291" s="7"/>
    </row>
    <row r="292" spans="9:10" ht="12.75">
      <c r="I292" s="7"/>
      <c r="J292" s="7"/>
    </row>
    <row r="293" spans="9:10" ht="12.75">
      <c r="I293" s="7"/>
      <c r="J293" s="7"/>
    </row>
    <row r="294" spans="9:10" ht="12.75">
      <c r="I294" s="7"/>
      <c r="J294" s="7"/>
    </row>
    <row r="295" spans="9:10" ht="12.75">
      <c r="I295" s="7"/>
      <c r="J295" s="7"/>
    </row>
    <row r="296" spans="9:10" ht="12.75">
      <c r="I296" s="7"/>
      <c r="J296" s="7"/>
    </row>
    <row r="297" spans="9:10" ht="12.75">
      <c r="I297" s="7"/>
      <c r="J297" s="7"/>
    </row>
    <row r="298" spans="9:10" ht="12.75">
      <c r="I298" s="7"/>
      <c r="J298" s="7"/>
    </row>
    <row r="299" spans="9:10" ht="12.75">
      <c r="I299" s="7"/>
      <c r="J299" s="7"/>
    </row>
    <row r="300" spans="9:10" ht="12.75">
      <c r="I300" s="7"/>
      <c r="J300" s="7"/>
    </row>
    <row r="301" spans="9:10" ht="12.75">
      <c r="I301" s="7"/>
      <c r="J301" s="7"/>
    </row>
    <row r="302" spans="9:10" ht="12.75">
      <c r="I302" s="7"/>
      <c r="J302" s="7"/>
    </row>
    <row r="303" spans="9:10" ht="12.75">
      <c r="I303" s="7"/>
      <c r="J303" s="7"/>
    </row>
    <row r="304" spans="9:10" ht="12.75">
      <c r="I304" s="7"/>
      <c r="J304" s="7"/>
    </row>
    <row r="305" spans="9:10" ht="12.75">
      <c r="I305" s="7"/>
      <c r="J305" s="7"/>
    </row>
    <row r="306" spans="9:10" ht="12.75">
      <c r="I306" s="7"/>
      <c r="J306" s="7"/>
    </row>
    <row r="307" spans="9:10" ht="12.75">
      <c r="I307" s="7"/>
      <c r="J307" s="7"/>
    </row>
    <row r="308" spans="9:10" ht="12.75">
      <c r="I308" s="7"/>
      <c r="J308" s="7"/>
    </row>
    <row r="309" spans="9:10" ht="12.75">
      <c r="I309" s="7"/>
      <c r="J309" s="7"/>
    </row>
    <row r="310" spans="9:10" ht="12.75">
      <c r="I310" s="7"/>
      <c r="J310" s="7"/>
    </row>
    <row r="311" spans="9:10" ht="12.75">
      <c r="I311" s="7"/>
      <c r="J311" s="7"/>
    </row>
    <row r="312" spans="9:10" ht="12.75">
      <c r="I312" s="7"/>
      <c r="J312" s="7"/>
    </row>
    <row r="313" spans="9:10" ht="12.75">
      <c r="I313" s="7"/>
      <c r="J313" s="7"/>
    </row>
    <row r="314" spans="9:10" ht="12.75">
      <c r="I314" s="7"/>
      <c r="J314" s="7"/>
    </row>
    <row r="315" spans="9:10" ht="12.75">
      <c r="I315" s="7"/>
      <c r="J315" s="7"/>
    </row>
    <row r="316" spans="9:10" ht="12.75">
      <c r="I316" s="7"/>
      <c r="J316" s="7"/>
    </row>
    <row r="317" spans="9:10" ht="12.75">
      <c r="I317" s="7"/>
      <c r="J317" s="7"/>
    </row>
    <row r="318" spans="9:10" ht="12.75">
      <c r="I318" s="7"/>
      <c r="J318" s="7"/>
    </row>
    <row r="319" spans="9:10" ht="12.75">
      <c r="I319" s="7"/>
      <c r="J319" s="7"/>
    </row>
    <row r="320" spans="9:10" ht="12.75">
      <c r="I320" s="7"/>
      <c r="J320" s="7"/>
    </row>
    <row r="321" spans="9:10" ht="12.75">
      <c r="I321" s="7"/>
      <c r="J321" s="7"/>
    </row>
    <row r="322" spans="9:10" ht="12.75">
      <c r="I322" s="7"/>
      <c r="J322" s="7"/>
    </row>
    <row r="323" spans="9:10" ht="12.75">
      <c r="I323" s="7"/>
      <c r="J323" s="7"/>
    </row>
    <row r="324" spans="9:10" ht="12.75">
      <c r="I324" s="7"/>
      <c r="J324" s="7"/>
    </row>
    <row r="325" spans="9:10" ht="12.75">
      <c r="I325" s="7"/>
      <c r="J325" s="7"/>
    </row>
    <row r="326" spans="9:10" ht="12.75">
      <c r="I326" s="7"/>
      <c r="J326" s="7"/>
    </row>
    <row r="327" spans="9:10" ht="12.75">
      <c r="I327" s="7"/>
      <c r="J327" s="7"/>
    </row>
    <row r="328" spans="9:10" ht="12.75">
      <c r="I328" s="7"/>
      <c r="J328" s="7"/>
    </row>
    <row r="329" spans="9:10" ht="12.75">
      <c r="I329" s="7"/>
      <c r="J329" s="7"/>
    </row>
    <row r="330" spans="9:10" ht="12.75">
      <c r="I330" s="7"/>
      <c r="J330" s="7"/>
    </row>
    <row r="331" spans="9:10" ht="12.75">
      <c r="I331" s="7"/>
      <c r="J331" s="7"/>
    </row>
    <row r="332" spans="9:10" ht="12.75">
      <c r="I332" s="7"/>
      <c r="J332" s="7"/>
    </row>
    <row r="333" spans="9:10" ht="12.75">
      <c r="I333" s="7"/>
      <c r="J333" s="7"/>
    </row>
    <row r="334" spans="9:10" ht="12.75">
      <c r="I334" s="7"/>
      <c r="J334" s="7"/>
    </row>
    <row r="335" spans="9:10" ht="12.75">
      <c r="I335" s="7"/>
      <c r="J335" s="7"/>
    </row>
    <row r="336" spans="9:10" ht="12.75">
      <c r="I336" s="7"/>
      <c r="J336" s="7"/>
    </row>
    <row r="337" spans="9:10" ht="12.75">
      <c r="I337" s="7"/>
      <c r="J337" s="7"/>
    </row>
    <row r="338" spans="9:10" ht="12.75">
      <c r="I338" s="7"/>
      <c r="J338" s="7"/>
    </row>
  </sheetData>
  <sheetProtection/>
  <printOptions/>
  <pageMargins left="0" right="0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7"/>
  <sheetViews>
    <sheetView zoomScalePageLayoutView="0" workbookViewId="0" topLeftCell="A37">
      <selection activeCell="D58" sqref="D58"/>
    </sheetView>
  </sheetViews>
  <sheetFormatPr defaultColWidth="9.140625" defaultRowHeight="12.75"/>
  <cols>
    <col min="1" max="1" width="11.00390625" style="0" customWidth="1"/>
    <col min="2" max="2" width="11.421875" style="0" customWidth="1"/>
    <col min="3" max="3" width="42.28125" style="0" customWidth="1"/>
    <col min="4" max="4" width="10.00390625" style="0" customWidth="1"/>
    <col min="5" max="5" width="10.140625" style="0" customWidth="1"/>
    <col min="14" max="14" width="10.28125" style="0" customWidth="1"/>
    <col min="15" max="15" width="9.7109375" style="0" customWidth="1"/>
    <col min="28" max="28" width="8.28125" style="0" customWidth="1"/>
    <col min="38" max="38" width="9.8515625" style="0" customWidth="1"/>
  </cols>
  <sheetData>
    <row r="1" spans="1:39" s="188" customFormat="1" ht="76.5">
      <c r="A1" s="6" t="s">
        <v>1</v>
      </c>
      <c r="B1" s="6" t="s">
        <v>2</v>
      </c>
      <c r="C1" s="184" t="s">
        <v>3</v>
      </c>
      <c r="D1" s="185" t="s">
        <v>452</v>
      </c>
      <c r="E1" s="184" t="s">
        <v>453</v>
      </c>
      <c r="F1" s="185" t="s">
        <v>410</v>
      </c>
      <c r="G1" s="184" t="s">
        <v>411</v>
      </c>
      <c r="H1" s="186" t="s">
        <v>401</v>
      </c>
      <c r="I1" s="184" t="s">
        <v>4</v>
      </c>
      <c r="J1" s="186" t="s">
        <v>406</v>
      </c>
      <c r="K1" s="184" t="s">
        <v>407</v>
      </c>
      <c r="L1" s="186" t="s">
        <v>415</v>
      </c>
      <c r="M1" s="184" t="s">
        <v>414</v>
      </c>
      <c r="N1" s="186" t="s">
        <v>438</v>
      </c>
      <c r="O1" s="187" t="s">
        <v>437</v>
      </c>
      <c r="P1" s="186" t="s">
        <v>450</v>
      </c>
      <c r="Q1" s="187" t="s">
        <v>451</v>
      </c>
      <c r="R1" s="185" t="s">
        <v>462</v>
      </c>
      <c r="S1" s="187" t="s">
        <v>463</v>
      </c>
      <c r="T1" s="185" t="s">
        <v>467</v>
      </c>
      <c r="U1" s="258" t="s">
        <v>468</v>
      </c>
      <c r="V1" s="89" t="s">
        <v>476</v>
      </c>
      <c r="W1" s="115" t="s">
        <v>477</v>
      </c>
      <c r="X1" s="89" t="s">
        <v>484</v>
      </c>
      <c r="Y1" s="115" t="s">
        <v>485</v>
      </c>
      <c r="Z1" s="89" t="s">
        <v>488</v>
      </c>
      <c r="AA1" s="115" t="s">
        <v>489</v>
      </c>
      <c r="AB1" s="185" t="s">
        <v>453</v>
      </c>
      <c r="AC1" s="184" t="s">
        <v>496</v>
      </c>
      <c r="AD1" s="288" t="s">
        <v>411</v>
      </c>
      <c r="AE1" s="288" t="s">
        <v>499</v>
      </c>
      <c r="AF1" s="184" t="s">
        <v>4</v>
      </c>
      <c r="AG1" s="184" t="s">
        <v>509</v>
      </c>
      <c r="AH1" s="184" t="s">
        <v>407</v>
      </c>
      <c r="AI1" s="184" t="s">
        <v>514</v>
      </c>
      <c r="AJ1" s="184" t="s">
        <v>414</v>
      </c>
      <c r="AK1" s="184" t="s">
        <v>520</v>
      </c>
      <c r="AL1" s="187" t="s">
        <v>437</v>
      </c>
      <c r="AM1" s="187" t="s">
        <v>530</v>
      </c>
    </row>
    <row r="2" spans="1:39" ht="12.75">
      <c r="A2" s="8" t="s">
        <v>14</v>
      </c>
      <c r="B2" s="8" t="s">
        <v>15</v>
      </c>
      <c r="C2" s="175" t="s">
        <v>16</v>
      </c>
      <c r="D2" s="90">
        <v>92.98</v>
      </c>
      <c r="E2" s="284">
        <v>79.3</v>
      </c>
      <c r="F2" s="189">
        <v>102.26</v>
      </c>
      <c r="G2" s="190">
        <v>80.16</v>
      </c>
      <c r="H2" s="191">
        <v>105.03</v>
      </c>
      <c r="I2" s="190">
        <v>89.14</v>
      </c>
      <c r="J2" s="191">
        <v>100.04</v>
      </c>
      <c r="K2" s="190">
        <v>87.45</v>
      </c>
      <c r="L2" s="191">
        <v>109.83</v>
      </c>
      <c r="M2" s="190">
        <v>87.46</v>
      </c>
      <c r="N2" s="191">
        <v>102.96</v>
      </c>
      <c r="O2" s="190">
        <v>89.43</v>
      </c>
      <c r="P2" s="208">
        <v>92.26</v>
      </c>
      <c r="Q2" s="217">
        <v>83.43</v>
      </c>
      <c r="R2" s="222">
        <v>78.89</v>
      </c>
      <c r="S2" s="238">
        <v>77.99</v>
      </c>
      <c r="T2" s="25">
        <v>77.55</v>
      </c>
      <c r="U2" s="73">
        <v>75.19</v>
      </c>
      <c r="V2" s="95">
        <v>79.16</v>
      </c>
      <c r="W2" s="117">
        <v>76.09</v>
      </c>
      <c r="X2" s="11">
        <v>78.7</v>
      </c>
      <c r="Y2" s="271">
        <v>73.91</v>
      </c>
      <c r="Z2" s="11">
        <v>77.19</v>
      </c>
      <c r="AA2" s="271">
        <v>73.36</v>
      </c>
      <c r="AB2" s="284">
        <v>79.3</v>
      </c>
      <c r="AC2" s="271">
        <v>77.57</v>
      </c>
      <c r="AD2" s="289">
        <v>80.16</v>
      </c>
      <c r="AE2" s="291">
        <v>75.79</v>
      </c>
      <c r="AF2" s="190">
        <v>89.14</v>
      </c>
      <c r="AG2" s="190">
        <v>83.42</v>
      </c>
      <c r="AH2" s="190">
        <v>87.45</v>
      </c>
      <c r="AI2" s="238">
        <v>86.03</v>
      </c>
      <c r="AJ2" s="366">
        <v>87.46</v>
      </c>
      <c r="AK2" s="210">
        <v>83.68</v>
      </c>
      <c r="AL2" s="190">
        <v>89.43</v>
      </c>
      <c r="AM2" s="341">
        <v>77.34</v>
      </c>
    </row>
    <row r="3" spans="1:39" ht="12.75">
      <c r="A3" s="8" t="s">
        <v>20</v>
      </c>
      <c r="B3" s="8" t="s">
        <v>21</v>
      </c>
      <c r="C3" s="175" t="s">
        <v>22</v>
      </c>
      <c r="D3" s="92">
        <v>1.042</v>
      </c>
      <c r="E3" s="94">
        <v>0.794</v>
      </c>
      <c r="F3" s="189">
        <v>1.033</v>
      </c>
      <c r="G3" s="190">
        <v>0.7667</v>
      </c>
      <c r="H3" s="191">
        <v>1.013</v>
      </c>
      <c r="I3" s="190">
        <v>0.87</v>
      </c>
      <c r="J3" s="191">
        <v>0.93</v>
      </c>
      <c r="K3" s="190">
        <v>0.8348</v>
      </c>
      <c r="L3" s="191">
        <v>1.0238</v>
      </c>
      <c r="M3" s="190">
        <v>0.77</v>
      </c>
      <c r="N3" s="191">
        <v>0.831667</v>
      </c>
      <c r="O3" s="190">
        <v>0.89</v>
      </c>
      <c r="P3" s="209">
        <v>0.83</v>
      </c>
      <c r="Q3" s="210">
        <v>0.8</v>
      </c>
      <c r="R3" s="222">
        <v>0.69</v>
      </c>
      <c r="S3" s="238">
        <v>0.79</v>
      </c>
      <c r="T3" s="11">
        <v>0.66</v>
      </c>
      <c r="U3" s="75">
        <v>0.685</v>
      </c>
      <c r="V3" s="93">
        <v>0.67</v>
      </c>
      <c r="W3" s="118">
        <v>0.96</v>
      </c>
      <c r="X3" s="10">
        <v>0.577241</v>
      </c>
      <c r="Y3" s="118">
        <v>1.11</v>
      </c>
      <c r="Z3" s="10">
        <v>0.81</v>
      </c>
      <c r="AA3" s="116">
        <v>0.92</v>
      </c>
      <c r="AB3" s="94">
        <v>0.794</v>
      </c>
      <c r="AC3" s="118">
        <v>1</v>
      </c>
      <c r="AD3" s="294">
        <v>0.7667</v>
      </c>
      <c r="AE3" s="291">
        <v>1.05</v>
      </c>
      <c r="AF3" s="190">
        <v>0.87</v>
      </c>
      <c r="AG3" s="190">
        <v>1.07</v>
      </c>
      <c r="AH3" s="190">
        <v>0.8348</v>
      </c>
      <c r="AI3" s="343">
        <v>1.09</v>
      </c>
      <c r="AJ3" s="367">
        <v>0.77</v>
      </c>
      <c r="AK3" s="368">
        <v>1.11</v>
      </c>
      <c r="AL3" s="190">
        <v>0.89</v>
      </c>
      <c r="AM3" s="64">
        <v>1.08</v>
      </c>
    </row>
    <row r="4" spans="1:39" ht="12.75">
      <c r="A4" s="8" t="s">
        <v>56</v>
      </c>
      <c r="B4" s="8" t="s">
        <v>57</v>
      </c>
      <c r="C4" s="175" t="s">
        <v>58</v>
      </c>
      <c r="D4" s="93">
        <v>1.37</v>
      </c>
      <c r="E4" s="94">
        <v>1.04</v>
      </c>
      <c r="F4" s="189">
        <v>2.11</v>
      </c>
      <c r="G4" s="190">
        <v>1.61</v>
      </c>
      <c r="H4" s="191">
        <v>2.09</v>
      </c>
      <c r="I4" s="190">
        <v>1.21</v>
      </c>
      <c r="J4" s="191">
        <v>2.18</v>
      </c>
      <c r="K4" s="190">
        <v>1.937</v>
      </c>
      <c r="L4" s="191">
        <v>1.94</v>
      </c>
      <c r="M4" s="190">
        <v>1.46</v>
      </c>
      <c r="N4" s="191">
        <v>1.81</v>
      </c>
      <c r="O4" s="190">
        <v>1.36</v>
      </c>
      <c r="P4" s="209">
        <v>1.2767174193548387</v>
      </c>
      <c r="Q4" s="210">
        <v>1.11</v>
      </c>
      <c r="R4" s="222">
        <v>0.91</v>
      </c>
      <c r="S4" s="238">
        <v>1.15</v>
      </c>
      <c r="T4" s="11">
        <v>0.85</v>
      </c>
      <c r="U4" s="75">
        <v>0.95</v>
      </c>
      <c r="V4" s="93">
        <v>0.96</v>
      </c>
      <c r="W4" s="118">
        <v>0.89</v>
      </c>
      <c r="X4" s="10">
        <v>1.011436</v>
      </c>
      <c r="Y4" s="116">
        <v>0.87</v>
      </c>
      <c r="Z4" s="10">
        <v>1.24468</v>
      </c>
      <c r="AA4" s="116">
        <v>0.93</v>
      </c>
      <c r="AB4" s="94">
        <v>1.04</v>
      </c>
      <c r="AC4" s="118">
        <v>0.98</v>
      </c>
      <c r="AD4" s="116">
        <v>1.61</v>
      </c>
      <c r="AE4" s="291">
        <v>0.93</v>
      </c>
      <c r="AF4" s="190">
        <v>1.21</v>
      </c>
      <c r="AG4" s="190">
        <v>1.61</v>
      </c>
      <c r="AH4" s="190">
        <v>1.937</v>
      </c>
      <c r="AI4" s="343">
        <v>1.96</v>
      </c>
      <c r="AJ4" s="366">
        <v>1.46</v>
      </c>
      <c r="AK4" s="345">
        <v>1.66</v>
      </c>
      <c r="AL4" s="190">
        <v>1.36</v>
      </c>
      <c r="AM4" s="64">
        <v>1.32</v>
      </c>
    </row>
    <row r="5" spans="1:39" ht="12.75">
      <c r="A5" s="8" t="s">
        <v>64</v>
      </c>
      <c r="B5" s="8" t="s">
        <v>65</v>
      </c>
      <c r="C5" s="175" t="s">
        <v>66</v>
      </c>
      <c r="D5" s="90">
        <v>1.3</v>
      </c>
      <c r="E5" s="93">
        <v>1.08</v>
      </c>
      <c r="F5" s="189">
        <v>1.49</v>
      </c>
      <c r="G5" s="190">
        <v>1.12</v>
      </c>
      <c r="H5" s="191">
        <v>1.64</v>
      </c>
      <c r="I5" s="190">
        <v>1.19</v>
      </c>
      <c r="J5" s="191">
        <v>1.38</v>
      </c>
      <c r="K5" s="190">
        <v>1.24</v>
      </c>
      <c r="L5" s="191">
        <v>1.46</v>
      </c>
      <c r="M5" s="190">
        <v>1.28</v>
      </c>
      <c r="N5" s="191">
        <v>1.5</v>
      </c>
      <c r="O5" s="190">
        <v>1.16</v>
      </c>
      <c r="P5" s="209">
        <v>1.28</v>
      </c>
      <c r="Q5" s="211">
        <v>1.16</v>
      </c>
      <c r="R5" s="222">
        <v>1.2</v>
      </c>
      <c r="S5" s="238">
        <v>1.04</v>
      </c>
      <c r="T5" s="11">
        <v>1.08</v>
      </c>
      <c r="U5" s="73">
        <v>1.06</v>
      </c>
      <c r="V5" s="93">
        <v>1.09</v>
      </c>
      <c r="W5" s="117">
        <v>1.09</v>
      </c>
      <c r="X5" s="11">
        <v>1.04</v>
      </c>
      <c r="Y5" s="116">
        <v>1.07</v>
      </c>
      <c r="Z5" s="11">
        <v>1.11</v>
      </c>
      <c r="AA5" s="116">
        <v>1</v>
      </c>
      <c r="AB5" s="93">
        <v>1.08</v>
      </c>
      <c r="AC5" s="118">
        <v>1.02</v>
      </c>
      <c r="AD5" s="116">
        <v>1.12</v>
      </c>
      <c r="AE5" s="292">
        <v>1.03</v>
      </c>
      <c r="AF5" s="190">
        <v>1.19</v>
      </c>
      <c r="AG5" s="190">
        <v>1.07</v>
      </c>
      <c r="AH5" s="190">
        <v>1.24</v>
      </c>
      <c r="AI5" s="343">
        <v>1.19</v>
      </c>
      <c r="AJ5" s="366">
        <v>1.28</v>
      </c>
      <c r="AK5" s="345">
        <v>1.15</v>
      </c>
      <c r="AL5" s="190">
        <v>1.16</v>
      </c>
      <c r="AM5" s="64">
        <v>1.1</v>
      </c>
    </row>
    <row r="6" spans="1:39" ht="12.75">
      <c r="A6" s="8" t="s">
        <v>14</v>
      </c>
      <c r="B6" s="8" t="s">
        <v>99</v>
      </c>
      <c r="C6" s="175" t="s">
        <v>100</v>
      </c>
      <c r="D6" s="96">
        <v>0.419</v>
      </c>
      <c r="E6" s="90">
        <v>0.10433333333333333</v>
      </c>
      <c r="F6" s="189">
        <v>0.429</v>
      </c>
      <c r="G6" s="190">
        <v>0.231</v>
      </c>
      <c r="H6" s="191">
        <v>0.429</v>
      </c>
      <c r="I6" s="190">
        <v>0.43</v>
      </c>
      <c r="J6" s="191">
        <v>0.169</v>
      </c>
      <c r="K6" s="190">
        <v>0.36</v>
      </c>
      <c r="L6" s="191">
        <v>0.423</v>
      </c>
      <c r="M6" s="190">
        <v>0.38</v>
      </c>
      <c r="N6" s="191">
        <v>0.43</v>
      </c>
      <c r="O6" s="190">
        <v>0.43</v>
      </c>
      <c r="P6" s="212">
        <v>0.252</v>
      </c>
      <c r="Q6" s="211">
        <v>0.24</v>
      </c>
      <c r="R6" s="222">
        <v>0.04</v>
      </c>
      <c r="S6" s="238">
        <v>0.04</v>
      </c>
      <c r="T6" s="169">
        <v>0.01</v>
      </c>
      <c r="U6" s="73">
        <v>0</v>
      </c>
      <c r="V6" s="254">
        <v>0.02</v>
      </c>
      <c r="W6" s="117">
        <v>0.01</v>
      </c>
      <c r="X6" s="11">
        <v>0</v>
      </c>
      <c r="Y6" s="116">
        <v>0</v>
      </c>
      <c r="Z6" s="11">
        <v>0.03</v>
      </c>
      <c r="AA6" s="116">
        <v>0.02</v>
      </c>
      <c r="AB6" s="90">
        <v>0.10433333333333333</v>
      </c>
      <c r="AC6" s="118">
        <v>0.06</v>
      </c>
      <c r="AD6" s="116">
        <v>0.231</v>
      </c>
      <c r="AE6" s="291">
        <v>0.03</v>
      </c>
      <c r="AF6" s="190">
        <v>0.43</v>
      </c>
      <c r="AG6" s="190">
        <v>0.27</v>
      </c>
      <c r="AH6" s="190">
        <v>0.36</v>
      </c>
      <c r="AI6" s="343">
        <v>0.42</v>
      </c>
      <c r="AJ6" s="366">
        <v>0.38</v>
      </c>
      <c r="AK6" s="345">
        <v>0.4</v>
      </c>
      <c r="AL6" s="190">
        <v>0.43</v>
      </c>
      <c r="AM6" s="64">
        <v>0.05</v>
      </c>
    </row>
    <row r="7" spans="1:40" ht="12.75">
      <c r="A7" s="8" t="s">
        <v>20</v>
      </c>
      <c r="B7" s="8" t="s">
        <v>115</v>
      </c>
      <c r="C7" s="175" t="s">
        <v>116</v>
      </c>
      <c r="D7" s="92">
        <v>0.56</v>
      </c>
      <c r="E7" s="93">
        <v>0.52</v>
      </c>
      <c r="F7" s="189">
        <v>0.66</v>
      </c>
      <c r="G7" s="190">
        <v>0.64</v>
      </c>
      <c r="H7" s="191">
        <v>0.627</v>
      </c>
      <c r="I7" s="190">
        <v>0.517</v>
      </c>
      <c r="J7" s="191">
        <v>0.56</v>
      </c>
      <c r="K7" s="190">
        <v>0.48</v>
      </c>
      <c r="L7" s="191">
        <v>0.72</v>
      </c>
      <c r="M7" s="190">
        <v>0.58</v>
      </c>
      <c r="N7" s="191">
        <v>0.56</v>
      </c>
      <c r="O7" s="190">
        <v>0.46</v>
      </c>
      <c r="P7" s="213">
        <v>0.52</v>
      </c>
      <c r="Q7" s="214">
        <v>0.48</v>
      </c>
      <c r="R7" s="222">
        <v>0.49</v>
      </c>
      <c r="S7" s="238">
        <v>0.36</v>
      </c>
      <c r="T7" s="104">
        <v>0.47</v>
      </c>
      <c r="U7" s="259">
        <v>0.37</v>
      </c>
      <c r="V7" s="93">
        <v>0.46</v>
      </c>
      <c r="W7" s="117">
        <v>0.35</v>
      </c>
      <c r="X7" s="11">
        <v>0.42</v>
      </c>
      <c r="Y7" s="117">
        <v>0.43</v>
      </c>
      <c r="Z7" s="11">
        <v>0.42</v>
      </c>
      <c r="AA7" s="116">
        <v>0.46</v>
      </c>
      <c r="AB7" s="93">
        <v>0.52</v>
      </c>
      <c r="AC7" s="117">
        <v>0.41</v>
      </c>
      <c r="AD7" s="116">
        <v>0.64</v>
      </c>
      <c r="AE7" s="291">
        <v>0.46</v>
      </c>
      <c r="AF7" s="190">
        <v>0.517</v>
      </c>
      <c r="AG7" s="190">
        <v>0.55</v>
      </c>
      <c r="AH7" s="190">
        <v>0.48</v>
      </c>
      <c r="AI7" s="343">
        <v>0.43</v>
      </c>
      <c r="AJ7" s="345">
        <v>0.47</v>
      </c>
      <c r="AK7" s="365">
        <v>0.61</v>
      </c>
      <c r="AL7" s="190">
        <v>0.46</v>
      </c>
      <c r="AM7" s="78">
        <v>0.42</v>
      </c>
      <c r="AN7" s="78"/>
    </row>
    <row r="8" spans="1:40" ht="12.75">
      <c r="A8" s="8" t="s">
        <v>20</v>
      </c>
      <c r="B8" s="8" t="s">
        <v>117</v>
      </c>
      <c r="C8" s="175" t="s">
        <v>118</v>
      </c>
      <c r="D8" s="92">
        <v>42.56</v>
      </c>
      <c r="E8" s="93">
        <v>29.06</v>
      </c>
      <c r="F8" s="189">
        <v>46.17</v>
      </c>
      <c r="G8" s="190">
        <v>28.41</v>
      </c>
      <c r="H8" s="191">
        <v>46.7</v>
      </c>
      <c r="I8" s="190">
        <v>33.38</v>
      </c>
      <c r="J8" s="191">
        <v>40.38</v>
      </c>
      <c r="K8" s="190">
        <v>33.32</v>
      </c>
      <c r="L8" s="191">
        <v>47.8</v>
      </c>
      <c r="M8" s="190">
        <v>32.07</v>
      </c>
      <c r="N8" s="191">
        <v>42.56</v>
      </c>
      <c r="O8" s="190">
        <v>32.57</v>
      </c>
      <c r="P8" s="213">
        <v>32.66</v>
      </c>
      <c r="Q8" s="214">
        <v>31.07</v>
      </c>
      <c r="R8" s="222">
        <v>27.29</v>
      </c>
      <c r="S8" s="238">
        <v>28.01</v>
      </c>
      <c r="T8" s="104">
        <v>25.58</v>
      </c>
      <c r="U8" s="259">
        <v>24.8</v>
      </c>
      <c r="V8" s="260">
        <v>26.26</v>
      </c>
      <c r="W8" s="232">
        <v>24.86</v>
      </c>
      <c r="X8" s="104">
        <v>25.84</v>
      </c>
      <c r="Y8" s="232">
        <v>25.9</v>
      </c>
      <c r="Z8" s="104">
        <v>29.06</v>
      </c>
      <c r="AA8" s="232">
        <v>27.91</v>
      </c>
      <c r="AB8" s="93">
        <v>29.06</v>
      </c>
      <c r="AC8" s="231">
        <v>28.79</v>
      </c>
      <c r="AD8" s="116">
        <v>28.41</v>
      </c>
      <c r="AE8" s="291">
        <v>29.41</v>
      </c>
      <c r="AF8" s="190">
        <v>33.38</v>
      </c>
      <c r="AG8" s="190">
        <v>32.65</v>
      </c>
      <c r="AH8" s="190">
        <v>33.32</v>
      </c>
      <c r="AI8" s="343">
        <v>35.56</v>
      </c>
      <c r="AJ8" s="209">
        <v>32.07</v>
      </c>
      <c r="AK8" s="365">
        <v>35.45</v>
      </c>
      <c r="AL8" s="190">
        <v>32.57</v>
      </c>
      <c r="AM8" s="78">
        <v>31.13</v>
      </c>
      <c r="AN8" s="78"/>
    </row>
    <row r="9" spans="1:39" ht="12.75">
      <c r="A9" s="8" t="s">
        <v>141</v>
      </c>
      <c r="B9" s="8" t="s">
        <v>142</v>
      </c>
      <c r="C9" s="175" t="s">
        <v>143</v>
      </c>
      <c r="D9" s="93">
        <v>6.08</v>
      </c>
      <c r="E9" s="93">
        <v>4.55</v>
      </c>
      <c r="F9" s="189">
        <v>7.47</v>
      </c>
      <c r="G9" s="190">
        <v>5.3</v>
      </c>
      <c r="H9" s="191">
        <v>7.23</v>
      </c>
      <c r="I9" s="190">
        <v>6.43</v>
      </c>
      <c r="J9" s="191">
        <v>6.28</v>
      </c>
      <c r="K9" s="190">
        <v>6.18</v>
      </c>
      <c r="L9" s="191">
        <v>10.22</v>
      </c>
      <c r="M9" s="190">
        <v>5.48</v>
      </c>
      <c r="N9" s="191">
        <v>7.14</v>
      </c>
      <c r="O9" s="190">
        <v>5.03</v>
      </c>
      <c r="P9" s="209">
        <v>6.1</v>
      </c>
      <c r="Q9" s="211">
        <v>6.53</v>
      </c>
      <c r="R9" s="222">
        <v>4.88</v>
      </c>
      <c r="S9" s="238">
        <v>5.53</v>
      </c>
      <c r="T9" s="11">
        <v>4.56</v>
      </c>
      <c r="U9" s="73">
        <v>5.04</v>
      </c>
      <c r="V9" s="93">
        <v>4.72</v>
      </c>
      <c r="W9" s="117">
        <v>5.05</v>
      </c>
      <c r="X9" s="11">
        <v>4.28</v>
      </c>
      <c r="Y9" s="118">
        <v>5.19</v>
      </c>
      <c r="Z9" s="11">
        <v>3.92</v>
      </c>
      <c r="AA9" s="116">
        <v>4.9</v>
      </c>
      <c r="AB9" s="93">
        <v>4.55</v>
      </c>
      <c r="AC9" s="118">
        <v>4.86</v>
      </c>
      <c r="AD9" s="116">
        <v>5.3</v>
      </c>
      <c r="AE9" s="291">
        <v>5.24</v>
      </c>
      <c r="AF9" s="190">
        <v>6.43</v>
      </c>
      <c r="AG9" s="190">
        <v>6.08</v>
      </c>
      <c r="AH9" s="190">
        <v>6.18</v>
      </c>
      <c r="AI9" s="343">
        <v>7.25</v>
      </c>
      <c r="AJ9" s="366">
        <v>5.48</v>
      </c>
      <c r="AK9" s="369">
        <v>7.02</v>
      </c>
      <c r="AL9" s="190">
        <v>5.03</v>
      </c>
      <c r="AM9" s="64">
        <v>6.3</v>
      </c>
    </row>
    <row r="10" spans="1:39" ht="12.75">
      <c r="A10" s="8" t="s">
        <v>161</v>
      </c>
      <c r="B10" s="8" t="s">
        <v>162</v>
      </c>
      <c r="C10" s="175" t="s">
        <v>163</v>
      </c>
      <c r="D10" s="93">
        <v>74.85</v>
      </c>
      <c r="E10" s="93">
        <v>65.16</v>
      </c>
      <c r="F10" s="189">
        <v>85.22</v>
      </c>
      <c r="G10" s="190">
        <v>67.15</v>
      </c>
      <c r="H10" s="191">
        <v>84.68</v>
      </c>
      <c r="I10" s="190">
        <v>72.75</v>
      </c>
      <c r="J10" s="191">
        <v>82.09</v>
      </c>
      <c r="K10" s="190">
        <v>68.76</v>
      </c>
      <c r="L10" s="191">
        <v>91.56</v>
      </c>
      <c r="M10" s="190">
        <v>67.66</v>
      </c>
      <c r="N10" s="191">
        <v>84.79</v>
      </c>
      <c r="O10" s="190">
        <v>67.97</v>
      </c>
      <c r="P10" s="209">
        <v>73.98</v>
      </c>
      <c r="Q10" s="211">
        <v>64.84</v>
      </c>
      <c r="R10" s="222">
        <v>65.9</v>
      </c>
      <c r="S10" s="238">
        <v>60.48</v>
      </c>
      <c r="T10" s="11">
        <v>63.6</v>
      </c>
      <c r="U10" s="73">
        <v>58.39</v>
      </c>
      <c r="V10" s="93">
        <v>65.36</v>
      </c>
      <c r="W10" s="117">
        <v>58.39</v>
      </c>
      <c r="X10" s="11">
        <v>63.91</v>
      </c>
      <c r="Y10" s="116">
        <v>64.14</v>
      </c>
      <c r="Z10" s="11">
        <v>62.91</v>
      </c>
      <c r="AA10" s="116">
        <v>66.53</v>
      </c>
      <c r="AB10" s="93">
        <v>65.16</v>
      </c>
      <c r="AC10" s="118">
        <v>68.72</v>
      </c>
      <c r="AD10" s="116">
        <v>67.15</v>
      </c>
      <c r="AE10" s="291">
        <v>65.29</v>
      </c>
      <c r="AF10" s="190">
        <v>72.75</v>
      </c>
      <c r="AG10" s="190">
        <v>78.19</v>
      </c>
      <c r="AH10" s="190">
        <v>68.76</v>
      </c>
      <c r="AI10" s="343">
        <v>80.59</v>
      </c>
      <c r="AJ10" s="366">
        <v>67.66</v>
      </c>
      <c r="AK10" s="369">
        <v>78.91</v>
      </c>
      <c r="AL10" s="190">
        <v>67.97</v>
      </c>
      <c r="AM10" s="64">
        <v>74.19</v>
      </c>
    </row>
    <row r="11" spans="1:39" ht="12.75">
      <c r="A11" s="8" t="s">
        <v>14</v>
      </c>
      <c r="B11" s="8" t="s">
        <v>184</v>
      </c>
      <c r="C11" s="175" t="s">
        <v>185</v>
      </c>
      <c r="D11" s="93">
        <v>0.876</v>
      </c>
      <c r="E11" s="90">
        <v>0.78</v>
      </c>
      <c r="F11" s="189">
        <v>1.089</v>
      </c>
      <c r="G11" s="190">
        <v>0.85</v>
      </c>
      <c r="H11" s="191">
        <v>1.12</v>
      </c>
      <c r="I11" s="190">
        <v>0.89</v>
      </c>
      <c r="J11" s="191">
        <v>0.913</v>
      </c>
      <c r="K11" s="190">
        <v>0.67</v>
      </c>
      <c r="L11" s="191">
        <v>0.868</v>
      </c>
      <c r="M11" s="190">
        <v>0.84</v>
      </c>
      <c r="N11" s="191">
        <v>0.929</v>
      </c>
      <c r="O11" s="190">
        <v>0.81</v>
      </c>
      <c r="P11" s="209">
        <v>0.76</v>
      </c>
      <c r="Q11" s="211">
        <v>0.99</v>
      </c>
      <c r="R11" s="222">
        <v>0.79</v>
      </c>
      <c r="S11" s="238">
        <v>0.86</v>
      </c>
      <c r="T11" s="11">
        <v>0.84</v>
      </c>
      <c r="U11" s="73">
        <v>0.63</v>
      </c>
      <c r="V11" s="93">
        <v>0.57</v>
      </c>
      <c r="W11" s="117">
        <v>0.56</v>
      </c>
      <c r="X11" s="10">
        <v>0.83</v>
      </c>
      <c r="Y11" s="116">
        <v>0.77</v>
      </c>
      <c r="Z11" s="10">
        <v>0.68</v>
      </c>
      <c r="AA11" s="116">
        <v>0.68</v>
      </c>
      <c r="AB11" s="90">
        <v>0.78</v>
      </c>
      <c r="AC11" s="118">
        <v>0.8</v>
      </c>
      <c r="AD11" s="116">
        <v>0.85</v>
      </c>
      <c r="AE11" s="291">
        <v>0.72</v>
      </c>
      <c r="AF11" s="190">
        <v>0.89</v>
      </c>
      <c r="AG11" s="190">
        <v>0.85</v>
      </c>
      <c r="AH11" s="190">
        <v>0.67</v>
      </c>
      <c r="AI11" s="287">
        <v>0.91</v>
      </c>
      <c r="AJ11" s="366">
        <v>0.87</v>
      </c>
      <c r="AK11" s="365">
        <v>0.9</v>
      </c>
      <c r="AL11" s="190">
        <v>0.81</v>
      </c>
      <c r="AM11" s="64">
        <v>0.88</v>
      </c>
    </row>
    <row r="12" spans="1:39" ht="12.75">
      <c r="A12" s="8" t="s">
        <v>141</v>
      </c>
      <c r="B12" s="8" t="s">
        <v>196</v>
      </c>
      <c r="C12" s="175" t="s">
        <v>197</v>
      </c>
      <c r="D12" s="91">
        <v>11.99</v>
      </c>
      <c r="E12" s="93">
        <v>7.77</v>
      </c>
      <c r="F12" s="189">
        <v>16.7</v>
      </c>
      <c r="G12" s="190">
        <v>8.76</v>
      </c>
      <c r="H12" s="191">
        <v>17.61</v>
      </c>
      <c r="I12" s="190">
        <v>11.53</v>
      </c>
      <c r="J12" s="191">
        <v>13.4</v>
      </c>
      <c r="K12" s="190">
        <v>9.99</v>
      </c>
      <c r="L12" s="191">
        <v>17.92</v>
      </c>
      <c r="M12" s="190">
        <v>10.07</v>
      </c>
      <c r="N12" s="191">
        <v>16.53</v>
      </c>
      <c r="O12" s="190">
        <v>10.39</v>
      </c>
      <c r="P12" s="209">
        <v>10.27</v>
      </c>
      <c r="Q12" s="210">
        <v>9.34</v>
      </c>
      <c r="R12" s="222">
        <v>9.51</v>
      </c>
      <c r="S12" s="238">
        <v>8.83</v>
      </c>
      <c r="T12" s="11">
        <v>8.74</v>
      </c>
      <c r="U12" s="75">
        <v>8.43</v>
      </c>
      <c r="V12" s="93">
        <v>8.09</v>
      </c>
      <c r="W12" s="118">
        <v>8.48</v>
      </c>
      <c r="X12" s="11">
        <v>7.89</v>
      </c>
      <c r="Y12" s="116">
        <v>8.51</v>
      </c>
      <c r="Z12" s="11">
        <v>7.812</v>
      </c>
      <c r="AA12" s="116">
        <v>8.44</v>
      </c>
      <c r="AB12" s="93">
        <v>7.77</v>
      </c>
      <c r="AC12" s="118">
        <v>8.66</v>
      </c>
      <c r="AD12" s="116">
        <v>8.76</v>
      </c>
      <c r="AE12" s="291">
        <v>9.4</v>
      </c>
      <c r="AF12" s="190">
        <v>11.53</v>
      </c>
      <c r="AG12" s="190">
        <v>12.97</v>
      </c>
      <c r="AH12" s="190">
        <v>9.99</v>
      </c>
      <c r="AI12" s="287">
        <v>15.23</v>
      </c>
      <c r="AJ12" s="366">
        <v>10.07</v>
      </c>
      <c r="AK12" s="365">
        <v>12.99</v>
      </c>
      <c r="AL12" s="190">
        <v>10.39</v>
      </c>
      <c r="AM12" s="64">
        <v>10.5</v>
      </c>
    </row>
    <row r="13" spans="1:39" ht="12.75">
      <c r="A13" s="8" t="s">
        <v>191</v>
      </c>
      <c r="B13" s="8" t="s">
        <v>205</v>
      </c>
      <c r="C13" s="175" t="s">
        <v>206</v>
      </c>
      <c r="D13" s="90">
        <v>18.99</v>
      </c>
      <c r="E13" s="93">
        <v>15.93</v>
      </c>
      <c r="F13" s="189">
        <v>22.35</v>
      </c>
      <c r="G13" s="190">
        <v>17.09</v>
      </c>
      <c r="H13" s="191">
        <v>23.04</v>
      </c>
      <c r="I13" s="190">
        <v>18.44</v>
      </c>
      <c r="J13" s="191">
        <v>20.96</v>
      </c>
      <c r="K13" s="190">
        <v>18.08</v>
      </c>
      <c r="L13" s="191">
        <v>24.17</v>
      </c>
      <c r="M13" s="190">
        <v>17.77</v>
      </c>
      <c r="N13" s="191">
        <v>21.84</v>
      </c>
      <c r="O13" s="190">
        <v>17.2</v>
      </c>
      <c r="P13" s="209">
        <v>17.86</v>
      </c>
      <c r="Q13" s="215">
        <v>16.79</v>
      </c>
      <c r="R13" s="222">
        <v>15.89</v>
      </c>
      <c r="S13" s="238">
        <v>15.78</v>
      </c>
      <c r="T13" s="11">
        <v>15.26</v>
      </c>
      <c r="U13" s="249">
        <v>15.42</v>
      </c>
      <c r="V13" s="93">
        <v>15.79</v>
      </c>
      <c r="W13" s="139">
        <v>15.71</v>
      </c>
      <c r="X13" s="11">
        <v>15.4</v>
      </c>
      <c r="Y13" s="116">
        <v>15.56</v>
      </c>
      <c r="Z13" s="11">
        <v>15.3</v>
      </c>
      <c r="AA13" s="116">
        <v>15.32</v>
      </c>
      <c r="AB13" s="93">
        <v>15.93</v>
      </c>
      <c r="AC13" s="118">
        <v>16.02</v>
      </c>
      <c r="AD13" s="116">
        <v>17.09</v>
      </c>
      <c r="AE13" s="291">
        <v>16.49</v>
      </c>
      <c r="AF13" s="190">
        <v>18.44</v>
      </c>
      <c r="AG13" s="190">
        <v>18.48</v>
      </c>
      <c r="AH13" s="190">
        <v>18.08</v>
      </c>
      <c r="AI13" s="343">
        <v>19.93</v>
      </c>
      <c r="AJ13" s="366">
        <v>17.77</v>
      </c>
      <c r="AK13" s="369">
        <v>18.9</v>
      </c>
      <c r="AL13" s="190">
        <v>17.2</v>
      </c>
      <c r="AM13" s="64">
        <v>17.49</v>
      </c>
    </row>
    <row r="14" spans="1:39" ht="12.75">
      <c r="A14" s="8" t="s">
        <v>64</v>
      </c>
      <c r="B14" s="8" t="s">
        <v>214</v>
      </c>
      <c r="C14" s="175" t="s">
        <v>215</v>
      </c>
      <c r="D14" s="91">
        <v>80.72</v>
      </c>
      <c r="E14" s="93">
        <v>64.41</v>
      </c>
      <c r="F14" s="189">
        <v>100.84</v>
      </c>
      <c r="G14" s="190">
        <v>68.4</v>
      </c>
      <c r="H14" s="191">
        <v>99.29</v>
      </c>
      <c r="I14" s="190">
        <v>74.73</v>
      </c>
      <c r="J14" s="191">
        <v>87.53</v>
      </c>
      <c r="K14" s="190">
        <v>71.51</v>
      </c>
      <c r="L14" s="191">
        <v>103.68</v>
      </c>
      <c r="M14" s="190">
        <v>73.64</v>
      </c>
      <c r="N14" s="191">
        <v>95.65</v>
      </c>
      <c r="O14" s="190">
        <v>72.35</v>
      </c>
      <c r="P14" s="209">
        <v>75.7</v>
      </c>
      <c r="Q14" s="210">
        <v>70.37</v>
      </c>
      <c r="R14" s="222">
        <v>66.46</v>
      </c>
      <c r="S14" s="238">
        <v>69.02</v>
      </c>
      <c r="T14" s="11">
        <v>64.3</v>
      </c>
      <c r="U14" s="75">
        <v>63.56</v>
      </c>
      <c r="V14" s="93">
        <v>64.62</v>
      </c>
      <c r="W14" s="118">
        <v>64.13</v>
      </c>
      <c r="X14" s="11">
        <v>62.84</v>
      </c>
      <c r="Y14" s="116">
        <v>62.83</v>
      </c>
      <c r="Z14" s="11">
        <v>63.3</v>
      </c>
      <c r="AA14" s="116">
        <v>61.96</v>
      </c>
      <c r="AB14" s="93">
        <v>64.41</v>
      </c>
      <c r="AC14" s="116">
        <v>63.5</v>
      </c>
      <c r="AD14" s="116">
        <v>68.4</v>
      </c>
      <c r="AE14" s="291">
        <v>66.73</v>
      </c>
      <c r="AF14" s="190">
        <v>74.73</v>
      </c>
      <c r="AG14" s="190">
        <v>77.37</v>
      </c>
      <c r="AH14" s="190">
        <v>71.51</v>
      </c>
      <c r="AI14" s="343">
        <v>81.08</v>
      </c>
      <c r="AJ14" s="366">
        <v>73.64</v>
      </c>
      <c r="AK14" s="369">
        <v>76.02</v>
      </c>
      <c r="AL14" s="190">
        <v>72.35</v>
      </c>
      <c r="AM14" s="64">
        <v>70.03</v>
      </c>
    </row>
    <row r="15" spans="1:39" ht="12.75">
      <c r="A15" s="8" t="s">
        <v>64</v>
      </c>
      <c r="B15" s="8" t="s">
        <v>254</v>
      </c>
      <c r="C15" s="175" t="s">
        <v>255</v>
      </c>
      <c r="D15" s="90">
        <v>2.39</v>
      </c>
      <c r="E15" s="90">
        <v>1.88</v>
      </c>
      <c r="F15" s="189">
        <v>2.66</v>
      </c>
      <c r="G15" s="190">
        <v>2</v>
      </c>
      <c r="H15" s="191">
        <v>2.64</v>
      </c>
      <c r="I15" s="190">
        <v>2.22</v>
      </c>
      <c r="J15" s="191">
        <v>2.58</v>
      </c>
      <c r="K15" s="190">
        <v>1.86</v>
      </c>
      <c r="L15" s="191">
        <v>2.56</v>
      </c>
      <c r="M15" s="190">
        <v>1.83</v>
      </c>
      <c r="N15" s="191">
        <v>2.34</v>
      </c>
      <c r="O15" s="190">
        <v>2.28</v>
      </c>
      <c r="P15" s="209">
        <v>2.18</v>
      </c>
      <c r="Q15" s="210">
        <v>2.17</v>
      </c>
      <c r="R15" s="222">
        <v>1.79</v>
      </c>
      <c r="S15" s="238">
        <v>2.12</v>
      </c>
      <c r="T15" s="11">
        <v>1.87</v>
      </c>
      <c r="U15" s="75">
        <v>1.93</v>
      </c>
      <c r="V15" s="93">
        <v>1.84</v>
      </c>
      <c r="W15" s="118">
        <v>2.12</v>
      </c>
      <c r="X15" s="10">
        <v>1.78</v>
      </c>
      <c r="Y15" s="116">
        <v>2.25</v>
      </c>
      <c r="Z15" s="15">
        <v>1.83</v>
      </c>
      <c r="AA15" s="118">
        <v>2.3</v>
      </c>
      <c r="AB15" s="90">
        <v>1.88</v>
      </c>
      <c r="AC15" s="118">
        <v>2.35</v>
      </c>
      <c r="AD15" s="116">
        <v>2</v>
      </c>
      <c r="AE15" s="291">
        <v>2.27</v>
      </c>
      <c r="AF15" s="190">
        <v>2.22</v>
      </c>
      <c r="AG15" s="190">
        <v>2.25</v>
      </c>
      <c r="AH15" s="190">
        <v>1.86</v>
      </c>
      <c r="AI15" s="343">
        <v>2.43</v>
      </c>
      <c r="AJ15" s="366">
        <v>1.83</v>
      </c>
      <c r="AK15" s="369">
        <v>2.4</v>
      </c>
      <c r="AL15" s="190">
        <v>2.28</v>
      </c>
      <c r="AM15" s="64">
        <v>2.42</v>
      </c>
    </row>
    <row r="16" spans="1:39" ht="12.75">
      <c r="A16" s="8" t="s">
        <v>191</v>
      </c>
      <c r="B16" s="8" t="s">
        <v>261</v>
      </c>
      <c r="C16" s="175" t="s">
        <v>262</v>
      </c>
      <c r="D16" s="96">
        <v>0.138</v>
      </c>
      <c r="E16" s="90">
        <v>0.004066666666666667</v>
      </c>
      <c r="F16" s="189">
        <v>0.334</v>
      </c>
      <c r="G16" s="190">
        <v>0.006</v>
      </c>
      <c r="H16" s="191">
        <v>0.426</v>
      </c>
      <c r="I16" s="190">
        <v>0.21</v>
      </c>
      <c r="J16" s="191">
        <v>0.011</v>
      </c>
      <c r="K16" s="190">
        <v>0.57</v>
      </c>
      <c r="L16" s="191">
        <v>0.18</v>
      </c>
      <c r="M16" s="190">
        <v>0.26</v>
      </c>
      <c r="N16" s="191">
        <v>0.14</v>
      </c>
      <c r="O16" s="190">
        <v>0.17</v>
      </c>
      <c r="P16" s="212">
        <v>0</v>
      </c>
      <c r="Q16" s="210">
        <v>0</v>
      </c>
      <c r="R16" s="222">
        <v>0</v>
      </c>
      <c r="S16" s="238">
        <v>0</v>
      </c>
      <c r="T16" s="169">
        <v>0</v>
      </c>
      <c r="U16" s="75">
        <v>0</v>
      </c>
      <c r="V16" s="254">
        <v>0</v>
      </c>
      <c r="W16" s="118">
        <v>0</v>
      </c>
      <c r="X16" s="16">
        <v>0</v>
      </c>
      <c r="Y16" s="116">
        <v>0</v>
      </c>
      <c r="Z16" s="16">
        <v>0.01</v>
      </c>
      <c r="AA16" s="116">
        <v>0</v>
      </c>
      <c r="AB16" s="90">
        <v>0.004066666666666667</v>
      </c>
      <c r="AC16" s="116">
        <v>0.01</v>
      </c>
      <c r="AD16" s="116">
        <v>0.006</v>
      </c>
      <c r="AE16" s="291">
        <v>0</v>
      </c>
      <c r="AF16" s="190">
        <v>0.21</v>
      </c>
      <c r="AG16" s="190">
        <v>0</v>
      </c>
      <c r="AH16" s="190">
        <v>0.57</v>
      </c>
      <c r="AI16" s="343">
        <v>0</v>
      </c>
      <c r="AJ16" s="366">
        <v>0.26</v>
      </c>
      <c r="AK16" s="369">
        <v>0</v>
      </c>
      <c r="AL16" s="190">
        <v>0.17</v>
      </c>
      <c r="AM16" s="64">
        <v>0</v>
      </c>
    </row>
    <row r="17" spans="1:39" ht="12.75">
      <c r="A17" s="8" t="s">
        <v>20</v>
      </c>
      <c r="B17" s="8" t="s">
        <v>278</v>
      </c>
      <c r="C17" s="175" t="s">
        <v>279</v>
      </c>
      <c r="D17" s="92">
        <v>5.72</v>
      </c>
      <c r="E17" s="94">
        <v>3.92</v>
      </c>
      <c r="F17" s="189">
        <v>5.97</v>
      </c>
      <c r="G17" s="190">
        <v>3.96</v>
      </c>
      <c r="H17" s="191">
        <v>6.36</v>
      </c>
      <c r="I17" s="190">
        <v>4.27</v>
      </c>
      <c r="J17" s="191">
        <v>5.87</v>
      </c>
      <c r="K17" s="190">
        <v>3.94</v>
      </c>
      <c r="L17" s="191">
        <v>6.4</v>
      </c>
      <c r="M17" s="190">
        <v>5.24</v>
      </c>
      <c r="N17" s="191">
        <v>5.72</v>
      </c>
      <c r="O17" s="190">
        <v>4.42</v>
      </c>
      <c r="P17" s="213">
        <v>4.85</v>
      </c>
      <c r="Q17" s="214">
        <v>5.05</v>
      </c>
      <c r="R17" s="223">
        <v>4.22</v>
      </c>
      <c r="S17" s="175">
        <v>4.51</v>
      </c>
      <c r="T17" s="104">
        <v>4.07</v>
      </c>
      <c r="U17" s="259">
        <v>4.33</v>
      </c>
      <c r="V17" s="260">
        <v>4.05</v>
      </c>
      <c r="W17" s="232">
        <v>4.31</v>
      </c>
      <c r="X17" s="104">
        <v>3.73</v>
      </c>
      <c r="Y17" s="232">
        <v>4.01</v>
      </c>
      <c r="Z17" s="104">
        <v>4.32</v>
      </c>
      <c r="AA17" s="232">
        <v>4.47</v>
      </c>
      <c r="AB17" s="94">
        <v>3.92</v>
      </c>
      <c r="AC17" s="231">
        <v>4.65</v>
      </c>
      <c r="AD17" s="116">
        <v>3.96</v>
      </c>
      <c r="AE17" s="292">
        <v>4.45</v>
      </c>
      <c r="AF17" s="190">
        <v>4.27</v>
      </c>
      <c r="AG17" s="190">
        <v>4.63</v>
      </c>
      <c r="AH17" s="190">
        <v>3.94</v>
      </c>
      <c r="AI17" s="343">
        <v>4.9</v>
      </c>
      <c r="AJ17" s="366">
        <v>5.24</v>
      </c>
      <c r="AK17" s="369">
        <v>5.21</v>
      </c>
      <c r="AL17" s="190">
        <v>4.42</v>
      </c>
      <c r="AM17" s="64">
        <v>4.54</v>
      </c>
    </row>
    <row r="18" spans="1:39" ht="12.75">
      <c r="A18" s="8" t="s">
        <v>14</v>
      </c>
      <c r="B18" s="8" t="s">
        <v>303</v>
      </c>
      <c r="C18" s="175" t="s">
        <v>304</v>
      </c>
      <c r="D18" s="90">
        <v>28.22</v>
      </c>
      <c r="E18" s="93">
        <v>19.53</v>
      </c>
      <c r="F18" s="189">
        <v>37.32</v>
      </c>
      <c r="G18" s="190">
        <v>22.25</v>
      </c>
      <c r="H18" s="191">
        <v>36.02</v>
      </c>
      <c r="I18" s="190">
        <v>25.28</v>
      </c>
      <c r="J18" s="191">
        <v>30.23</v>
      </c>
      <c r="K18" s="190">
        <v>24.12</v>
      </c>
      <c r="L18" s="191">
        <v>37.38</v>
      </c>
      <c r="M18" s="190">
        <v>23.68</v>
      </c>
      <c r="N18" s="191">
        <v>34.26</v>
      </c>
      <c r="O18" s="190">
        <v>24.37</v>
      </c>
      <c r="P18" s="209">
        <v>24.47</v>
      </c>
      <c r="Q18" s="210">
        <v>23.33</v>
      </c>
      <c r="R18" s="222">
        <v>18.99</v>
      </c>
      <c r="S18" s="238">
        <v>21.59</v>
      </c>
      <c r="T18" s="11">
        <v>17.52</v>
      </c>
      <c r="U18" s="75">
        <v>19.41</v>
      </c>
      <c r="V18" s="93">
        <v>19</v>
      </c>
      <c r="W18" s="118">
        <v>19.44</v>
      </c>
      <c r="X18" s="10">
        <v>20.21</v>
      </c>
      <c r="Y18" s="116">
        <v>18.96</v>
      </c>
      <c r="Z18" s="11">
        <v>19.16</v>
      </c>
      <c r="AA18" s="116">
        <v>21.14</v>
      </c>
      <c r="AB18" s="93">
        <v>19.53</v>
      </c>
      <c r="AC18" s="116">
        <v>20.95</v>
      </c>
      <c r="AD18" s="116">
        <v>22.25</v>
      </c>
      <c r="AE18" s="291">
        <v>20.99</v>
      </c>
      <c r="AF18" s="190">
        <v>25.28</v>
      </c>
      <c r="AG18" s="190">
        <v>29.55</v>
      </c>
      <c r="AH18" s="190">
        <v>24.12</v>
      </c>
      <c r="AI18" s="343">
        <v>33.13</v>
      </c>
      <c r="AJ18" s="366">
        <v>23.68</v>
      </c>
      <c r="AK18" s="369">
        <v>31.28</v>
      </c>
      <c r="AL18" s="190">
        <v>24.37</v>
      </c>
      <c r="AM18" s="64">
        <v>24.86</v>
      </c>
    </row>
    <row r="19" spans="1:39" ht="12.75">
      <c r="A19" s="8" t="s">
        <v>150</v>
      </c>
      <c r="B19" s="8" t="s">
        <v>313</v>
      </c>
      <c r="C19" s="175" t="s">
        <v>314</v>
      </c>
      <c r="D19" s="90">
        <v>10.77</v>
      </c>
      <c r="E19" s="93">
        <v>8.4</v>
      </c>
      <c r="F19" s="189">
        <v>12.73</v>
      </c>
      <c r="G19" s="190">
        <v>8.95</v>
      </c>
      <c r="H19" s="191">
        <v>12.75</v>
      </c>
      <c r="I19" s="190">
        <v>10.73</v>
      </c>
      <c r="J19" s="191">
        <v>11.47</v>
      </c>
      <c r="K19" s="190">
        <v>9.59</v>
      </c>
      <c r="L19" s="191">
        <v>12.85</v>
      </c>
      <c r="M19" s="190">
        <v>9.46</v>
      </c>
      <c r="N19" s="191">
        <v>11.5</v>
      </c>
      <c r="O19" s="190">
        <v>10.23</v>
      </c>
      <c r="P19" s="209">
        <v>8.93</v>
      </c>
      <c r="Q19" s="210">
        <v>9.8</v>
      </c>
      <c r="R19" s="222">
        <v>7.55</v>
      </c>
      <c r="S19" s="238">
        <v>9.48</v>
      </c>
      <c r="T19" s="11">
        <v>7.45</v>
      </c>
      <c r="U19" s="75">
        <v>8.398</v>
      </c>
      <c r="V19" s="93">
        <v>8.32</v>
      </c>
      <c r="W19" s="118">
        <v>8.398</v>
      </c>
      <c r="X19" s="11">
        <v>8</v>
      </c>
      <c r="Y19" s="116">
        <v>8.8</v>
      </c>
      <c r="Z19" s="11">
        <v>8.01</v>
      </c>
      <c r="AA19" s="116">
        <v>8.056</v>
      </c>
      <c r="AB19" s="93">
        <v>8.4</v>
      </c>
      <c r="AC19" s="118">
        <v>8.66</v>
      </c>
      <c r="AD19" s="116">
        <v>8.95</v>
      </c>
      <c r="AE19" s="291">
        <v>9.5</v>
      </c>
      <c r="AF19" s="190">
        <v>10.73</v>
      </c>
      <c r="AG19" s="190">
        <v>10.46</v>
      </c>
      <c r="AH19" s="190">
        <v>9.59</v>
      </c>
      <c r="AI19" s="343">
        <v>11.31</v>
      </c>
      <c r="AJ19" s="366">
        <v>9.46</v>
      </c>
      <c r="AK19" s="369">
        <v>10.52</v>
      </c>
      <c r="AL19" s="190">
        <v>10.23</v>
      </c>
      <c r="AM19" s="64">
        <v>9.42</v>
      </c>
    </row>
    <row r="20" spans="1:39" ht="12.75">
      <c r="A20" s="8" t="s">
        <v>20</v>
      </c>
      <c r="B20" s="8" t="s">
        <v>321</v>
      </c>
      <c r="C20" s="175" t="s">
        <v>322</v>
      </c>
      <c r="D20" s="92">
        <v>0.72</v>
      </c>
      <c r="E20" s="94">
        <v>0.55</v>
      </c>
      <c r="F20" s="189">
        <v>0.75</v>
      </c>
      <c r="G20" s="190">
        <v>0.52</v>
      </c>
      <c r="H20" s="191">
        <v>0.75</v>
      </c>
      <c r="I20" s="190">
        <v>0.62</v>
      </c>
      <c r="J20" s="191">
        <v>0.76</v>
      </c>
      <c r="K20" s="190">
        <v>0.59</v>
      </c>
      <c r="L20" s="191">
        <v>0.79</v>
      </c>
      <c r="M20" s="190">
        <v>0.64</v>
      </c>
      <c r="N20" s="191">
        <v>0.72</v>
      </c>
      <c r="O20" s="190">
        <v>0.62</v>
      </c>
      <c r="P20" s="213">
        <v>0.58</v>
      </c>
      <c r="Q20" s="214">
        <v>0.59</v>
      </c>
      <c r="R20" s="223">
        <v>0.56</v>
      </c>
      <c r="S20" s="175">
        <v>0.56</v>
      </c>
      <c r="T20" s="104">
        <v>0.55</v>
      </c>
      <c r="U20" s="259">
        <v>0.55</v>
      </c>
      <c r="V20" s="260">
        <v>0.53</v>
      </c>
      <c r="W20" s="232">
        <v>0.63</v>
      </c>
      <c r="X20" s="104">
        <v>0.5</v>
      </c>
      <c r="Y20" s="232">
        <v>0.47</v>
      </c>
      <c r="Z20" s="104">
        <v>0.59</v>
      </c>
      <c r="AA20" s="232">
        <v>0.45</v>
      </c>
      <c r="AB20" s="94">
        <v>0.55</v>
      </c>
      <c r="AC20" s="231">
        <v>0.47</v>
      </c>
      <c r="AD20" s="116">
        <v>0.52</v>
      </c>
      <c r="AE20" s="292">
        <v>0.51</v>
      </c>
      <c r="AF20" s="190">
        <v>0.62</v>
      </c>
      <c r="AG20" s="190">
        <v>0.49</v>
      </c>
      <c r="AH20" s="190">
        <v>0.59</v>
      </c>
      <c r="AI20" s="343">
        <v>0.55</v>
      </c>
      <c r="AJ20" s="366">
        <v>0.64</v>
      </c>
      <c r="AK20" s="369">
        <v>0.45</v>
      </c>
      <c r="AL20" s="190">
        <v>0.62</v>
      </c>
      <c r="AM20" s="78">
        <v>0.52</v>
      </c>
    </row>
    <row r="21" spans="1:39" ht="12.75">
      <c r="A21" s="8" t="s">
        <v>14</v>
      </c>
      <c r="B21" s="8" t="s">
        <v>334</v>
      </c>
      <c r="C21" s="175" t="s">
        <v>335</v>
      </c>
      <c r="D21" s="92">
        <v>1.64</v>
      </c>
      <c r="E21" s="94">
        <v>1.4</v>
      </c>
      <c r="F21" s="189">
        <v>1.76</v>
      </c>
      <c r="G21" s="190">
        <v>1.52</v>
      </c>
      <c r="H21" s="191">
        <v>2.39</v>
      </c>
      <c r="I21" s="190">
        <v>1.66</v>
      </c>
      <c r="J21" s="191">
        <v>2.02</v>
      </c>
      <c r="K21" s="190">
        <v>1.63</v>
      </c>
      <c r="L21" s="191">
        <v>1.75</v>
      </c>
      <c r="M21" s="190">
        <v>1.52</v>
      </c>
      <c r="N21" s="191">
        <v>2.93</v>
      </c>
      <c r="O21" s="190">
        <v>1.66</v>
      </c>
      <c r="P21" s="213">
        <v>1.54</v>
      </c>
      <c r="Q21" s="214">
        <v>1.77</v>
      </c>
      <c r="R21" s="223">
        <v>1.44</v>
      </c>
      <c r="S21" s="175">
        <v>1.39</v>
      </c>
      <c r="T21" s="104">
        <v>1.4</v>
      </c>
      <c r="U21" s="259">
        <v>1.38</v>
      </c>
      <c r="V21" s="260">
        <v>1.58</v>
      </c>
      <c r="W21" s="232">
        <v>1.45</v>
      </c>
      <c r="X21" s="104">
        <v>1.5</v>
      </c>
      <c r="Y21" s="232">
        <v>1.41</v>
      </c>
      <c r="Z21" s="104">
        <v>1.43</v>
      </c>
      <c r="AA21" s="232">
        <v>1.43</v>
      </c>
      <c r="AB21" s="94">
        <v>1.4</v>
      </c>
      <c r="AC21" s="231">
        <v>1.53</v>
      </c>
      <c r="AD21" s="116">
        <v>1.52</v>
      </c>
      <c r="AE21" s="291">
        <v>1.55</v>
      </c>
      <c r="AF21" s="190">
        <v>1.66</v>
      </c>
      <c r="AG21" s="190">
        <v>1.84</v>
      </c>
      <c r="AH21" s="190">
        <v>1.63</v>
      </c>
      <c r="AI21" s="343">
        <v>1.67</v>
      </c>
      <c r="AJ21" s="366">
        <v>1.52</v>
      </c>
      <c r="AK21" s="369">
        <v>1.66</v>
      </c>
      <c r="AL21" s="190">
        <v>1.66</v>
      </c>
      <c r="AM21" s="64">
        <v>1.77</v>
      </c>
    </row>
    <row r="22" spans="1:39" ht="12.75">
      <c r="A22" s="8" t="s">
        <v>20</v>
      </c>
      <c r="B22" s="8" t="s">
        <v>342</v>
      </c>
      <c r="C22" s="175" t="s">
        <v>343</v>
      </c>
      <c r="D22" s="92">
        <v>2.41</v>
      </c>
      <c r="E22" s="94">
        <v>1.97</v>
      </c>
      <c r="F22" s="189">
        <v>3.02</v>
      </c>
      <c r="G22" s="190">
        <v>1.72</v>
      </c>
      <c r="H22" s="191">
        <v>3.25</v>
      </c>
      <c r="I22" s="190">
        <v>1.9</v>
      </c>
      <c r="J22" s="191">
        <v>2.46</v>
      </c>
      <c r="K22" s="190">
        <v>2.08</v>
      </c>
      <c r="L22" s="191">
        <v>2.59</v>
      </c>
      <c r="M22" s="190">
        <v>1.97</v>
      </c>
      <c r="N22" s="191">
        <v>2.41</v>
      </c>
      <c r="O22" s="190">
        <v>2.23</v>
      </c>
      <c r="P22" s="213">
        <v>2.27</v>
      </c>
      <c r="Q22" s="214">
        <v>2.25</v>
      </c>
      <c r="R22" s="223">
        <v>1.61</v>
      </c>
      <c r="S22" s="175">
        <v>2.09</v>
      </c>
      <c r="T22" s="104">
        <v>1.6</v>
      </c>
      <c r="U22" s="259">
        <v>1.7</v>
      </c>
      <c r="V22" s="260">
        <v>1.68</v>
      </c>
      <c r="W22" s="232">
        <v>1.71</v>
      </c>
      <c r="X22" s="104">
        <v>1.82</v>
      </c>
      <c r="Y22" s="232">
        <v>1.71</v>
      </c>
      <c r="Z22" s="104">
        <v>2.04</v>
      </c>
      <c r="AA22" s="232">
        <v>1.86</v>
      </c>
      <c r="AB22" s="94">
        <v>1.97</v>
      </c>
      <c r="AC22" s="231">
        <v>2.02</v>
      </c>
      <c r="AD22" s="116">
        <v>1.72</v>
      </c>
      <c r="AE22" s="292">
        <v>2.09</v>
      </c>
      <c r="AF22" s="190">
        <v>1.9</v>
      </c>
      <c r="AG22" s="190">
        <v>1.95</v>
      </c>
      <c r="AH22" s="190">
        <v>2.08</v>
      </c>
      <c r="AI22" s="343">
        <v>2.13</v>
      </c>
      <c r="AJ22" s="366">
        <v>1.97</v>
      </c>
      <c r="AK22" s="369">
        <v>2.06</v>
      </c>
      <c r="AL22" s="190">
        <v>2.23</v>
      </c>
      <c r="AM22" s="64">
        <v>2.01</v>
      </c>
    </row>
    <row r="23" spans="1:39" ht="12.75">
      <c r="A23" s="8" t="s">
        <v>14</v>
      </c>
      <c r="B23" s="8" t="s">
        <v>357</v>
      </c>
      <c r="C23" s="175" t="s">
        <v>358</v>
      </c>
      <c r="D23" s="96">
        <v>0.125</v>
      </c>
      <c r="E23" s="90">
        <v>0.016666666666666666</v>
      </c>
      <c r="F23" s="189">
        <v>0.234</v>
      </c>
      <c r="G23" s="190">
        <v>0.073</v>
      </c>
      <c r="H23" s="191">
        <v>0.2</v>
      </c>
      <c r="I23" s="190">
        <v>0.11</v>
      </c>
      <c r="J23" s="191">
        <v>0.15</v>
      </c>
      <c r="K23" s="190">
        <v>0.15</v>
      </c>
      <c r="L23" s="191">
        <v>0.16</v>
      </c>
      <c r="M23" s="190">
        <v>0.19</v>
      </c>
      <c r="N23" s="191">
        <v>0.16</v>
      </c>
      <c r="O23" s="190">
        <v>0.1</v>
      </c>
      <c r="P23" s="212">
        <v>0.024</v>
      </c>
      <c r="Q23" s="210">
        <v>0.07</v>
      </c>
      <c r="R23" s="222">
        <v>0</v>
      </c>
      <c r="S23" s="238">
        <v>0.03</v>
      </c>
      <c r="T23" s="169">
        <v>0</v>
      </c>
      <c r="U23" s="75">
        <v>0.02</v>
      </c>
      <c r="V23" s="254">
        <v>0</v>
      </c>
      <c r="W23" s="118">
        <v>0</v>
      </c>
      <c r="X23" s="10">
        <v>0.01</v>
      </c>
      <c r="Y23" s="116">
        <v>0</v>
      </c>
      <c r="Z23" s="10">
        <v>0.01</v>
      </c>
      <c r="AA23" s="116">
        <v>0</v>
      </c>
      <c r="AB23" s="90">
        <v>0.016666666666666666</v>
      </c>
      <c r="AC23" s="231">
        <v>0.01</v>
      </c>
      <c r="AD23" s="116">
        <v>0.073</v>
      </c>
      <c r="AE23" s="291">
        <v>0.02</v>
      </c>
      <c r="AF23" s="190">
        <v>0.11</v>
      </c>
      <c r="AG23" s="190">
        <v>0.22</v>
      </c>
      <c r="AH23" s="190">
        <v>0.15</v>
      </c>
      <c r="AI23" s="343">
        <v>0.12</v>
      </c>
      <c r="AJ23" s="366">
        <v>0.19</v>
      </c>
      <c r="AK23" s="369">
        <v>0.15</v>
      </c>
      <c r="AL23" s="190">
        <v>0.1</v>
      </c>
      <c r="AM23" s="64">
        <v>0.08</v>
      </c>
    </row>
    <row r="24" spans="1:39" ht="12.75">
      <c r="A24" s="8" t="s">
        <v>14</v>
      </c>
      <c r="B24" s="8" t="s">
        <v>367</v>
      </c>
      <c r="C24" s="175" t="s">
        <v>368</v>
      </c>
      <c r="D24" s="96">
        <v>1.23</v>
      </c>
      <c r="E24" s="285">
        <v>0.79</v>
      </c>
      <c r="F24" s="189">
        <v>1.27</v>
      </c>
      <c r="G24" s="190">
        <v>0.83</v>
      </c>
      <c r="H24" s="191">
        <v>1.58</v>
      </c>
      <c r="I24" s="190">
        <v>0.86</v>
      </c>
      <c r="J24" s="191">
        <v>0.92</v>
      </c>
      <c r="K24" s="190">
        <v>0.806452</v>
      </c>
      <c r="L24" s="191">
        <v>0.87</v>
      </c>
      <c r="M24" s="190">
        <v>0.77</v>
      </c>
      <c r="N24" s="191">
        <v>0.91</v>
      </c>
      <c r="O24" s="190">
        <v>1.16</v>
      </c>
      <c r="P24" s="209">
        <v>0.84</v>
      </c>
      <c r="Q24" s="211">
        <v>0.77</v>
      </c>
      <c r="R24" s="222">
        <v>0.95</v>
      </c>
      <c r="S24" s="238">
        <v>1</v>
      </c>
      <c r="T24" s="11">
        <v>0.97</v>
      </c>
      <c r="U24" s="73">
        <v>0.71</v>
      </c>
      <c r="V24" s="93">
        <v>0.79</v>
      </c>
      <c r="W24" s="117">
        <v>1.05</v>
      </c>
      <c r="X24" s="10">
        <v>0.78</v>
      </c>
      <c r="Y24" s="116">
        <v>1.13</v>
      </c>
      <c r="Z24" s="11">
        <v>0.84</v>
      </c>
      <c r="AA24" s="116">
        <v>0.85</v>
      </c>
      <c r="AB24" s="285">
        <v>0.79</v>
      </c>
      <c r="AC24" s="231">
        <v>0.73</v>
      </c>
      <c r="AD24" s="116">
        <v>0.83</v>
      </c>
      <c r="AE24" s="292">
        <v>1.08</v>
      </c>
      <c r="AF24" s="190">
        <v>0.86</v>
      </c>
      <c r="AG24" s="190">
        <v>1.46</v>
      </c>
      <c r="AH24" s="190">
        <v>0.806452</v>
      </c>
      <c r="AI24" s="343">
        <v>0.74</v>
      </c>
      <c r="AJ24" s="366">
        <v>0.77</v>
      </c>
      <c r="AK24" s="369">
        <v>1.43</v>
      </c>
      <c r="AL24" s="190">
        <v>1.16</v>
      </c>
      <c r="AM24" s="64">
        <v>1.35</v>
      </c>
    </row>
    <row r="25" spans="1:39" ht="12.75">
      <c r="A25" s="28" t="s">
        <v>26</v>
      </c>
      <c r="B25" s="28" t="s">
        <v>394</v>
      </c>
      <c r="C25" s="192" t="s">
        <v>395</v>
      </c>
      <c r="D25" s="193">
        <v>1.56</v>
      </c>
      <c r="E25" s="272">
        <v>1.25</v>
      </c>
      <c r="F25" s="195">
        <v>1.75</v>
      </c>
      <c r="G25" s="196">
        <v>1.24</v>
      </c>
      <c r="H25" s="195">
        <v>1.41</v>
      </c>
      <c r="I25" s="196">
        <v>1.38</v>
      </c>
      <c r="J25" s="197">
        <v>1.4</v>
      </c>
      <c r="K25" s="196">
        <v>1.32</v>
      </c>
      <c r="L25" s="197">
        <v>1.51</v>
      </c>
      <c r="M25" s="196">
        <v>1.26</v>
      </c>
      <c r="N25" s="197">
        <v>1.28</v>
      </c>
      <c r="O25" s="196">
        <v>1.36</v>
      </c>
      <c r="P25" s="209">
        <v>1.01</v>
      </c>
      <c r="Q25" s="216">
        <v>1.27</v>
      </c>
      <c r="R25" s="224">
        <v>0.95</v>
      </c>
      <c r="S25" s="239">
        <v>1.35</v>
      </c>
      <c r="T25" s="11">
        <v>1.07</v>
      </c>
      <c r="U25" s="73">
        <v>1.36</v>
      </c>
      <c r="V25" s="93">
        <v>0.96</v>
      </c>
      <c r="W25" s="118">
        <v>1.44</v>
      </c>
      <c r="X25" s="11">
        <v>1.19</v>
      </c>
      <c r="Y25" s="118">
        <v>1.37</v>
      </c>
      <c r="Z25" s="11">
        <v>1.27</v>
      </c>
      <c r="AA25" s="116">
        <v>1.29</v>
      </c>
      <c r="AB25" s="272">
        <v>1.25</v>
      </c>
      <c r="AC25" s="231">
        <v>1.39</v>
      </c>
      <c r="AD25" s="116">
        <v>1.24</v>
      </c>
      <c r="AE25" s="293">
        <v>1.55</v>
      </c>
      <c r="AF25" s="196">
        <v>1.38</v>
      </c>
      <c r="AG25" s="196">
        <v>1.54</v>
      </c>
      <c r="AH25" s="196">
        <v>1.32</v>
      </c>
      <c r="AI25" s="343">
        <v>1.84</v>
      </c>
      <c r="AJ25" s="370">
        <v>1.26</v>
      </c>
      <c r="AK25" s="371">
        <v>1.73</v>
      </c>
      <c r="AL25" s="196">
        <v>1.36</v>
      </c>
      <c r="AM25" s="64">
        <v>1.52</v>
      </c>
    </row>
    <row r="26" spans="4:39" ht="12.75">
      <c r="D26" s="198">
        <f aca="true" t="shared" si="0" ref="D26:O26">SUM(D2:D25)</f>
        <v>388.6600000000001</v>
      </c>
      <c r="E26" s="199">
        <f t="shared" si="0"/>
        <v>310.2090666666667</v>
      </c>
      <c r="F26" s="200">
        <f t="shared" si="0"/>
        <v>455.619</v>
      </c>
      <c r="G26" s="199">
        <f t="shared" si="0"/>
        <v>323.5566999999999</v>
      </c>
      <c r="H26" s="197">
        <f t="shared" si="0"/>
        <v>458.275</v>
      </c>
      <c r="I26" s="196">
        <f t="shared" si="0"/>
        <v>360.747</v>
      </c>
      <c r="J26" s="197">
        <f t="shared" si="0"/>
        <v>414.683</v>
      </c>
      <c r="K26" s="196">
        <f t="shared" si="0"/>
        <v>347.4682519999999</v>
      </c>
      <c r="L26" s="197">
        <f t="shared" si="0"/>
        <v>478.6548000000001</v>
      </c>
      <c r="M26" s="203">
        <f t="shared" si="0"/>
        <v>346.2799999999999</v>
      </c>
      <c r="N26" s="198">
        <f t="shared" si="0"/>
        <v>439.90066700000006</v>
      </c>
      <c r="O26" s="199">
        <f t="shared" si="0"/>
        <v>348.6500000000001</v>
      </c>
      <c r="P26" s="198">
        <f aca="true" t="shared" si="1" ref="P26:U26">SUM(P2:P25)</f>
        <v>360.44271741935484</v>
      </c>
      <c r="Q26" s="199">
        <f t="shared" si="1"/>
        <v>334.2199999999999</v>
      </c>
      <c r="R26" s="198">
        <f t="shared" si="1"/>
        <v>311</v>
      </c>
      <c r="S26" s="290">
        <f t="shared" si="1"/>
        <v>314</v>
      </c>
      <c r="T26" s="198">
        <f t="shared" si="1"/>
        <v>300</v>
      </c>
      <c r="U26" s="261">
        <f t="shared" si="1"/>
        <v>294.313</v>
      </c>
      <c r="V26" s="198">
        <f aca="true" t="shared" si="2" ref="V26:AA26">SUM(V2:V25)</f>
        <v>306.5199999999999</v>
      </c>
      <c r="W26" s="262">
        <f t="shared" si="2"/>
        <v>297.118</v>
      </c>
      <c r="X26" s="198">
        <f>SUM(X2:X25)</f>
        <v>302.258677</v>
      </c>
      <c r="Y26" s="199">
        <f t="shared" si="2"/>
        <v>300.40000000000003</v>
      </c>
      <c r="Z26" s="198">
        <f t="shared" si="2"/>
        <v>303.29668</v>
      </c>
      <c r="AA26" s="199">
        <f t="shared" si="2"/>
        <v>304.27600000000007</v>
      </c>
      <c r="AB26" s="198">
        <f aca="true" t="shared" si="3" ref="AB26:AK26">SUM(AB2:AB25)</f>
        <v>310.2090666666667</v>
      </c>
      <c r="AC26" s="290">
        <f t="shared" si="3"/>
        <v>315.15999999999997</v>
      </c>
      <c r="AD26" s="245">
        <f t="shared" si="3"/>
        <v>323.5566999999999</v>
      </c>
      <c r="AE26" s="245">
        <f t="shared" si="3"/>
        <v>316.58</v>
      </c>
      <c r="AF26" s="196">
        <f t="shared" si="3"/>
        <v>360.747</v>
      </c>
      <c r="AG26" s="196">
        <f t="shared" si="3"/>
        <v>368.9699999999999</v>
      </c>
      <c r="AH26" s="57">
        <f t="shared" si="3"/>
        <v>347.4682519999999</v>
      </c>
      <c r="AI26" s="57">
        <f t="shared" si="3"/>
        <v>390.49</v>
      </c>
      <c r="AJ26" s="57">
        <f t="shared" si="3"/>
        <v>346.19999999999993</v>
      </c>
      <c r="AK26" s="57">
        <f t="shared" si="3"/>
        <v>375.68999999999994</v>
      </c>
      <c r="AL26" s="57">
        <f>SUM(AL2:AL25)</f>
        <v>348.6500000000001</v>
      </c>
      <c r="AM26" s="57">
        <f>SUM(AM2:AM25)</f>
        <v>340.32</v>
      </c>
    </row>
    <row r="28" spans="3:10" ht="12.75">
      <c r="C28" s="58" t="s">
        <v>454</v>
      </c>
      <c r="D28" s="166">
        <v>388.66</v>
      </c>
      <c r="E28" s="201">
        <v>310.21</v>
      </c>
      <c r="I28" s="57">
        <f aca="true" t="shared" si="4" ref="I28:I34">D28-E28</f>
        <v>78.45000000000005</v>
      </c>
      <c r="J28" s="150">
        <f aca="true" t="shared" si="5" ref="J28:J34">I28/D28</f>
        <v>0.2018473730252664</v>
      </c>
    </row>
    <row r="29" spans="3:10" ht="12.75">
      <c r="C29" s="58" t="s">
        <v>440</v>
      </c>
      <c r="D29" s="98">
        <v>455.62</v>
      </c>
      <c r="E29" s="98">
        <v>323.56</v>
      </c>
      <c r="I29" s="57">
        <f t="shared" si="4"/>
        <v>132.06</v>
      </c>
      <c r="J29" s="150">
        <f t="shared" si="5"/>
        <v>0.2898468021596945</v>
      </c>
    </row>
    <row r="30" spans="3:10" ht="12.75">
      <c r="C30" s="58" t="s">
        <v>442</v>
      </c>
      <c r="D30" s="57">
        <v>458.28</v>
      </c>
      <c r="E30" s="57">
        <v>360.75</v>
      </c>
      <c r="I30" s="57">
        <f t="shared" si="4"/>
        <v>97.52999999999997</v>
      </c>
      <c r="J30" s="150">
        <f t="shared" si="5"/>
        <v>0.21281749148991877</v>
      </c>
    </row>
    <row r="31" spans="3:10" ht="12.75">
      <c r="C31" s="58" t="s">
        <v>441</v>
      </c>
      <c r="D31" s="57">
        <v>414.68</v>
      </c>
      <c r="E31" s="57">
        <v>347.44</v>
      </c>
      <c r="I31" s="57">
        <f t="shared" si="4"/>
        <v>67.24000000000001</v>
      </c>
      <c r="J31" s="150">
        <f t="shared" si="5"/>
        <v>0.16214912703771583</v>
      </c>
    </row>
    <row r="32" spans="3:10" ht="12.75">
      <c r="C32" s="58" t="s">
        <v>443</v>
      </c>
      <c r="D32" s="57">
        <v>478.65</v>
      </c>
      <c r="E32" s="57">
        <v>346.28</v>
      </c>
      <c r="I32" s="57">
        <f t="shared" si="4"/>
        <v>132.37</v>
      </c>
      <c r="J32" s="150">
        <f t="shared" si="5"/>
        <v>0.2765486263449285</v>
      </c>
    </row>
    <row r="33" spans="3:10" ht="12.75">
      <c r="C33" s="58" t="s">
        <v>444</v>
      </c>
      <c r="D33" s="57">
        <v>439.9</v>
      </c>
      <c r="E33" s="57">
        <v>348.65</v>
      </c>
      <c r="I33" s="57">
        <f t="shared" si="4"/>
        <v>91.25</v>
      </c>
      <c r="J33" s="150">
        <f t="shared" si="5"/>
        <v>0.20743350761536714</v>
      </c>
    </row>
    <row r="34" spans="3:10" ht="12.75">
      <c r="C34" s="58" t="s">
        <v>456</v>
      </c>
      <c r="D34" s="57">
        <v>360.44</v>
      </c>
      <c r="E34" s="57">
        <v>334.22</v>
      </c>
      <c r="I34" s="57">
        <f t="shared" si="4"/>
        <v>26.21999999999997</v>
      </c>
      <c r="J34" s="150">
        <f t="shared" si="5"/>
        <v>0.07274442348241031</v>
      </c>
    </row>
    <row r="35" spans="3:10" ht="12.75">
      <c r="C35" s="58" t="s">
        <v>466</v>
      </c>
      <c r="D35" s="57">
        <v>311</v>
      </c>
      <c r="E35" s="57">
        <v>314</v>
      </c>
      <c r="I35" s="57">
        <f aca="true" t="shared" si="6" ref="I35:I42">D35-E35</f>
        <v>-3</v>
      </c>
      <c r="J35" s="150">
        <f aca="true" t="shared" si="7" ref="J35:J42">I35/D35</f>
        <v>-0.00964630225080386</v>
      </c>
    </row>
    <row r="36" spans="3:10" ht="12.75">
      <c r="C36" s="58" t="s">
        <v>469</v>
      </c>
      <c r="D36" s="57">
        <v>300</v>
      </c>
      <c r="E36" s="57">
        <v>294.31</v>
      </c>
      <c r="I36" s="57">
        <f t="shared" si="6"/>
        <v>5.689999999999998</v>
      </c>
      <c r="J36" s="150">
        <f t="shared" si="7"/>
        <v>0.01896666666666666</v>
      </c>
    </row>
    <row r="37" spans="3:10" ht="12.75">
      <c r="C37" s="58" t="s">
        <v>480</v>
      </c>
      <c r="D37" s="62">
        <v>306.52</v>
      </c>
      <c r="E37" s="62">
        <v>297.12</v>
      </c>
      <c r="I37" s="57">
        <f t="shared" si="6"/>
        <v>9.399999999999977</v>
      </c>
      <c r="J37" s="150">
        <f t="shared" si="7"/>
        <v>0.030666840662925673</v>
      </c>
    </row>
    <row r="38" spans="3:10" ht="12.75">
      <c r="C38" s="58" t="s">
        <v>486</v>
      </c>
      <c r="D38" s="57">
        <v>302.26</v>
      </c>
      <c r="E38" s="57">
        <v>300.4</v>
      </c>
      <c r="I38" s="57">
        <f t="shared" si="6"/>
        <v>1.8600000000000136</v>
      </c>
      <c r="J38" s="150">
        <f t="shared" si="7"/>
        <v>0.0061536425593860045</v>
      </c>
    </row>
    <row r="39" spans="3:10" ht="12.75">
      <c r="C39" s="58" t="s">
        <v>490</v>
      </c>
      <c r="D39" s="57">
        <v>303.3</v>
      </c>
      <c r="E39" s="57">
        <v>304.28</v>
      </c>
      <c r="I39" s="57">
        <f t="shared" si="6"/>
        <v>-0.9799999999999613</v>
      </c>
      <c r="J39" s="150">
        <f t="shared" si="7"/>
        <v>-0.00323112429937343</v>
      </c>
    </row>
    <row r="40" spans="3:10" ht="12.75">
      <c r="C40" s="58" t="s">
        <v>497</v>
      </c>
      <c r="D40" s="57">
        <v>310.21</v>
      </c>
      <c r="E40" s="57">
        <v>315.16</v>
      </c>
      <c r="I40" s="57">
        <f t="shared" si="6"/>
        <v>-4.9500000000000455</v>
      </c>
      <c r="J40" s="150">
        <f t="shared" si="7"/>
        <v>-0.01595693240063198</v>
      </c>
    </row>
    <row r="41" spans="3:10" ht="12.75">
      <c r="C41" s="58" t="s">
        <v>500</v>
      </c>
      <c r="D41" s="57">
        <v>323.56</v>
      </c>
      <c r="E41" s="57">
        <v>316.58</v>
      </c>
      <c r="I41" s="57">
        <f t="shared" si="6"/>
        <v>6.980000000000018</v>
      </c>
      <c r="J41" s="150">
        <f t="shared" si="7"/>
        <v>0.021572505872172142</v>
      </c>
    </row>
    <row r="42" spans="3:10" ht="12.75">
      <c r="C42" s="58" t="s">
        <v>510</v>
      </c>
      <c r="D42" s="57">
        <v>360.75</v>
      </c>
      <c r="E42" s="57">
        <v>368.97</v>
      </c>
      <c r="I42" s="57">
        <f t="shared" si="6"/>
        <v>-8.220000000000027</v>
      </c>
      <c r="J42" s="59">
        <f t="shared" si="7"/>
        <v>-0.02278586278586286</v>
      </c>
    </row>
    <row r="43" spans="3:10" ht="12.75">
      <c r="C43" s="58" t="s">
        <v>515</v>
      </c>
      <c r="D43" s="57">
        <v>347.44</v>
      </c>
      <c r="E43" s="57">
        <v>390.49</v>
      </c>
      <c r="I43" s="57">
        <f>D43-E43</f>
        <v>-43.05000000000001</v>
      </c>
      <c r="J43" s="59">
        <f>I43/D43</f>
        <v>-0.12390628597743499</v>
      </c>
    </row>
    <row r="44" spans="3:10" ht="12.75">
      <c r="C44" s="58" t="s">
        <v>519</v>
      </c>
      <c r="D44" s="57">
        <v>346.28</v>
      </c>
      <c r="E44" s="57">
        <v>375.69</v>
      </c>
      <c r="I44" s="57">
        <f>D44-E44</f>
        <v>-29.410000000000025</v>
      </c>
      <c r="J44" s="59">
        <f>I44/D44</f>
        <v>-0.084931269492896</v>
      </c>
    </row>
    <row r="45" spans="3:10" ht="12.75">
      <c r="C45" s="58" t="s">
        <v>536</v>
      </c>
      <c r="D45" s="57">
        <v>348.65</v>
      </c>
      <c r="E45" s="57">
        <v>340.32</v>
      </c>
      <c r="I45" s="57">
        <f>D45-E45</f>
        <v>8.329999999999984</v>
      </c>
      <c r="J45" s="59">
        <f>I45/D45</f>
        <v>0.02389215545676175</v>
      </c>
    </row>
    <row r="46" spans="3:10" ht="12.75">
      <c r="C46" s="58"/>
      <c r="D46" s="57"/>
      <c r="E46" s="57"/>
      <c r="I46" s="57"/>
      <c r="J46" s="59"/>
    </row>
    <row r="47" spans="3:10" ht="12.75">
      <c r="C47" s="58"/>
      <c r="D47" s="57"/>
      <c r="E47" s="57"/>
      <c r="I47" s="57"/>
      <c r="J47" s="59"/>
    </row>
    <row r="48" spans="3:10" ht="12.75">
      <c r="C48" s="58"/>
      <c r="D48" s="57"/>
      <c r="E48" s="57"/>
      <c r="I48" s="57"/>
      <c r="J48" s="59"/>
    </row>
    <row r="49" spans="3:10" ht="12.75">
      <c r="C49" s="58"/>
      <c r="D49" s="57"/>
      <c r="E49" s="57"/>
      <c r="I49" s="57"/>
      <c r="J49" s="59"/>
    </row>
    <row r="50" spans="3:22" ht="12.75">
      <c r="C50" s="364" t="s">
        <v>537</v>
      </c>
      <c r="D50" s="57">
        <v>388.66</v>
      </c>
      <c r="E50">
        <v>455.62</v>
      </c>
      <c r="F50" s="57">
        <v>458.28</v>
      </c>
      <c r="G50" s="57">
        <v>414.68</v>
      </c>
      <c r="H50">
        <v>478.65</v>
      </c>
      <c r="I50">
        <v>439.9</v>
      </c>
      <c r="J50">
        <v>360.44</v>
      </c>
      <c r="K50">
        <v>311</v>
      </c>
      <c r="L50">
        <v>300</v>
      </c>
      <c r="M50">
        <v>306.52</v>
      </c>
      <c r="N50" s="57">
        <v>302.26</v>
      </c>
      <c r="O50" s="57">
        <v>303.3</v>
      </c>
      <c r="P50">
        <v>310.21</v>
      </c>
      <c r="Q50">
        <v>323.56</v>
      </c>
      <c r="R50">
        <v>360.79</v>
      </c>
      <c r="S50">
        <v>347.44</v>
      </c>
      <c r="T50">
        <v>346.28</v>
      </c>
      <c r="U50" s="57">
        <v>348.65</v>
      </c>
      <c r="V50" s="57"/>
    </row>
    <row r="51" spans="3:21" ht="12.75">
      <c r="C51" s="364" t="s">
        <v>538</v>
      </c>
      <c r="D51" s="57">
        <v>310.21</v>
      </c>
      <c r="E51">
        <v>323.56</v>
      </c>
      <c r="F51" s="57">
        <v>360.75</v>
      </c>
      <c r="G51" s="57">
        <v>347.44</v>
      </c>
      <c r="H51" s="57">
        <v>346.28</v>
      </c>
      <c r="I51" s="57">
        <v>348.65</v>
      </c>
      <c r="J51" s="57">
        <v>334.22</v>
      </c>
      <c r="K51" s="57">
        <v>314</v>
      </c>
      <c r="L51" s="57">
        <v>294.31</v>
      </c>
      <c r="M51" s="57">
        <v>297.12</v>
      </c>
      <c r="N51" s="57">
        <v>300.4</v>
      </c>
      <c r="O51" s="57">
        <v>304.28</v>
      </c>
      <c r="P51" s="57">
        <v>315.16</v>
      </c>
      <c r="Q51" s="57">
        <v>316.58</v>
      </c>
      <c r="R51">
        <v>368.97</v>
      </c>
      <c r="S51">
        <v>390.49</v>
      </c>
      <c r="T51" s="57">
        <v>375.69</v>
      </c>
      <c r="U51" s="57">
        <v>340.32</v>
      </c>
    </row>
    <row r="52" spans="5:21" ht="12.75">
      <c r="E52" t="s">
        <v>455</v>
      </c>
      <c r="F52" t="s">
        <v>445</v>
      </c>
      <c r="G52" t="s">
        <v>446</v>
      </c>
      <c r="H52" t="s">
        <v>447</v>
      </c>
      <c r="I52" t="s">
        <v>448</v>
      </c>
      <c r="J52" t="s">
        <v>457</v>
      </c>
      <c r="K52" t="s">
        <v>471</v>
      </c>
      <c r="L52" t="s">
        <v>472</v>
      </c>
      <c r="M52" t="s">
        <v>483</v>
      </c>
      <c r="N52" t="s">
        <v>487</v>
      </c>
      <c r="O52" t="s">
        <v>491</v>
      </c>
      <c r="P52" t="s">
        <v>495</v>
      </c>
      <c r="Q52" t="s">
        <v>455</v>
      </c>
      <c r="R52" t="s">
        <v>445</v>
      </c>
      <c r="S52" t="s">
        <v>518</v>
      </c>
      <c r="T52" t="s">
        <v>522</v>
      </c>
      <c r="U52" t="s">
        <v>448</v>
      </c>
    </row>
    <row r="53" spans="3:21" ht="12.75">
      <c r="C53" s="71" t="s">
        <v>516</v>
      </c>
      <c r="E53" s="57">
        <f aca="true" t="shared" si="8" ref="E53:U53">D50-E50</f>
        <v>-66.95999999999998</v>
      </c>
      <c r="F53" s="57">
        <f t="shared" si="8"/>
        <v>-2.659999999999968</v>
      </c>
      <c r="G53" s="57">
        <f t="shared" si="8"/>
        <v>43.599999999999966</v>
      </c>
      <c r="H53" s="57">
        <f t="shared" si="8"/>
        <v>-63.96999999999997</v>
      </c>
      <c r="I53" s="57">
        <f t="shared" si="8"/>
        <v>38.75</v>
      </c>
      <c r="J53" s="57">
        <f t="shared" si="8"/>
        <v>79.45999999999998</v>
      </c>
      <c r="K53" s="57">
        <f t="shared" si="8"/>
        <v>49.44</v>
      </c>
      <c r="L53" s="57">
        <f t="shared" si="8"/>
        <v>11</v>
      </c>
      <c r="M53" s="57">
        <f t="shared" si="8"/>
        <v>-6.519999999999982</v>
      </c>
      <c r="N53" s="57">
        <f t="shared" si="8"/>
        <v>4.259999999999991</v>
      </c>
      <c r="O53" s="57">
        <f t="shared" si="8"/>
        <v>-1.0400000000000205</v>
      </c>
      <c r="P53" s="57">
        <f t="shared" si="8"/>
        <v>-6.909999999999968</v>
      </c>
      <c r="Q53" s="57">
        <f t="shared" si="8"/>
        <v>-13.350000000000023</v>
      </c>
      <c r="R53" s="57">
        <f t="shared" si="8"/>
        <v>-37.23000000000002</v>
      </c>
      <c r="S53" s="57">
        <f t="shared" si="8"/>
        <v>13.350000000000023</v>
      </c>
      <c r="T53" s="57">
        <f t="shared" si="8"/>
        <v>1.160000000000025</v>
      </c>
      <c r="U53" s="57">
        <f t="shared" si="8"/>
        <v>-2.3700000000000045</v>
      </c>
    </row>
    <row r="54" spans="5:21" ht="12.75">
      <c r="E54" s="150">
        <f aca="true" t="shared" si="9" ref="E54:U54">E53/D50</f>
        <v>-0.1722842587351412</v>
      </c>
      <c r="F54" s="150">
        <f t="shared" si="9"/>
        <v>-0.005838198498748888</v>
      </c>
      <c r="G54" s="150">
        <f t="shared" si="9"/>
        <v>0.09513834337086491</v>
      </c>
      <c r="H54" s="150">
        <f t="shared" si="9"/>
        <v>-0.15426352850390657</v>
      </c>
      <c r="I54" s="150">
        <f t="shared" si="9"/>
        <v>0.08095685782931161</v>
      </c>
      <c r="J54" s="150">
        <f t="shared" si="9"/>
        <v>0.1806319618095021</v>
      </c>
      <c r="K54" s="150">
        <f t="shared" si="9"/>
        <v>0.13716568638330928</v>
      </c>
      <c r="L54" s="150">
        <f t="shared" si="9"/>
        <v>0.03536977491961415</v>
      </c>
      <c r="M54" s="150">
        <f t="shared" si="9"/>
        <v>-0.02173333333333327</v>
      </c>
      <c r="N54" s="150">
        <f t="shared" si="9"/>
        <v>0.0138979511940493</v>
      </c>
      <c r="O54" s="150">
        <f t="shared" si="9"/>
        <v>-0.0034407463772911416</v>
      </c>
      <c r="P54" s="150">
        <f t="shared" si="9"/>
        <v>-0.02278272337619508</v>
      </c>
      <c r="Q54" s="150">
        <f t="shared" si="9"/>
        <v>-0.04303536314109804</v>
      </c>
      <c r="R54" s="150">
        <f t="shared" si="9"/>
        <v>-0.11506366670787495</v>
      </c>
      <c r="S54" s="150">
        <f t="shared" si="9"/>
        <v>0.03700213420549356</v>
      </c>
      <c r="T54" s="150">
        <f t="shared" si="9"/>
        <v>0.0033387059636196897</v>
      </c>
      <c r="U54" s="150">
        <f t="shared" si="9"/>
        <v>-0.006844172346078332</v>
      </c>
    </row>
    <row r="56" spans="3:21" ht="12.75">
      <c r="C56" s="71" t="s">
        <v>517</v>
      </c>
      <c r="E56" s="57">
        <f aca="true" t="shared" si="10" ref="E56:U56">D51-E51</f>
        <v>-13.350000000000023</v>
      </c>
      <c r="F56" s="57">
        <f t="shared" si="10"/>
        <v>-37.19</v>
      </c>
      <c r="G56" s="57">
        <f t="shared" si="10"/>
        <v>13.310000000000002</v>
      </c>
      <c r="H56" s="57">
        <f t="shared" si="10"/>
        <v>1.160000000000025</v>
      </c>
      <c r="I56" s="57">
        <f t="shared" si="10"/>
        <v>-2.3700000000000045</v>
      </c>
      <c r="J56" s="57">
        <f t="shared" si="10"/>
        <v>14.42999999999995</v>
      </c>
      <c r="K56" s="57">
        <f t="shared" si="10"/>
        <v>20.220000000000027</v>
      </c>
      <c r="L56" s="57">
        <f t="shared" si="10"/>
        <v>19.689999999999998</v>
      </c>
      <c r="M56" s="57">
        <f t="shared" si="10"/>
        <v>-2.8100000000000023</v>
      </c>
      <c r="N56" s="57">
        <f t="shared" si="10"/>
        <v>-3.2799999999999727</v>
      </c>
      <c r="O56" s="57">
        <f t="shared" si="10"/>
        <v>-3.8799999999999955</v>
      </c>
      <c r="P56" s="57">
        <f t="shared" si="10"/>
        <v>-10.880000000000052</v>
      </c>
      <c r="Q56" s="57">
        <f t="shared" si="10"/>
        <v>-1.419999999999959</v>
      </c>
      <c r="R56" s="57">
        <f t="shared" si="10"/>
        <v>-52.39000000000004</v>
      </c>
      <c r="S56" s="57">
        <f t="shared" si="10"/>
        <v>-21.519999999999982</v>
      </c>
      <c r="T56" s="57">
        <f t="shared" si="10"/>
        <v>14.800000000000011</v>
      </c>
      <c r="U56" s="57">
        <f t="shared" si="10"/>
        <v>35.370000000000005</v>
      </c>
    </row>
    <row r="57" spans="5:21" ht="12.75">
      <c r="E57" s="150">
        <f aca="true" t="shared" si="11" ref="E57:U57">E56/D51</f>
        <v>-0.04303536314109804</v>
      </c>
      <c r="F57" s="150">
        <f t="shared" si="11"/>
        <v>-0.11494004203238965</v>
      </c>
      <c r="G57" s="150">
        <f t="shared" si="11"/>
        <v>0.036895356895356904</v>
      </c>
      <c r="H57" s="150">
        <f t="shared" si="11"/>
        <v>0.0033387059636196897</v>
      </c>
      <c r="I57" s="150">
        <f t="shared" si="11"/>
        <v>-0.006844172346078332</v>
      </c>
      <c r="J57" s="150">
        <f t="shared" si="11"/>
        <v>0.041388211673598026</v>
      </c>
      <c r="K57" s="150">
        <f t="shared" si="11"/>
        <v>0.06049907246723723</v>
      </c>
      <c r="L57" s="150">
        <f t="shared" si="11"/>
        <v>0.06270700636942675</v>
      </c>
      <c r="M57" s="150">
        <f t="shared" si="11"/>
        <v>-0.009547755767727914</v>
      </c>
      <c r="N57" s="150">
        <f t="shared" si="11"/>
        <v>-0.011039310716208848</v>
      </c>
      <c r="O57" s="150">
        <f t="shared" si="11"/>
        <v>-0.012916111850865499</v>
      </c>
      <c r="P57" s="150">
        <f t="shared" si="11"/>
        <v>-0.035756540028920904</v>
      </c>
      <c r="Q57" s="150">
        <f t="shared" si="11"/>
        <v>-0.004505647924863431</v>
      </c>
      <c r="R57" s="150">
        <f t="shared" si="11"/>
        <v>-0.16548739655063505</v>
      </c>
      <c r="S57" s="150">
        <f t="shared" si="11"/>
        <v>-0.058324525029135106</v>
      </c>
      <c r="T57" s="150">
        <f t="shared" si="11"/>
        <v>0.037901098619682994</v>
      </c>
      <c r="U57" s="150">
        <f t="shared" si="11"/>
        <v>0.09414676994330433</v>
      </c>
    </row>
  </sheetData>
  <sheetProtection/>
  <printOptions/>
  <pageMargins left="0" right="0" top="1" bottom="0.25" header="0.5" footer="0.5"/>
  <pageSetup horizontalDpi="600" verticalDpi="600" orientation="landscape" paperSize="1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B1">
      <selection activeCell="F25" sqref="E1:F25"/>
    </sheetView>
  </sheetViews>
  <sheetFormatPr defaultColWidth="9.140625" defaultRowHeight="12.75"/>
  <cols>
    <col min="1" max="1" width="12.8515625" style="0" customWidth="1"/>
    <col min="2" max="2" width="12.140625" style="0" customWidth="1"/>
    <col min="3" max="3" width="43.140625" style="0" customWidth="1"/>
    <col min="4" max="4" width="9.28125" style="0" customWidth="1"/>
    <col min="9" max="11" width="12.57421875" style="0" bestFit="1" customWidth="1"/>
  </cols>
  <sheetData>
    <row r="1" spans="1:6" ht="76.5">
      <c r="A1" s="6" t="s">
        <v>1</v>
      </c>
      <c r="B1" s="6" t="s">
        <v>2</v>
      </c>
      <c r="C1" s="219" t="s">
        <v>3</v>
      </c>
      <c r="D1" s="6" t="s">
        <v>458</v>
      </c>
      <c r="E1" s="6" t="s">
        <v>459</v>
      </c>
      <c r="F1" s="6" t="s">
        <v>539</v>
      </c>
    </row>
    <row r="2" spans="1:6" ht="12.75">
      <c r="A2" s="8" t="s">
        <v>14</v>
      </c>
      <c r="B2" s="8" t="s">
        <v>15</v>
      </c>
      <c r="C2" s="84" t="s">
        <v>16</v>
      </c>
      <c r="D2" s="173">
        <v>102.96</v>
      </c>
      <c r="E2" s="173">
        <v>89.43</v>
      </c>
      <c r="F2" s="341">
        <v>77.34</v>
      </c>
    </row>
    <row r="3" spans="1:6" ht="12.75">
      <c r="A3" s="8" t="s">
        <v>20</v>
      </c>
      <c r="B3" s="8" t="s">
        <v>21</v>
      </c>
      <c r="C3" s="84" t="s">
        <v>22</v>
      </c>
      <c r="D3" s="10">
        <v>0.831667</v>
      </c>
      <c r="E3" s="10">
        <v>0.89</v>
      </c>
      <c r="F3" s="64">
        <v>1.08</v>
      </c>
    </row>
    <row r="4" spans="1:11" ht="12.75">
      <c r="A4" s="8" t="s">
        <v>56</v>
      </c>
      <c r="B4" s="8" t="s">
        <v>57</v>
      </c>
      <c r="C4" s="84" t="s">
        <v>58</v>
      </c>
      <c r="D4" s="10">
        <v>1.81</v>
      </c>
      <c r="E4" s="10">
        <v>1.36</v>
      </c>
      <c r="F4" s="64">
        <v>1.32</v>
      </c>
      <c r="I4" s="339">
        <v>39326</v>
      </c>
      <c r="J4" s="339">
        <v>39692</v>
      </c>
      <c r="K4" s="339">
        <v>40065</v>
      </c>
    </row>
    <row r="5" spans="1:15" ht="12.75">
      <c r="A5" s="8" t="s">
        <v>64</v>
      </c>
      <c r="B5" s="8" t="s">
        <v>65</v>
      </c>
      <c r="C5" s="84" t="s">
        <v>66</v>
      </c>
      <c r="D5" s="17">
        <v>1.5</v>
      </c>
      <c r="E5" s="11">
        <v>1.16</v>
      </c>
      <c r="F5" s="64">
        <v>1.1</v>
      </c>
      <c r="I5" s="106">
        <v>438.61</v>
      </c>
      <c r="J5" s="106">
        <v>348.65</v>
      </c>
      <c r="K5" s="106">
        <v>340.32</v>
      </c>
      <c r="M5" t="s">
        <v>481</v>
      </c>
      <c r="N5" t="s">
        <v>470</v>
      </c>
      <c r="O5" t="s">
        <v>482</v>
      </c>
    </row>
    <row r="6" spans="1:15" ht="12.75">
      <c r="A6" s="8" t="s">
        <v>14</v>
      </c>
      <c r="B6" s="8" t="s">
        <v>99</v>
      </c>
      <c r="C6" s="84" t="s">
        <v>100</v>
      </c>
      <c r="D6" s="10">
        <v>0.43</v>
      </c>
      <c r="E6" s="10">
        <v>0.43</v>
      </c>
      <c r="F6" s="64">
        <v>0.05</v>
      </c>
      <c r="M6" s="106">
        <f>SUM(I5-K5)</f>
        <v>98.29000000000002</v>
      </c>
      <c r="N6" s="106">
        <f>SUM(I5-J5)</f>
        <v>89.96000000000004</v>
      </c>
      <c r="O6" s="106">
        <f>SUM(J5-K5)</f>
        <v>8.329999999999984</v>
      </c>
    </row>
    <row r="7" spans="1:15" ht="12.75">
      <c r="A7" s="8" t="s">
        <v>20</v>
      </c>
      <c r="B7" s="8" t="s">
        <v>115</v>
      </c>
      <c r="C7" s="84" t="s">
        <v>116</v>
      </c>
      <c r="D7" s="10">
        <v>0.56</v>
      </c>
      <c r="E7" s="10">
        <v>0.46</v>
      </c>
      <c r="F7" s="78">
        <v>0.42</v>
      </c>
      <c r="M7" s="59">
        <f>-1*(I5-K5)/I5</f>
        <v>-0.22409429789562485</v>
      </c>
      <c r="N7" s="59">
        <f>-1*(I5-J5)/I5</f>
        <v>-0.2051024828435285</v>
      </c>
      <c r="O7" s="59">
        <f>-1*(J5-K5)/J5</f>
        <v>-0.02389215545676175</v>
      </c>
    </row>
    <row r="8" spans="1:6" ht="12.75">
      <c r="A8" s="8" t="s">
        <v>20</v>
      </c>
      <c r="B8" s="8" t="s">
        <v>117</v>
      </c>
      <c r="C8" s="84" t="s">
        <v>118</v>
      </c>
      <c r="D8" s="10">
        <v>42.56</v>
      </c>
      <c r="E8" s="10">
        <v>32.57</v>
      </c>
      <c r="F8" s="78">
        <v>31.13</v>
      </c>
    </row>
    <row r="9" spans="1:10" ht="12.75">
      <c r="A9" s="8" t="s">
        <v>141</v>
      </c>
      <c r="B9" s="8" t="s">
        <v>142</v>
      </c>
      <c r="C9" s="84" t="s">
        <v>143</v>
      </c>
      <c r="D9" s="17">
        <v>7.14</v>
      </c>
      <c r="E9" s="11">
        <v>5.03</v>
      </c>
      <c r="F9" s="64">
        <v>6.3</v>
      </c>
      <c r="H9" s="309"/>
      <c r="I9" s="105"/>
      <c r="J9" s="54"/>
    </row>
    <row r="10" spans="1:6" ht="12.75">
      <c r="A10" s="8" t="s">
        <v>161</v>
      </c>
      <c r="B10" s="8" t="s">
        <v>162</v>
      </c>
      <c r="C10" s="84" t="s">
        <v>163</v>
      </c>
      <c r="D10" s="17">
        <v>84.79</v>
      </c>
      <c r="E10" s="11">
        <v>67.97</v>
      </c>
      <c r="F10" s="64">
        <v>74.19</v>
      </c>
    </row>
    <row r="11" spans="1:8" ht="12.75">
      <c r="A11" s="8" t="s">
        <v>14</v>
      </c>
      <c r="B11" s="8" t="s">
        <v>184</v>
      </c>
      <c r="C11" s="84" t="s">
        <v>185</v>
      </c>
      <c r="D11" s="17">
        <v>0.929</v>
      </c>
      <c r="E11" s="11">
        <v>0.81</v>
      </c>
      <c r="F11" s="64">
        <v>0.88</v>
      </c>
      <c r="G11" s="11"/>
      <c r="H11" s="64"/>
    </row>
    <row r="12" spans="1:6" ht="12.75">
      <c r="A12" s="8" t="s">
        <v>141</v>
      </c>
      <c r="B12" s="8" t="s">
        <v>196</v>
      </c>
      <c r="C12" s="84" t="s">
        <v>197</v>
      </c>
      <c r="D12" s="17">
        <v>16.53</v>
      </c>
      <c r="E12" s="15">
        <v>10.39</v>
      </c>
      <c r="F12" s="64">
        <v>10.5</v>
      </c>
    </row>
    <row r="13" spans="1:6" ht="12.75">
      <c r="A13" s="8" t="s">
        <v>191</v>
      </c>
      <c r="B13" s="8" t="s">
        <v>205</v>
      </c>
      <c r="C13" s="84" t="s">
        <v>206</v>
      </c>
      <c r="D13" s="17">
        <v>21.84</v>
      </c>
      <c r="E13" s="25">
        <v>17.2</v>
      </c>
      <c r="F13" s="64">
        <v>17.49</v>
      </c>
    </row>
    <row r="14" spans="1:6" ht="12.75">
      <c r="A14" s="8" t="s">
        <v>64</v>
      </c>
      <c r="B14" s="8" t="s">
        <v>214</v>
      </c>
      <c r="C14" s="84" t="s">
        <v>215</v>
      </c>
      <c r="D14" s="17">
        <v>95.65</v>
      </c>
      <c r="E14" s="15">
        <v>72.35</v>
      </c>
      <c r="F14" s="64">
        <v>70.03</v>
      </c>
    </row>
    <row r="15" spans="1:6" ht="12.75">
      <c r="A15" s="8" t="s">
        <v>64</v>
      </c>
      <c r="B15" s="8" t="s">
        <v>254</v>
      </c>
      <c r="C15" s="84" t="s">
        <v>255</v>
      </c>
      <c r="D15" s="17">
        <v>2.34</v>
      </c>
      <c r="E15" s="15">
        <v>2.28</v>
      </c>
      <c r="F15" s="64">
        <v>2.42</v>
      </c>
    </row>
    <row r="16" spans="1:6" ht="12.75">
      <c r="A16" s="8" t="s">
        <v>191</v>
      </c>
      <c r="B16" s="8" t="s">
        <v>261</v>
      </c>
      <c r="C16" s="84" t="s">
        <v>262</v>
      </c>
      <c r="D16" s="17">
        <v>0.14</v>
      </c>
      <c r="E16" s="15">
        <v>0.17</v>
      </c>
      <c r="F16" s="64">
        <v>0</v>
      </c>
    </row>
    <row r="17" spans="1:6" ht="12.75">
      <c r="A17" s="8" t="s">
        <v>20</v>
      </c>
      <c r="B17" s="8" t="s">
        <v>278</v>
      </c>
      <c r="C17" s="84" t="s">
        <v>279</v>
      </c>
      <c r="D17" s="17">
        <v>5.72</v>
      </c>
      <c r="E17" s="15">
        <v>4.42</v>
      </c>
      <c r="F17" s="64">
        <v>4.54</v>
      </c>
    </row>
    <row r="18" spans="1:6" ht="12.75">
      <c r="A18" s="8" t="s">
        <v>14</v>
      </c>
      <c r="B18" s="8" t="s">
        <v>303</v>
      </c>
      <c r="C18" s="84" t="s">
        <v>304</v>
      </c>
      <c r="D18" s="17">
        <v>34.26</v>
      </c>
      <c r="E18" s="15">
        <v>24.37</v>
      </c>
      <c r="F18" s="64">
        <v>24.86</v>
      </c>
    </row>
    <row r="19" spans="1:6" ht="12.75">
      <c r="A19" s="8" t="s">
        <v>150</v>
      </c>
      <c r="B19" s="8" t="s">
        <v>313</v>
      </c>
      <c r="C19" s="84" t="s">
        <v>314</v>
      </c>
      <c r="D19" s="17">
        <v>11.5</v>
      </c>
      <c r="E19" s="15">
        <v>10.23</v>
      </c>
      <c r="F19" s="64">
        <v>9.42</v>
      </c>
    </row>
    <row r="20" spans="1:6" ht="12.75">
      <c r="A20" s="8" t="s">
        <v>20</v>
      </c>
      <c r="B20" s="8" t="s">
        <v>321</v>
      </c>
      <c r="C20" s="84" t="s">
        <v>322</v>
      </c>
      <c r="D20" s="17">
        <v>0.72</v>
      </c>
      <c r="E20" s="15">
        <v>0.62</v>
      </c>
      <c r="F20" s="78">
        <v>0.52</v>
      </c>
    </row>
    <row r="21" spans="1:6" ht="12.75">
      <c r="A21" s="8" t="s">
        <v>14</v>
      </c>
      <c r="B21" s="8" t="s">
        <v>334</v>
      </c>
      <c r="C21" s="84" t="s">
        <v>335</v>
      </c>
      <c r="D21" s="17">
        <v>2.93</v>
      </c>
      <c r="E21" s="15">
        <v>1.66</v>
      </c>
      <c r="F21" s="64">
        <v>1.77</v>
      </c>
    </row>
    <row r="22" spans="1:6" ht="12.75">
      <c r="A22" s="8" t="s">
        <v>20</v>
      </c>
      <c r="B22" s="8" t="s">
        <v>342</v>
      </c>
      <c r="C22" s="84" t="s">
        <v>343</v>
      </c>
      <c r="D22" s="17">
        <v>2.41</v>
      </c>
      <c r="E22" s="15">
        <v>2.23</v>
      </c>
      <c r="F22" s="64">
        <v>2.01</v>
      </c>
    </row>
    <row r="23" spans="1:6" ht="12.75">
      <c r="A23" s="8" t="s">
        <v>14</v>
      </c>
      <c r="B23" s="8" t="s">
        <v>357</v>
      </c>
      <c r="C23" s="84" t="s">
        <v>358</v>
      </c>
      <c r="D23" s="17">
        <v>0.16</v>
      </c>
      <c r="E23" s="15">
        <v>0.1</v>
      </c>
      <c r="F23" s="64">
        <v>0.08</v>
      </c>
    </row>
    <row r="24" spans="1:6" ht="12.75">
      <c r="A24" s="8" t="s">
        <v>14</v>
      </c>
      <c r="B24" s="8" t="s">
        <v>367</v>
      </c>
      <c r="C24" s="84" t="s">
        <v>368</v>
      </c>
      <c r="D24" s="17">
        <v>0.91</v>
      </c>
      <c r="E24" s="11">
        <v>1.16</v>
      </c>
      <c r="F24" s="64">
        <v>1.35</v>
      </c>
    </row>
    <row r="25" spans="1:6" ht="12.75">
      <c r="A25" s="28" t="s">
        <v>26</v>
      </c>
      <c r="B25" s="28" t="s">
        <v>394</v>
      </c>
      <c r="C25" s="220" t="s">
        <v>395</v>
      </c>
      <c r="D25" s="17">
        <v>1.28</v>
      </c>
      <c r="E25" s="15">
        <v>1.36</v>
      </c>
      <c r="F25" s="64">
        <v>1.52</v>
      </c>
    </row>
    <row r="26" spans="4:6" ht="12.75">
      <c r="D26" s="45">
        <f>SUM(D2:D25)</f>
        <v>439.90066700000006</v>
      </c>
      <c r="E26" s="45">
        <f>SUM(E2:E25)</f>
        <v>348.6500000000001</v>
      </c>
      <c r="F26" s="45">
        <f>SUM(F2:F25)</f>
        <v>340.32</v>
      </c>
    </row>
  </sheetData>
  <sheetProtection/>
  <printOptions/>
  <pageMargins left="0.25" right="0.2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68"/>
  <sheetViews>
    <sheetView zoomScalePageLayoutView="0" workbookViewId="0" topLeftCell="A25">
      <selection activeCell="T68" sqref="T68"/>
    </sheetView>
  </sheetViews>
  <sheetFormatPr defaultColWidth="9.140625" defaultRowHeight="12.75"/>
  <cols>
    <col min="1" max="1" width="37.8515625" style="0" customWidth="1"/>
    <col min="2" max="2" width="10.421875" style="108" customWidth="1"/>
    <col min="3" max="3" width="10.00390625" style="108" customWidth="1"/>
    <col min="4" max="5" width="8.28125" style="108" customWidth="1"/>
    <col min="6" max="6" width="8.7109375" style="0" customWidth="1"/>
    <col min="7" max="7" width="8.421875" style="0" customWidth="1"/>
    <col min="8" max="8" width="8.57421875" style="0" customWidth="1"/>
    <col min="9" max="9" width="8.140625" style="0" customWidth="1"/>
    <col min="10" max="10" width="8.421875" style="0" customWidth="1"/>
    <col min="11" max="11" width="8.140625" style="0" customWidth="1"/>
    <col min="12" max="13" width="8.28125" style="0" customWidth="1"/>
    <col min="14" max="14" width="8.140625" style="0" customWidth="1"/>
    <col min="15" max="15" width="8.421875" style="0" customWidth="1"/>
    <col min="16" max="17" width="8.140625" style="0" customWidth="1"/>
    <col min="18" max="18" width="13.7109375" style="0" customWidth="1"/>
    <col min="19" max="31" width="8.140625" style="0" customWidth="1"/>
    <col min="32" max="33" width="8.57421875" style="0" customWidth="1"/>
    <col min="34" max="37" width="9.421875" style="0" customWidth="1"/>
    <col min="38" max="38" width="9.00390625" style="0" customWidth="1"/>
    <col min="39" max="39" width="8.421875" style="0" customWidth="1"/>
  </cols>
  <sheetData>
    <row r="1" spans="1:39" s="43" customFormat="1" ht="75.75" customHeight="1">
      <c r="A1" s="103" t="s">
        <v>416</v>
      </c>
      <c r="B1" s="6" t="s">
        <v>424</v>
      </c>
      <c r="C1" s="219" t="s">
        <v>417</v>
      </c>
      <c r="D1" s="89" t="s">
        <v>452</v>
      </c>
      <c r="E1" s="115" t="s">
        <v>453</v>
      </c>
      <c r="F1" s="89" t="s">
        <v>410</v>
      </c>
      <c r="G1" s="115" t="s">
        <v>411</v>
      </c>
      <c r="H1" s="77" t="s">
        <v>401</v>
      </c>
      <c r="I1" s="115" t="s">
        <v>4</v>
      </c>
      <c r="J1" s="77" t="s">
        <v>406</v>
      </c>
      <c r="K1" s="115" t="s">
        <v>407</v>
      </c>
      <c r="L1" s="230" t="s">
        <v>415</v>
      </c>
      <c r="M1" s="115" t="s">
        <v>436</v>
      </c>
      <c r="N1" s="233" t="s">
        <v>458</v>
      </c>
      <c r="O1" s="161" t="s">
        <v>459</v>
      </c>
      <c r="P1" s="233" t="s">
        <v>460</v>
      </c>
      <c r="Q1" s="161" t="s">
        <v>461</v>
      </c>
      <c r="R1" s="233" t="s">
        <v>464</v>
      </c>
      <c r="S1" s="161" t="s">
        <v>465</v>
      </c>
      <c r="T1" s="233" t="s">
        <v>473</v>
      </c>
      <c r="U1" s="161" t="s">
        <v>474</v>
      </c>
      <c r="V1" s="185" t="s">
        <v>476</v>
      </c>
      <c r="W1" s="266" t="s">
        <v>477</v>
      </c>
      <c r="X1" s="185" t="s">
        <v>484</v>
      </c>
      <c r="Y1" s="187" t="s">
        <v>485</v>
      </c>
      <c r="Z1" s="185" t="s">
        <v>488</v>
      </c>
      <c r="AA1" s="187" t="s">
        <v>489</v>
      </c>
      <c r="AB1" s="185" t="s">
        <v>453</v>
      </c>
      <c r="AC1" s="187" t="s">
        <v>496</v>
      </c>
      <c r="AD1" s="185" t="s">
        <v>411</v>
      </c>
      <c r="AE1" s="187" t="s">
        <v>499</v>
      </c>
      <c r="AF1" s="348" t="s">
        <v>4</v>
      </c>
      <c r="AG1" s="115" t="s">
        <v>509</v>
      </c>
      <c r="AH1" s="351" t="s">
        <v>407</v>
      </c>
      <c r="AI1" s="351" t="s">
        <v>514</v>
      </c>
      <c r="AJ1" s="351" t="s">
        <v>414</v>
      </c>
      <c r="AK1" s="115" t="s">
        <v>520</v>
      </c>
      <c r="AL1" s="161" t="s">
        <v>459</v>
      </c>
      <c r="AM1" s="161" t="s">
        <v>539</v>
      </c>
    </row>
    <row r="2" spans="1:39" ht="12.75">
      <c r="A2" s="14" t="s">
        <v>421</v>
      </c>
      <c r="B2" s="104" t="s">
        <v>425</v>
      </c>
      <c r="C2" s="111">
        <v>38874</v>
      </c>
      <c r="D2" s="90">
        <v>3.08</v>
      </c>
      <c r="E2" s="117">
        <v>2.65</v>
      </c>
      <c r="F2" s="90">
        <v>3.84</v>
      </c>
      <c r="G2" s="117">
        <v>2.91</v>
      </c>
      <c r="H2" s="78">
        <v>3.63</v>
      </c>
      <c r="I2" s="117">
        <v>3.72</v>
      </c>
      <c r="J2" s="65">
        <v>3.12</v>
      </c>
      <c r="K2" s="117">
        <v>3.22</v>
      </c>
      <c r="L2" s="65">
        <v>3.62</v>
      </c>
      <c r="M2" s="105">
        <v>3.17</v>
      </c>
      <c r="N2" s="65">
        <v>3.25</v>
      </c>
      <c r="O2" s="117">
        <v>2.9</v>
      </c>
      <c r="P2" s="234">
        <v>4.23</v>
      </c>
      <c r="Q2" s="117">
        <v>2.91</v>
      </c>
      <c r="R2" s="236">
        <v>5.5</v>
      </c>
      <c r="S2" s="237">
        <v>2.8</v>
      </c>
      <c r="T2" s="11">
        <v>3.13</v>
      </c>
      <c r="U2" s="237">
        <v>2.86</v>
      </c>
      <c r="V2" s="93">
        <v>3.32</v>
      </c>
      <c r="W2" s="87">
        <v>3.68</v>
      </c>
      <c r="X2" s="11">
        <v>3.1</v>
      </c>
      <c r="Y2" s="118">
        <v>3.36</v>
      </c>
      <c r="Z2" s="11">
        <v>2.49</v>
      </c>
      <c r="AA2" s="118">
        <v>3.38</v>
      </c>
      <c r="AB2" s="11">
        <v>2.65</v>
      </c>
      <c r="AC2" s="295">
        <v>3.41</v>
      </c>
      <c r="AD2" s="284">
        <v>2.91</v>
      </c>
      <c r="AE2" s="295">
        <v>3.47</v>
      </c>
      <c r="AF2" s="73">
        <v>3.72</v>
      </c>
      <c r="AG2" s="117">
        <v>4.9</v>
      </c>
      <c r="AH2" s="93">
        <v>3.22</v>
      </c>
      <c r="AI2" s="117">
        <v>4.1</v>
      </c>
      <c r="AJ2" s="93">
        <v>3.17</v>
      </c>
      <c r="AK2" s="117">
        <v>3.68</v>
      </c>
      <c r="AL2" s="117">
        <v>2.9</v>
      </c>
      <c r="AM2" s="64">
        <v>3.79</v>
      </c>
    </row>
    <row r="3" spans="1:39" ht="12.75">
      <c r="A3" s="14" t="s">
        <v>429</v>
      </c>
      <c r="B3" s="104" t="s">
        <v>425</v>
      </c>
      <c r="C3" s="111">
        <v>39605</v>
      </c>
      <c r="D3" s="91">
        <v>5.3</v>
      </c>
      <c r="E3" s="117">
        <v>4.71</v>
      </c>
      <c r="F3" s="91">
        <v>5.77</v>
      </c>
      <c r="G3" s="117">
        <v>4.56</v>
      </c>
      <c r="H3" s="67">
        <v>5.5</v>
      </c>
      <c r="I3" s="117">
        <v>5.21</v>
      </c>
      <c r="J3" s="65">
        <v>4.92</v>
      </c>
      <c r="K3" s="117">
        <v>5.2</v>
      </c>
      <c r="L3" s="65">
        <v>6.01</v>
      </c>
      <c r="M3" s="105">
        <v>5.16</v>
      </c>
      <c r="N3" s="65">
        <v>5.74</v>
      </c>
      <c r="O3" s="117">
        <v>5.39</v>
      </c>
      <c r="P3" s="234">
        <v>5.22</v>
      </c>
      <c r="Q3" s="117">
        <v>4.96</v>
      </c>
      <c r="R3" s="234">
        <v>4.7</v>
      </c>
      <c r="S3" s="117">
        <v>4.35</v>
      </c>
      <c r="T3" s="11">
        <v>4.29</v>
      </c>
      <c r="U3" s="117">
        <v>3.98</v>
      </c>
      <c r="V3" s="93">
        <v>4.86</v>
      </c>
      <c r="W3" s="87">
        <v>4.29</v>
      </c>
      <c r="X3" s="11">
        <v>4.49</v>
      </c>
      <c r="Y3" s="118">
        <v>4.33</v>
      </c>
      <c r="Z3" s="11">
        <v>4.47</v>
      </c>
      <c r="AA3" s="116">
        <v>4.39</v>
      </c>
      <c r="AB3" s="11">
        <v>4.71</v>
      </c>
      <c r="AC3" s="116">
        <v>4.89</v>
      </c>
      <c r="AD3" s="93">
        <v>4.56</v>
      </c>
      <c r="AE3" s="116">
        <v>4.53</v>
      </c>
      <c r="AF3" s="73">
        <v>5.21</v>
      </c>
      <c r="AG3" s="117">
        <v>5.09</v>
      </c>
      <c r="AH3" s="93">
        <v>5.2</v>
      </c>
      <c r="AI3" s="117">
        <v>5.16</v>
      </c>
      <c r="AJ3" s="93">
        <v>5.16</v>
      </c>
      <c r="AK3" s="117">
        <v>4.89</v>
      </c>
      <c r="AL3" s="117">
        <v>5.39</v>
      </c>
      <c r="AM3" s="64">
        <v>5.04</v>
      </c>
    </row>
    <row r="4" spans="1:39" ht="12.75">
      <c r="A4" s="14" t="s">
        <v>419</v>
      </c>
      <c r="B4" s="104" t="s">
        <v>425</v>
      </c>
      <c r="C4" s="111">
        <v>39602</v>
      </c>
      <c r="D4" s="91">
        <v>15.08</v>
      </c>
      <c r="E4" s="117">
        <v>12</v>
      </c>
      <c r="F4" s="91">
        <v>20.5</v>
      </c>
      <c r="G4" s="117">
        <v>12.32</v>
      </c>
      <c r="H4" s="67">
        <v>19.95</v>
      </c>
      <c r="I4" s="117">
        <v>14.3</v>
      </c>
      <c r="J4" s="65">
        <v>16.5</v>
      </c>
      <c r="K4" s="117">
        <v>15.81</v>
      </c>
      <c r="L4" s="65">
        <v>21.17</v>
      </c>
      <c r="M4" s="105">
        <v>15.66</v>
      </c>
      <c r="N4" s="65">
        <v>19.2</v>
      </c>
      <c r="O4" s="139">
        <v>15.31</v>
      </c>
      <c r="P4" s="234">
        <v>14.34</v>
      </c>
      <c r="Q4" s="139">
        <v>14.37</v>
      </c>
      <c r="R4" s="68">
        <v>11.68</v>
      </c>
      <c r="S4" s="139">
        <v>12.32</v>
      </c>
      <c r="T4" s="244">
        <v>11.67</v>
      </c>
      <c r="U4" s="139">
        <v>12.07</v>
      </c>
      <c r="V4" s="95">
        <v>11.67</v>
      </c>
      <c r="W4" s="264">
        <v>12.16</v>
      </c>
      <c r="X4" s="11">
        <v>11.69</v>
      </c>
      <c r="Y4" s="118">
        <v>11.81</v>
      </c>
      <c r="Z4" s="11">
        <v>11.52</v>
      </c>
      <c r="AA4" s="116">
        <v>12.61</v>
      </c>
      <c r="AB4" s="11">
        <v>12</v>
      </c>
      <c r="AC4" s="116">
        <v>12.18</v>
      </c>
      <c r="AD4" s="93">
        <v>12.32</v>
      </c>
      <c r="AE4" s="116">
        <v>12.96</v>
      </c>
      <c r="AF4" s="73">
        <v>14.3</v>
      </c>
      <c r="AG4" s="117">
        <v>16.26</v>
      </c>
      <c r="AH4" s="93">
        <v>15.81</v>
      </c>
      <c r="AI4" s="117">
        <v>17.05</v>
      </c>
      <c r="AJ4" s="93">
        <v>15.66</v>
      </c>
      <c r="AK4" s="117">
        <v>15.56</v>
      </c>
      <c r="AL4" s="139">
        <v>15.31</v>
      </c>
      <c r="AM4" s="64">
        <v>13</v>
      </c>
    </row>
    <row r="5" spans="1:39" ht="12.75">
      <c r="A5" s="14" t="s">
        <v>420</v>
      </c>
      <c r="B5" s="104" t="s">
        <v>425</v>
      </c>
      <c r="C5" s="111">
        <v>39603</v>
      </c>
      <c r="D5" s="91">
        <v>26.56</v>
      </c>
      <c r="E5" s="117">
        <v>23.46</v>
      </c>
      <c r="F5" s="91">
        <v>29.86</v>
      </c>
      <c r="G5" s="117">
        <v>24.6</v>
      </c>
      <c r="H5" s="78">
        <v>29.1</v>
      </c>
      <c r="I5" s="117">
        <v>26.87</v>
      </c>
      <c r="J5" s="80">
        <v>28.11</v>
      </c>
      <c r="K5" s="231">
        <v>25.91</v>
      </c>
      <c r="L5" s="80">
        <v>30.45</v>
      </c>
      <c r="M5" s="31">
        <v>25.99</v>
      </c>
      <c r="N5" s="65">
        <v>27.88</v>
      </c>
      <c r="O5" s="117">
        <v>25.68</v>
      </c>
      <c r="P5" s="234">
        <v>26.06</v>
      </c>
      <c r="Q5" s="117">
        <v>24.83</v>
      </c>
      <c r="R5" s="234">
        <v>24.63</v>
      </c>
      <c r="S5" s="117">
        <v>24.11</v>
      </c>
      <c r="T5" s="11">
        <v>24.84</v>
      </c>
      <c r="U5" s="117">
        <v>23.37</v>
      </c>
      <c r="V5" s="93">
        <v>25.09</v>
      </c>
      <c r="W5" s="87">
        <v>23.54</v>
      </c>
      <c r="X5" s="11">
        <v>24.15</v>
      </c>
      <c r="Y5" s="116">
        <v>23.06</v>
      </c>
      <c r="Z5" s="11">
        <v>23.71</v>
      </c>
      <c r="AA5" s="116">
        <v>22.72</v>
      </c>
      <c r="AB5" s="11">
        <v>23.46</v>
      </c>
      <c r="AC5" s="116">
        <v>23.1</v>
      </c>
      <c r="AD5" s="93">
        <v>24.6</v>
      </c>
      <c r="AE5" s="116">
        <v>23.91</v>
      </c>
      <c r="AF5" s="73">
        <v>26.87</v>
      </c>
      <c r="AG5" s="117">
        <v>26.64</v>
      </c>
      <c r="AH5" s="352">
        <v>25.91</v>
      </c>
      <c r="AI5" s="117">
        <v>26.93</v>
      </c>
      <c r="AJ5" s="90">
        <v>25.99</v>
      </c>
      <c r="AK5" s="117">
        <v>26.11</v>
      </c>
      <c r="AL5" s="117">
        <v>25.68</v>
      </c>
      <c r="AM5" s="64">
        <v>24.65</v>
      </c>
    </row>
    <row r="6" spans="1:39" ht="12.75">
      <c r="A6" s="14" t="s">
        <v>430</v>
      </c>
      <c r="B6" s="104" t="s">
        <v>425</v>
      </c>
      <c r="C6" s="111">
        <v>39609</v>
      </c>
      <c r="D6" s="91">
        <v>1.32</v>
      </c>
      <c r="E6" s="116">
        <v>1.12</v>
      </c>
      <c r="F6" s="91">
        <v>1.43</v>
      </c>
      <c r="G6" s="118">
        <v>1.18</v>
      </c>
      <c r="H6" s="67">
        <v>1.22</v>
      </c>
      <c r="I6" s="118">
        <v>1.29</v>
      </c>
      <c r="J6" s="65">
        <v>1.38</v>
      </c>
      <c r="K6" s="118">
        <v>1.19</v>
      </c>
      <c r="L6" s="65">
        <v>1.56</v>
      </c>
      <c r="M6" s="54">
        <v>1.15</v>
      </c>
      <c r="N6" s="65">
        <v>1.34</v>
      </c>
      <c r="O6" s="118">
        <v>1.18</v>
      </c>
      <c r="P6" s="234">
        <v>1.17</v>
      </c>
      <c r="Q6" s="118">
        <v>1.09</v>
      </c>
      <c r="R6" s="64">
        <v>0.96</v>
      </c>
      <c r="S6" s="118">
        <v>1.05</v>
      </c>
      <c r="T6" s="11">
        <v>1.08</v>
      </c>
      <c r="U6" s="118">
        <v>1.03</v>
      </c>
      <c r="V6" s="94">
        <v>1.1</v>
      </c>
      <c r="W6" s="88">
        <v>1.05</v>
      </c>
      <c r="X6" s="11">
        <v>1.02</v>
      </c>
      <c r="Y6" s="118">
        <v>1.01</v>
      </c>
      <c r="Z6" s="11">
        <v>1.02</v>
      </c>
      <c r="AA6" s="116">
        <v>0.98</v>
      </c>
      <c r="AB6" s="10">
        <v>1.12</v>
      </c>
      <c r="AC6" s="116">
        <v>1.07</v>
      </c>
      <c r="AD6" s="94">
        <v>1.18</v>
      </c>
      <c r="AE6" s="116">
        <v>1.27</v>
      </c>
      <c r="AF6" s="75">
        <v>1.29</v>
      </c>
      <c r="AG6" s="118">
        <v>1.36</v>
      </c>
      <c r="AH6" s="94">
        <v>1.19</v>
      </c>
      <c r="AI6" s="118">
        <v>1.39</v>
      </c>
      <c r="AJ6" s="94">
        <v>1.15</v>
      </c>
      <c r="AK6" s="118">
        <v>1.31</v>
      </c>
      <c r="AL6" s="118">
        <v>1.18</v>
      </c>
      <c r="AM6" s="64">
        <v>1.16</v>
      </c>
    </row>
    <row r="7" spans="1:39" ht="12.75">
      <c r="A7" s="14" t="s">
        <v>475</v>
      </c>
      <c r="B7" s="104" t="s">
        <v>425</v>
      </c>
      <c r="C7" s="111">
        <v>39595</v>
      </c>
      <c r="D7" s="91">
        <v>7.67</v>
      </c>
      <c r="E7" s="117">
        <v>4.55</v>
      </c>
      <c r="F7" s="91">
        <v>11.79</v>
      </c>
      <c r="G7" s="117">
        <v>4.96</v>
      </c>
      <c r="H7" s="67">
        <v>10.59</v>
      </c>
      <c r="I7" s="117">
        <v>6.96</v>
      </c>
      <c r="J7" s="65">
        <v>8.05</v>
      </c>
      <c r="K7" s="232">
        <v>6.17</v>
      </c>
      <c r="L7" s="65">
        <v>9.4</v>
      </c>
      <c r="M7" s="105">
        <v>6.09</v>
      </c>
      <c r="N7" s="65">
        <v>8.83</v>
      </c>
      <c r="O7" s="117">
        <v>6.48</v>
      </c>
      <c r="P7" s="234">
        <v>6.45</v>
      </c>
      <c r="Q7" s="117">
        <v>5.71</v>
      </c>
      <c r="R7" s="234">
        <v>6.39</v>
      </c>
      <c r="S7" s="117">
        <v>4.63</v>
      </c>
      <c r="T7" s="11">
        <v>6.11</v>
      </c>
      <c r="U7" s="117">
        <v>4.97</v>
      </c>
      <c r="V7" s="93">
        <v>6.46</v>
      </c>
      <c r="W7" s="87">
        <v>5.08</v>
      </c>
      <c r="X7" s="11">
        <v>4.31</v>
      </c>
      <c r="Y7" s="118">
        <v>4.99</v>
      </c>
      <c r="Z7" s="11">
        <v>4.24</v>
      </c>
      <c r="AA7" s="116">
        <v>4.86</v>
      </c>
      <c r="AB7" s="11">
        <v>4.55</v>
      </c>
      <c r="AC7" s="116">
        <v>5.34</v>
      </c>
      <c r="AD7" s="93">
        <v>4.96</v>
      </c>
      <c r="AE7" s="116">
        <v>4.54</v>
      </c>
      <c r="AF7" s="73">
        <v>6.96</v>
      </c>
      <c r="AG7" s="117">
        <v>7.18</v>
      </c>
      <c r="AH7" s="260">
        <v>6.17</v>
      </c>
      <c r="AI7" s="117">
        <v>7.63</v>
      </c>
      <c r="AJ7" s="93">
        <v>6.09</v>
      </c>
      <c r="AK7" s="117">
        <v>6.12</v>
      </c>
      <c r="AL7" s="117">
        <v>6.48</v>
      </c>
      <c r="AM7" s="64">
        <v>5.39</v>
      </c>
    </row>
    <row r="8" spans="1:39" ht="12.75">
      <c r="A8" s="14" t="s">
        <v>434</v>
      </c>
      <c r="B8" s="104" t="s">
        <v>425</v>
      </c>
      <c r="C8" s="111">
        <v>39653</v>
      </c>
      <c r="D8" s="91">
        <v>33.48</v>
      </c>
      <c r="E8" s="117">
        <v>22.3</v>
      </c>
      <c r="F8" s="91">
        <v>37.12</v>
      </c>
      <c r="G8" s="117">
        <v>21.66</v>
      </c>
      <c r="H8" s="67">
        <v>38.16</v>
      </c>
      <c r="I8" s="120">
        <v>25.43</v>
      </c>
      <c r="J8" s="65">
        <v>31.58</v>
      </c>
      <c r="K8" s="120">
        <v>25.81</v>
      </c>
      <c r="L8" s="65">
        <v>36.57</v>
      </c>
      <c r="M8" s="105">
        <v>25.84</v>
      </c>
      <c r="N8" s="65">
        <v>31.9</v>
      </c>
      <c r="O8" s="118">
        <v>24.8</v>
      </c>
      <c r="P8" s="234">
        <v>31.47</v>
      </c>
      <c r="Q8" s="118">
        <v>22.72</v>
      </c>
      <c r="R8" s="64">
        <v>23.7</v>
      </c>
      <c r="S8" s="118">
        <v>19.53</v>
      </c>
      <c r="T8" s="11">
        <v>21.63</v>
      </c>
      <c r="U8" s="118">
        <v>19.77</v>
      </c>
      <c r="V8" s="94">
        <v>25.97</v>
      </c>
      <c r="W8" s="88">
        <v>20.89</v>
      </c>
      <c r="X8" s="11">
        <v>24.24</v>
      </c>
      <c r="Y8" s="116">
        <v>21.59</v>
      </c>
      <c r="Z8" s="11">
        <v>22.19</v>
      </c>
      <c r="AA8" s="116">
        <v>22.42</v>
      </c>
      <c r="AB8" s="11">
        <v>22.3</v>
      </c>
      <c r="AC8" s="116">
        <v>21.54</v>
      </c>
      <c r="AD8" s="93">
        <v>21.66</v>
      </c>
      <c r="AE8" s="116">
        <v>21.86</v>
      </c>
      <c r="AF8" s="349">
        <v>25.43</v>
      </c>
      <c r="AG8" s="117">
        <v>24.08</v>
      </c>
      <c r="AH8" s="255">
        <v>25.81</v>
      </c>
      <c r="AI8" s="117">
        <v>24.14</v>
      </c>
      <c r="AJ8" s="93">
        <v>25.84</v>
      </c>
      <c r="AK8" s="117">
        <v>22.16</v>
      </c>
      <c r="AL8" s="118">
        <v>24.8</v>
      </c>
      <c r="AM8" s="64">
        <v>21.27</v>
      </c>
    </row>
    <row r="9" spans="1:39" ht="12.75">
      <c r="A9" s="14" t="s">
        <v>432</v>
      </c>
      <c r="B9" s="104" t="s">
        <v>425</v>
      </c>
      <c r="C9" s="111">
        <v>39616</v>
      </c>
      <c r="D9" s="91">
        <v>1.67</v>
      </c>
      <c r="E9" s="117">
        <v>1.5</v>
      </c>
      <c r="F9" s="91">
        <v>1.93</v>
      </c>
      <c r="G9" s="117">
        <v>1.56</v>
      </c>
      <c r="H9" s="67">
        <v>1.9</v>
      </c>
      <c r="I9" s="120">
        <v>1.71</v>
      </c>
      <c r="J9" s="65">
        <v>1.78</v>
      </c>
      <c r="K9" s="120">
        <v>1.65</v>
      </c>
      <c r="L9" s="65">
        <v>2.05</v>
      </c>
      <c r="M9" s="105">
        <v>1.7</v>
      </c>
      <c r="N9" s="65">
        <v>1.84</v>
      </c>
      <c r="O9" s="117">
        <v>1.57</v>
      </c>
      <c r="P9" s="234">
        <v>1.67</v>
      </c>
      <c r="Q9" s="117">
        <v>1.54</v>
      </c>
      <c r="R9" s="234">
        <v>1.53</v>
      </c>
      <c r="S9" s="117">
        <v>1.38</v>
      </c>
      <c r="T9" s="11">
        <v>1.36</v>
      </c>
      <c r="U9" s="117">
        <v>1.35</v>
      </c>
      <c r="V9" s="93">
        <v>1.47</v>
      </c>
      <c r="W9" s="87">
        <v>1.47</v>
      </c>
      <c r="X9" s="11">
        <v>1.43</v>
      </c>
      <c r="Y9" s="116">
        <v>1.51</v>
      </c>
      <c r="Z9" s="11">
        <v>1.43</v>
      </c>
      <c r="AA9" s="116">
        <v>1.37</v>
      </c>
      <c r="AB9" s="11">
        <v>1.5</v>
      </c>
      <c r="AC9" s="116">
        <v>1.4</v>
      </c>
      <c r="AD9" s="93">
        <v>1.56</v>
      </c>
      <c r="AE9" s="116">
        <v>1.44</v>
      </c>
      <c r="AF9" s="349">
        <v>1.71</v>
      </c>
      <c r="AG9" s="117">
        <v>1.6</v>
      </c>
      <c r="AH9" s="255">
        <v>1.65</v>
      </c>
      <c r="AI9" s="117">
        <v>1.6</v>
      </c>
      <c r="AJ9" s="93">
        <v>1.7</v>
      </c>
      <c r="AK9" s="117">
        <v>1.54</v>
      </c>
      <c r="AL9" s="117">
        <v>1.57</v>
      </c>
      <c r="AM9" s="64">
        <v>1.42</v>
      </c>
    </row>
    <row r="10" spans="1:39" ht="12.75">
      <c r="A10" s="14" t="s">
        <v>422</v>
      </c>
      <c r="B10" s="104" t="s">
        <v>425</v>
      </c>
      <c r="C10" s="111">
        <v>39609</v>
      </c>
      <c r="D10" s="91">
        <v>1.65</v>
      </c>
      <c r="E10" s="117">
        <v>6.34</v>
      </c>
      <c r="F10" s="91">
        <v>13.1</v>
      </c>
      <c r="G10" s="117">
        <v>7.2</v>
      </c>
      <c r="H10" s="67">
        <v>12.87</v>
      </c>
      <c r="I10" s="117">
        <v>10.01</v>
      </c>
      <c r="J10" s="65">
        <v>10.26</v>
      </c>
      <c r="K10" s="117">
        <v>10.21</v>
      </c>
      <c r="L10" s="65">
        <v>12.72</v>
      </c>
      <c r="M10" s="105">
        <v>8.95</v>
      </c>
      <c r="N10" s="65">
        <v>11.14</v>
      </c>
      <c r="O10" s="117">
        <v>9.1</v>
      </c>
      <c r="P10" s="234">
        <v>6.75</v>
      </c>
      <c r="Q10" s="117">
        <v>8.08</v>
      </c>
      <c r="R10" s="234">
        <v>6.16</v>
      </c>
      <c r="S10" s="117">
        <v>6.94</v>
      </c>
      <c r="T10" s="11">
        <v>6.29</v>
      </c>
      <c r="U10" s="117">
        <v>6.35</v>
      </c>
      <c r="V10" s="93">
        <v>6.37</v>
      </c>
      <c r="W10" s="87">
        <v>6.25</v>
      </c>
      <c r="X10" s="11">
        <v>6.1</v>
      </c>
      <c r="Y10" s="116">
        <v>6.29</v>
      </c>
      <c r="Z10" s="11">
        <v>6.28</v>
      </c>
      <c r="AA10" s="116">
        <v>6.28</v>
      </c>
      <c r="AB10" s="11">
        <v>6.34</v>
      </c>
      <c r="AC10" s="116">
        <v>6.71</v>
      </c>
      <c r="AD10" s="93">
        <v>7.2</v>
      </c>
      <c r="AE10" s="116">
        <v>7.45</v>
      </c>
      <c r="AF10" s="73">
        <v>10.01</v>
      </c>
      <c r="AG10" s="117">
        <v>11.41</v>
      </c>
      <c r="AH10" s="93">
        <v>10.21</v>
      </c>
      <c r="AI10" s="117">
        <v>11.96</v>
      </c>
      <c r="AJ10" s="93">
        <v>8.95</v>
      </c>
      <c r="AK10" s="117">
        <v>9.88</v>
      </c>
      <c r="AL10" s="117">
        <v>9.1</v>
      </c>
      <c r="AM10" s="64">
        <v>7.79</v>
      </c>
    </row>
    <row r="11" spans="1:39" ht="12.75">
      <c r="A11" s="14" t="s">
        <v>427</v>
      </c>
      <c r="B11" s="104" t="s">
        <v>425</v>
      </c>
      <c r="C11" s="111">
        <v>39624</v>
      </c>
      <c r="D11" s="90">
        <v>0.95</v>
      </c>
      <c r="E11" s="116">
        <v>0.97</v>
      </c>
      <c r="F11" s="90">
        <v>0.95</v>
      </c>
      <c r="G11" s="116">
        <v>0.93</v>
      </c>
      <c r="H11" s="78">
        <v>1.2</v>
      </c>
      <c r="I11" s="116">
        <v>1.1</v>
      </c>
      <c r="J11" s="65">
        <v>1.03</v>
      </c>
      <c r="K11" s="116">
        <v>1.13</v>
      </c>
      <c r="L11" s="65">
        <v>1.06</v>
      </c>
      <c r="M11" s="31">
        <v>1</v>
      </c>
      <c r="N11" s="65">
        <v>1.16</v>
      </c>
      <c r="O11" s="118">
        <v>1.1</v>
      </c>
      <c r="P11" s="234">
        <v>0.97</v>
      </c>
      <c r="Q11" s="118">
        <v>1.03</v>
      </c>
      <c r="R11" s="64">
        <v>0.92</v>
      </c>
      <c r="S11" s="118">
        <v>1</v>
      </c>
      <c r="T11" s="11">
        <v>0.88</v>
      </c>
      <c r="U11" s="118">
        <v>1.16</v>
      </c>
      <c r="V11" s="94">
        <v>0.92</v>
      </c>
      <c r="W11" s="88">
        <v>1.35</v>
      </c>
      <c r="X11" s="10">
        <v>0.991887</v>
      </c>
      <c r="Y11" s="116">
        <v>1</v>
      </c>
      <c r="Z11" s="10">
        <v>0.903</v>
      </c>
      <c r="AA11" s="116">
        <v>0.9</v>
      </c>
      <c r="AB11" s="15">
        <v>0.97</v>
      </c>
      <c r="AC11" s="118">
        <v>1.06</v>
      </c>
      <c r="AD11" s="90">
        <v>0.93</v>
      </c>
      <c r="AE11" s="118">
        <v>0.84</v>
      </c>
      <c r="AF11" s="72">
        <v>1.1</v>
      </c>
      <c r="AG11" s="116">
        <v>1.07</v>
      </c>
      <c r="AH11" s="90">
        <v>1.13</v>
      </c>
      <c r="AI11" s="116">
        <v>1.19</v>
      </c>
      <c r="AJ11" s="90">
        <v>1</v>
      </c>
      <c r="AK11" s="116">
        <v>1.19</v>
      </c>
      <c r="AL11" s="118">
        <v>1.1</v>
      </c>
      <c r="AM11" s="64">
        <v>0.93</v>
      </c>
    </row>
    <row r="12" spans="1:39" ht="12.75">
      <c r="A12" s="14" t="s">
        <v>423</v>
      </c>
      <c r="B12" s="104" t="s">
        <v>425</v>
      </c>
      <c r="C12" s="111">
        <v>39609</v>
      </c>
      <c r="D12" s="92">
        <v>16.179</v>
      </c>
      <c r="E12" s="117">
        <v>13.01</v>
      </c>
      <c r="F12" s="92">
        <v>21.077</v>
      </c>
      <c r="G12" s="117">
        <v>15.09</v>
      </c>
      <c r="H12" s="65">
        <v>19.944</v>
      </c>
      <c r="I12" s="117">
        <v>19.05</v>
      </c>
      <c r="J12" s="65">
        <v>17.999</v>
      </c>
      <c r="K12" s="117">
        <v>17.91</v>
      </c>
      <c r="L12" s="65">
        <v>21.874</v>
      </c>
      <c r="M12" s="105">
        <v>19.14</v>
      </c>
      <c r="N12" s="65">
        <v>17.276</v>
      </c>
      <c r="O12" s="118">
        <v>18.05</v>
      </c>
      <c r="P12" s="234">
        <v>14.27</v>
      </c>
      <c r="Q12" s="118">
        <v>16.72</v>
      </c>
      <c r="R12" s="64">
        <v>12.15</v>
      </c>
      <c r="S12" s="118">
        <v>14.73</v>
      </c>
      <c r="T12" s="11">
        <v>12.66</v>
      </c>
      <c r="U12" s="118">
        <v>13.87</v>
      </c>
      <c r="V12" s="94">
        <v>12.98</v>
      </c>
      <c r="W12" s="88">
        <v>13.59</v>
      </c>
      <c r="X12" s="11">
        <v>12.31</v>
      </c>
      <c r="Y12" s="116">
        <v>13.48</v>
      </c>
      <c r="Z12" s="11">
        <v>12.587</v>
      </c>
      <c r="AA12" s="116">
        <v>13.95</v>
      </c>
      <c r="AB12" s="11">
        <v>13.01</v>
      </c>
      <c r="AC12" s="118">
        <v>14.68</v>
      </c>
      <c r="AD12" s="93">
        <v>15.09</v>
      </c>
      <c r="AE12" s="118">
        <v>15.37</v>
      </c>
      <c r="AF12" s="73">
        <v>19.05</v>
      </c>
      <c r="AG12" s="117">
        <v>19.12</v>
      </c>
      <c r="AH12" s="93">
        <v>17.91</v>
      </c>
      <c r="AI12" s="117">
        <v>18.66</v>
      </c>
      <c r="AJ12" s="93">
        <v>19.14</v>
      </c>
      <c r="AK12" s="117">
        <v>18.17</v>
      </c>
      <c r="AL12" s="118">
        <v>18.05</v>
      </c>
      <c r="AM12" s="64">
        <v>15.51</v>
      </c>
    </row>
    <row r="13" spans="1:39" ht="12.75">
      <c r="A13" s="14" t="s">
        <v>426</v>
      </c>
      <c r="B13" s="104" t="s">
        <v>425</v>
      </c>
      <c r="C13" s="111">
        <v>39601</v>
      </c>
      <c r="D13" s="90">
        <v>6.8</v>
      </c>
      <c r="E13" s="117">
        <v>6.53</v>
      </c>
      <c r="F13" s="90">
        <v>9.33</v>
      </c>
      <c r="G13" s="117">
        <v>7.18</v>
      </c>
      <c r="H13" s="65">
        <v>8.67</v>
      </c>
      <c r="I13" s="117">
        <v>8.29</v>
      </c>
      <c r="J13" s="65">
        <v>8.63</v>
      </c>
      <c r="K13" s="117">
        <v>7.83</v>
      </c>
      <c r="L13" s="65">
        <v>10</v>
      </c>
      <c r="M13" s="105">
        <v>7.37</v>
      </c>
      <c r="N13" s="65">
        <v>8.72</v>
      </c>
      <c r="O13" s="118">
        <v>7.29</v>
      </c>
      <c r="P13" s="235">
        <v>7.49</v>
      </c>
      <c r="Q13" s="118">
        <v>6.97</v>
      </c>
      <c r="R13" s="64">
        <v>6.63</v>
      </c>
      <c r="S13" s="118">
        <v>6.3</v>
      </c>
      <c r="T13" s="33">
        <v>6.24</v>
      </c>
      <c r="U13" s="118">
        <v>6.28</v>
      </c>
      <c r="V13" s="94">
        <v>6.47</v>
      </c>
      <c r="W13" s="88">
        <v>6.2</v>
      </c>
      <c r="X13" s="11">
        <v>6.36</v>
      </c>
      <c r="Y13" s="116">
        <v>6.31</v>
      </c>
      <c r="Z13" s="11">
        <v>6.41</v>
      </c>
      <c r="AA13" s="116">
        <v>6.28</v>
      </c>
      <c r="AB13" s="11">
        <v>6.53</v>
      </c>
      <c r="AC13" s="116">
        <v>6.35</v>
      </c>
      <c r="AD13" s="93">
        <v>7.18</v>
      </c>
      <c r="AE13" s="116">
        <v>6.19</v>
      </c>
      <c r="AF13" s="73">
        <v>8.29</v>
      </c>
      <c r="AG13" s="117">
        <v>7.34</v>
      </c>
      <c r="AH13" s="93">
        <v>7.83</v>
      </c>
      <c r="AI13" s="117">
        <v>7.63</v>
      </c>
      <c r="AJ13" s="93">
        <v>7.37</v>
      </c>
      <c r="AK13" s="117">
        <v>7.1</v>
      </c>
      <c r="AL13" s="118">
        <v>7.29</v>
      </c>
      <c r="AM13" s="64">
        <v>15.51</v>
      </c>
    </row>
    <row r="14" spans="1:39" ht="12.75">
      <c r="A14" s="14" t="s">
        <v>433</v>
      </c>
      <c r="B14" s="104" t="s">
        <v>425</v>
      </c>
      <c r="C14" s="111">
        <v>39623</v>
      </c>
      <c r="D14" s="90">
        <v>1.95</v>
      </c>
      <c r="E14" s="117">
        <v>1.98</v>
      </c>
      <c r="F14" s="90">
        <v>2.3</v>
      </c>
      <c r="G14" s="117">
        <v>2.02</v>
      </c>
      <c r="H14" s="65">
        <v>2.29</v>
      </c>
      <c r="I14" s="117">
        <v>2.25</v>
      </c>
      <c r="J14" s="65">
        <v>2.2</v>
      </c>
      <c r="K14" s="120">
        <v>2.29</v>
      </c>
      <c r="L14" s="65">
        <v>2.36</v>
      </c>
      <c r="M14" s="105">
        <v>2.49</v>
      </c>
      <c r="N14" s="65">
        <v>2</v>
      </c>
      <c r="O14" s="117">
        <v>2.05</v>
      </c>
      <c r="P14" s="234">
        <v>1.61</v>
      </c>
      <c r="Q14" s="117">
        <v>1.77</v>
      </c>
      <c r="R14" s="234">
        <v>1.38</v>
      </c>
      <c r="S14" s="117">
        <v>1.87</v>
      </c>
      <c r="T14" s="11">
        <v>1.85</v>
      </c>
      <c r="U14" s="117">
        <v>1.91</v>
      </c>
      <c r="V14" s="93">
        <v>1.73</v>
      </c>
      <c r="W14" s="87">
        <v>1.51</v>
      </c>
      <c r="X14" s="11">
        <v>1.34</v>
      </c>
      <c r="Y14" s="116">
        <v>1.62</v>
      </c>
      <c r="Z14" s="11">
        <v>1.73</v>
      </c>
      <c r="AA14" s="116">
        <v>2.07</v>
      </c>
      <c r="AB14" s="11">
        <v>1.98</v>
      </c>
      <c r="AC14" s="116">
        <v>1.88</v>
      </c>
      <c r="AD14" s="93">
        <v>2.02</v>
      </c>
      <c r="AE14" s="116">
        <v>2.13</v>
      </c>
      <c r="AF14" s="73">
        <v>2.25</v>
      </c>
      <c r="AG14" s="117">
        <v>2.57</v>
      </c>
      <c r="AH14" s="255">
        <v>2.29</v>
      </c>
      <c r="AI14" s="117">
        <v>2.46</v>
      </c>
      <c r="AJ14" s="93">
        <v>2.49</v>
      </c>
      <c r="AK14" s="117">
        <v>1.72</v>
      </c>
      <c r="AL14" s="117">
        <v>2.05</v>
      </c>
      <c r="AM14" s="64">
        <v>1.61</v>
      </c>
    </row>
    <row r="15" spans="1:39" ht="12.75">
      <c r="A15" s="14" t="s">
        <v>418</v>
      </c>
      <c r="B15" s="104" t="s">
        <v>425</v>
      </c>
      <c r="C15" s="111">
        <v>39597</v>
      </c>
      <c r="D15" s="94">
        <v>4.54</v>
      </c>
      <c r="E15" s="117">
        <v>3.89</v>
      </c>
      <c r="F15" s="94">
        <v>5.33</v>
      </c>
      <c r="G15" s="117">
        <v>3.89</v>
      </c>
      <c r="H15" s="65">
        <v>4.82</v>
      </c>
      <c r="I15" s="117">
        <v>4</v>
      </c>
      <c r="J15" s="65">
        <v>4.21</v>
      </c>
      <c r="K15" s="117">
        <v>4.19</v>
      </c>
      <c r="L15" s="65">
        <v>4.71</v>
      </c>
      <c r="M15" s="105">
        <v>4.06</v>
      </c>
      <c r="N15" s="65">
        <v>3.86</v>
      </c>
      <c r="O15" s="117">
        <v>3.58</v>
      </c>
      <c r="P15" s="234">
        <v>2.86</v>
      </c>
      <c r="Q15" s="117">
        <v>3.26</v>
      </c>
      <c r="R15" s="234">
        <v>1.99</v>
      </c>
      <c r="S15" s="117">
        <v>3.07</v>
      </c>
      <c r="T15" s="105">
        <v>3.67</v>
      </c>
      <c r="U15" s="117">
        <v>3.32</v>
      </c>
      <c r="V15" s="93">
        <v>2.84</v>
      </c>
      <c r="W15" s="87">
        <v>2.9</v>
      </c>
      <c r="X15" s="11">
        <v>2.68</v>
      </c>
      <c r="Y15" s="118">
        <v>2.73</v>
      </c>
      <c r="Z15" s="11">
        <v>3.8</v>
      </c>
      <c r="AA15" s="116">
        <v>2.65</v>
      </c>
      <c r="AB15" s="11">
        <v>3.89</v>
      </c>
      <c r="AC15" s="116">
        <v>3.25</v>
      </c>
      <c r="AD15" s="93">
        <v>3.89</v>
      </c>
      <c r="AE15" s="116">
        <v>3.77</v>
      </c>
      <c r="AF15" s="73">
        <v>4</v>
      </c>
      <c r="AG15" s="117">
        <v>4.02</v>
      </c>
      <c r="AH15" s="93">
        <v>4.19</v>
      </c>
      <c r="AI15" s="117">
        <v>3.46</v>
      </c>
      <c r="AJ15" s="93">
        <v>4.06</v>
      </c>
      <c r="AK15" s="117">
        <v>3.58</v>
      </c>
      <c r="AL15" s="117">
        <v>3.58</v>
      </c>
      <c r="AM15" s="64">
        <v>3.13</v>
      </c>
    </row>
    <row r="16" spans="1:39" ht="12.75">
      <c r="A16" s="14" t="s">
        <v>435</v>
      </c>
      <c r="B16" s="104" t="s">
        <v>425</v>
      </c>
      <c r="C16" s="111">
        <v>39640</v>
      </c>
      <c r="D16" s="96">
        <v>10.49</v>
      </c>
      <c r="E16" s="117">
        <v>8.91</v>
      </c>
      <c r="F16" s="96">
        <v>12.64</v>
      </c>
      <c r="G16" s="117">
        <v>9.85</v>
      </c>
      <c r="H16" s="65">
        <v>12.84</v>
      </c>
      <c r="I16" s="117">
        <v>11.23</v>
      </c>
      <c r="J16" s="68">
        <v>12.19</v>
      </c>
      <c r="K16" s="117">
        <v>10.87</v>
      </c>
      <c r="L16" s="65">
        <v>13.27</v>
      </c>
      <c r="M16" s="105">
        <v>11.03</v>
      </c>
      <c r="N16" s="65">
        <v>11.81</v>
      </c>
      <c r="O16" s="117">
        <v>11.2</v>
      </c>
      <c r="P16" s="234">
        <v>9.738</v>
      </c>
      <c r="Q16" s="117">
        <v>10.02</v>
      </c>
      <c r="R16" s="234">
        <v>11.81</v>
      </c>
      <c r="S16" s="117">
        <v>9.57</v>
      </c>
      <c r="T16" s="11">
        <v>8.91</v>
      </c>
      <c r="U16" s="117">
        <v>9.15</v>
      </c>
      <c r="V16" s="93">
        <v>8.69</v>
      </c>
      <c r="W16" s="87">
        <v>8.79</v>
      </c>
      <c r="X16" s="11">
        <v>8.14</v>
      </c>
      <c r="Y16" s="116">
        <v>8.92</v>
      </c>
      <c r="Z16" s="11">
        <v>8.34</v>
      </c>
      <c r="AA16" s="116">
        <v>9</v>
      </c>
      <c r="AB16" s="11">
        <v>8.91</v>
      </c>
      <c r="AC16" s="116">
        <v>9.46</v>
      </c>
      <c r="AD16" s="93">
        <v>9.85</v>
      </c>
      <c r="AE16" s="116">
        <v>9.85</v>
      </c>
      <c r="AF16" s="73">
        <v>11.23</v>
      </c>
      <c r="AG16" s="117">
        <v>11.45</v>
      </c>
      <c r="AH16" s="93">
        <v>10.87</v>
      </c>
      <c r="AI16" s="117">
        <v>12.48</v>
      </c>
      <c r="AJ16" s="93">
        <v>11.03</v>
      </c>
      <c r="AK16" s="117">
        <v>11.63</v>
      </c>
      <c r="AL16" s="117">
        <v>11.2</v>
      </c>
      <c r="AM16" s="64">
        <v>10.8</v>
      </c>
    </row>
    <row r="17" spans="1:39" ht="12.75">
      <c r="A17" s="14" t="s">
        <v>428</v>
      </c>
      <c r="B17" s="104" t="s">
        <v>425</v>
      </c>
      <c r="C17" s="111">
        <v>39604</v>
      </c>
      <c r="D17" s="96">
        <v>7.31</v>
      </c>
      <c r="E17" s="117">
        <v>7.49</v>
      </c>
      <c r="F17" s="96">
        <v>8.82</v>
      </c>
      <c r="G17" s="117">
        <v>6.64</v>
      </c>
      <c r="H17" s="65">
        <v>9.18</v>
      </c>
      <c r="I17" s="117">
        <v>7.83</v>
      </c>
      <c r="J17" s="68">
        <v>7.9</v>
      </c>
      <c r="K17" s="117">
        <v>7.83</v>
      </c>
      <c r="L17" s="65">
        <v>9.66</v>
      </c>
      <c r="M17" s="105">
        <v>7.79</v>
      </c>
      <c r="N17" s="65">
        <v>8.66</v>
      </c>
      <c r="O17" s="118">
        <v>7.23</v>
      </c>
      <c r="P17" s="235">
        <v>7.28</v>
      </c>
      <c r="Q17" s="118">
        <v>7.11</v>
      </c>
      <c r="R17" s="64">
        <v>6.91</v>
      </c>
      <c r="S17" s="118">
        <v>6.34</v>
      </c>
      <c r="T17" s="33">
        <v>6.54</v>
      </c>
      <c r="U17" s="118">
        <v>6.28</v>
      </c>
      <c r="V17" s="94">
        <v>6.77</v>
      </c>
      <c r="W17" s="88">
        <v>6.36</v>
      </c>
      <c r="X17" s="11">
        <v>6.5</v>
      </c>
      <c r="Y17" s="116">
        <v>6.36</v>
      </c>
      <c r="Z17" s="11">
        <v>5.6</v>
      </c>
      <c r="AA17" s="116">
        <v>5.5</v>
      </c>
      <c r="AB17" s="11">
        <v>7.49</v>
      </c>
      <c r="AC17" s="116">
        <v>6.36</v>
      </c>
      <c r="AD17" s="93">
        <v>6.64</v>
      </c>
      <c r="AE17" s="116">
        <v>6.36</v>
      </c>
      <c r="AF17" s="73">
        <v>7.83</v>
      </c>
      <c r="AG17" s="117">
        <v>7.37</v>
      </c>
      <c r="AH17" s="93">
        <v>7.83</v>
      </c>
      <c r="AI17" s="117">
        <v>7.72</v>
      </c>
      <c r="AJ17" s="93">
        <v>7.79</v>
      </c>
      <c r="AK17" s="117">
        <v>7.38</v>
      </c>
      <c r="AL17" s="118">
        <v>7.23</v>
      </c>
      <c r="AM17" s="64">
        <v>6.82</v>
      </c>
    </row>
    <row r="18" spans="1:39" ht="12.75">
      <c r="A18" s="109" t="s">
        <v>431</v>
      </c>
      <c r="B18" s="107" t="s">
        <v>425</v>
      </c>
      <c r="C18" s="112">
        <v>39612</v>
      </c>
      <c r="D18" s="96">
        <v>3.13</v>
      </c>
      <c r="E18" s="117">
        <v>2.71</v>
      </c>
      <c r="F18" s="193">
        <v>3.57</v>
      </c>
      <c r="G18" s="194">
        <v>2.943</v>
      </c>
      <c r="H18" s="228">
        <v>3.58</v>
      </c>
      <c r="I18" s="194">
        <v>3.63</v>
      </c>
      <c r="J18" s="229">
        <v>3.22</v>
      </c>
      <c r="K18" s="194">
        <v>3.28</v>
      </c>
      <c r="L18" s="65">
        <v>3.9</v>
      </c>
      <c r="M18" s="105">
        <v>3.82</v>
      </c>
      <c r="N18" s="65">
        <v>3.56</v>
      </c>
      <c r="O18" s="118">
        <v>3.14</v>
      </c>
      <c r="P18" s="234">
        <v>3.52</v>
      </c>
      <c r="Q18" s="118">
        <v>3.42</v>
      </c>
      <c r="R18" s="81">
        <v>2.69</v>
      </c>
      <c r="S18" s="143">
        <v>2.86</v>
      </c>
      <c r="T18" s="11">
        <v>0.45</v>
      </c>
      <c r="U18" s="143">
        <v>0.5</v>
      </c>
      <c r="V18" s="94">
        <v>2.83</v>
      </c>
      <c r="W18" s="265">
        <v>2.36</v>
      </c>
      <c r="X18" s="272">
        <v>2.64</v>
      </c>
      <c r="Y18" s="128">
        <v>2.45</v>
      </c>
      <c r="Z18" s="11">
        <v>2.59</v>
      </c>
      <c r="AA18" s="116">
        <v>2.39</v>
      </c>
      <c r="AB18" s="11">
        <v>2.71</v>
      </c>
      <c r="AC18" s="128">
        <v>2.5</v>
      </c>
      <c r="AD18" s="272">
        <v>2.943</v>
      </c>
      <c r="AE18" s="128">
        <v>2.7</v>
      </c>
      <c r="AF18" s="350">
        <v>3.63</v>
      </c>
      <c r="AG18" s="117">
        <v>3.07</v>
      </c>
      <c r="AH18" s="93">
        <v>3.28</v>
      </c>
      <c r="AI18" s="117">
        <v>3.46</v>
      </c>
      <c r="AJ18" s="93">
        <v>3.82</v>
      </c>
      <c r="AK18" s="117">
        <v>3.3</v>
      </c>
      <c r="AL18" s="118">
        <v>3.14</v>
      </c>
      <c r="AM18" s="64">
        <v>3.58</v>
      </c>
    </row>
    <row r="19" spans="4:39" ht="12.75">
      <c r="D19" s="226">
        <f aca="true" t="shared" si="0" ref="D19:AI19">SUM(D2:D18)</f>
        <v>147.15900000000002</v>
      </c>
      <c r="E19" s="227">
        <f t="shared" si="0"/>
        <v>124.11999999999999</v>
      </c>
      <c r="F19" s="226">
        <f t="shared" si="0"/>
        <v>189.35700000000003</v>
      </c>
      <c r="G19" s="227">
        <f t="shared" si="0"/>
        <v>129.493</v>
      </c>
      <c r="H19" s="135">
        <f t="shared" si="0"/>
        <v>185.444</v>
      </c>
      <c r="I19" s="227">
        <f t="shared" si="0"/>
        <v>152.88</v>
      </c>
      <c r="J19" s="135">
        <f t="shared" si="0"/>
        <v>163.079</v>
      </c>
      <c r="K19" s="227">
        <f t="shared" si="0"/>
        <v>150.50000000000003</v>
      </c>
      <c r="L19" s="135">
        <f t="shared" si="0"/>
        <v>190.38400000000004</v>
      </c>
      <c r="M19" s="227">
        <f t="shared" si="0"/>
        <v>150.41</v>
      </c>
      <c r="N19" s="135">
        <f t="shared" si="0"/>
        <v>168.166</v>
      </c>
      <c r="O19" s="227">
        <f t="shared" si="0"/>
        <v>146.04999999999995</v>
      </c>
      <c r="P19" s="135">
        <f t="shared" si="0"/>
        <v>145.098</v>
      </c>
      <c r="Q19" s="227">
        <f t="shared" si="0"/>
        <v>136.51</v>
      </c>
      <c r="R19" s="135">
        <f t="shared" si="0"/>
        <v>129.73</v>
      </c>
      <c r="S19" s="227">
        <f t="shared" si="0"/>
        <v>122.84999999999998</v>
      </c>
      <c r="T19" s="135">
        <f t="shared" si="0"/>
        <v>121.6</v>
      </c>
      <c r="U19" s="227">
        <f t="shared" si="0"/>
        <v>118.21999999999998</v>
      </c>
      <c r="V19" s="226">
        <f t="shared" si="0"/>
        <v>129.54000000000002</v>
      </c>
      <c r="W19" s="267">
        <f t="shared" si="0"/>
        <v>121.47</v>
      </c>
      <c r="X19" s="226">
        <f t="shared" si="0"/>
        <v>121.49188700000002</v>
      </c>
      <c r="Y19" s="267">
        <f t="shared" si="0"/>
        <v>120.82000000000004</v>
      </c>
      <c r="Z19" s="226">
        <f t="shared" si="0"/>
        <v>119.31000000000002</v>
      </c>
      <c r="AA19" s="227">
        <f t="shared" si="0"/>
        <v>121.75</v>
      </c>
      <c r="AB19" s="226">
        <f t="shared" si="0"/>
        <v>124.11999999999999</v>
      </c>
      <c r="AC19" s="227">
        <f t="shared" si="0"/>
        <v>125.17999999999999</v>
      </c>
      <c r="AD19" s="135">
        <f t="shared" si="0"/>
        <v>129.493</v>
      </c>
      <c r="AE19" s="227">
        <f t="shared" si="0"/>
        <v>128.64</v>
      </c>
      <c r="AF19" s="347">
        <f t="shared" si="0"/>
        <v>152.88</v>
      </c>
      <c r="AG19" s="227">
        <f t="shared" si="0"/>
        <v>154.52999999999997</v>
      </c>
      <c r="AH19" s="353">
        <f t="shared" si="0"/>
        <v>150.50000000000003</v>
      </c>
      <c r="AI19" s="372">
        <f t="shared" si="0"/>
        <v>157.02</v>
      </c>
      <c r="AJ19" s="246">
        <f>SUM(AJ2:AJ18)</f>
        <v>150.41</v>
      </c>
      <c r="AK19" s="246">
        <f>SUM(AK2:AK18)</f>
        <v>145.32</v>
      </c>
      <c r="AL19" s="57">
        <f>SUM(AL2:AL18)</f>
        <v>146.04999999999995</v>
      </c>
      <c r="AM19" s="57">
        <f>SUM(AM2:AM18)</f>
        <v>141.40000000000003</v>
      </c>
    </row>
    <row r="20" spans="12:37" ht="12.75">
      <c r="L20" s="57"/>
      <c r="M20" s="57"/>
      <c r="N20" s="57"/>
      <c r="AH20" s="105"/>
      <c r="AI20" s="105"/>
      <c r="AJ20" s="105"/>
      <c r="AK20" s="105"/>
    </row>
    <row r="21" spans="34:37" ht="12.75">
      <c r="AH21" s="105"/>
      <c r="AI21" s="105"/>
      <c r="AJ21" s="105"/>
      <c r="AK21" s="105"/>
    </row>
    <row r="22" spans="34:37" ht="12.75">
      <c r="AH22" s="105"/>
      <c r="AI22" s="105"/>
      <c r="AJ22" s="105"/>
      <c r="AK22" s="105"/>
    </row>
    <row r="23" spans="34:37" ht="12.75">
      <c r="AH23" s="105"/>
      <c r="AI23" s="105"/>
      <c r="AJ23" s="105"/>
      <c r="AK23" s="105"/>
    </row>
    <row r="24" spans="34:37" ht="12.75">
      <c r="AH24" s="105"/>
      <c r="AI24" s="105"/>
      <c r="AJ24" s="105"/>
      <c r="AK24" s="105"/>
    </row>
    <row r="25" spans="34:37" ht="12.75">
      <c r="AH25" s="31"/>
      <c r="AI25" s="31"/>
      <c r="AJ25" s="31"/>
      <c r="AK25" s="31"/>
    </row>
    <row r="28" spans="18:23" ht="12.75">
      <c r="R28" t="s">
        <v>454</v>
      </c>
      <c r="S28" s="202">
        <v>147</v>
      </c>
      <c r="T28" s="202">
        <v>124.12</v>
      </c>
      <c r="V28" s="59">
        <f aca="true" t="shared" si="1" ref="V28:V37">(S28-T28)/S28</f>
        <v>0.15564625850340133</v>
      </c>
      <c r="W28" s="106">
        <f aca="true" t="shared" si="2" ref="W28:W37">S28-T28</f>
        <v>22.879999999999995</v>
      </c>
    </row>
    <row r="29" spans="18:23" ht="12.75">
      <c r="R29" t="s">
        <v>440</v>
      </c>
      <c r="S29" s="106">
        <v>189.35700000000003</v>
      </c>
      <c r="T29" s="106">
        <v>129.493</v>
      </c>
      <c r="U29" s="106"/>
      <c r="V29" s="59">
        <f t="shared" si="1"/>
        <v>0.3161435806439689</v>
      </c>
      <c r="W29" s="106">
        <f t="shared" si="2"/>
        <v>59.86400000000003</v>
      </c>
    </row>
    <row r="30" spans="18:23" ht="12.75">
      <c r="R30" t="s">
        <v>442</v>
      </c>
      <c r="S30" s="106">
        <v>185.44</v>
      </c>
      <c r="T30" s="106">
        <v>152.61</v>
      </c>
      <c r="U30" s="106"/>
      <c r="V30" s="59">
        <f t="shared" si="1"/>
        <v>0.1770383951682484</v>
      </c>
      <c r="W30" s="106">
        <f t="shared" si="2"/>
        <v>32.829999999999984</v>
      </c>
    </row>
    <row r="31" spans="18:23" ht="12.75">
      <c r="R31" t="s">
        <v>441</v>
      </c>
      <c r="S31" s="106">
        <v>163.08</v>
      </c>
      <c r="T31" s="106">
        <v>150.5</v>
      </c>
      <c r="U31" s="106"/>
      <c r="V31" s="59">
        <f t="shared" si="1"/>
        <v>0.07714005396124608</v>
      </c>
      <c r="W31" s="106">
        <f t="shared" si="2"/>
        <v>12.580000000000013</v>
      </c>
    </row>
    <row r="32" spans="18:23" ht="12.75">
      <c r="R32" t="s">
        <v>443</v>
      </c>
      <c r="S32" s="106">
        <v>190.38</v>
      </c>
      <c r="T32" s="106">
        <v>150.41</v>
      </c>
      <c r="U32" s="106"/>
      <c r="V32" s="59">
        <f t="shared" si="1"/>
        <v>0.20994852400462233</v>
      </c>
      <c r="W32" s="106">
        <f t="shared" si="2"/>
        <v>39.97</v>
      </c>
    </row>
    <row r="33" spans="18:23" ht="12.75">
      <c r="R33" t="s">
        <v>444</v>
      </c>
      <c r="S33" s="106">
        <v>168.17</v>
      </c>
      <c r="T33" s="106">
        <v>146.05</v>
      </c>
      <c r="V33" s="59">
        <f t="shared" si="1"/>
        <v>0.13153356722364262</v>
      </c>
      <c r="W33" s="106">
        <f t="shared" si="2"/>
        <v>22.119999999999976</v>
      </c>
    </row>
    <row r="34" spans="18:25" ht="12.75">
      <c r="R34" t="s">
        <v>456</v>
      </c>
      <c r="S34" s="106">
        <v>145.1</v>
      </c>
      <c r="T34" s="106">
        <v>136.51</v>
      </c>
      <c r="U34" s="106"/>
      <c r="V34" s="59">
        <f t="shared" si="1"/>
        <v>0.05920055134390079</v>
      </c>
      <c r="W34" s="106">
        <f t="shared" si="2"/>
        <v>8.590000000000003</v>
      </c>
      <c r="X34" s="59"/>
      <c r="Y34" s="106"/>
    </row>
    <row r="35" spans="18:25" ht="12.75">
      <c r="R35" t="s">
        <v>466</v>
      </c>
      <c r="S35" s="106">
        <v>129.73</v>
      </c>
      <c r="T35" s="106">
        <v>122.85</v>
      </c>
      <c r="U35" s="106"/>
      <c r="V35" s="59">
        <f t="shared" si="1"/>
        <v>0.05303322284745237</v>
      </c>
      <c r="W35" s="106">
        <f t="shared" si="2"/>
        <v>6.8799999999999955</v>
      </c>
      <c r="X35" s="59"/>
      <c r="Y35" s="106"/>
    </row>
    <row r="36" spans="18:23" ht="12.75">
      <c r="R36" t="s">
        <v>469</v>
      </c>
      <c r="S36" s="106">
        <v>121.6</v>
      </c>
      <c r="T36" s="106">
        <v>118.22</v>
      </c>
      <c r="V36" s="59">
        <f t="shared" si="1"/>
        <v>0.027796052631578912</v>
      </c>
      <c r="W36" s="106">
        <f t="shared" si="2"/>
        <v>3.3799999999999955</v>
      </c>
    </row>
    <row r="37" spans="18:23" ht="12.75">
      <c r="R37" t="s">
        <v>480</v>
      </c>
      <c r="S37" s="106">
        <v>129.54</v>
      </c>
      <c r="T37" s="106">
        <v>121.38</v>
      </c>
      <c r="V37" s="59">
        <f t="shared" si="1"/>
        <v>0.06299212598425194</v>
      </c>
      <c r="W37" s="106">
        <f t="shared" si="2"/>
        <v>8.159999999999997</v>
      </c>
    </row>
    <row r="38" spans="18:23" ht="12.75">
      <c r="R38" t="s">
        <v>486</v>
      </c>
      <c r="S38" s="106">
        <v>121.49188700000002</v>
      </c>
      <c r="T38" s="106">
        <v>120.82</v>
      </c>
      <c r="V38" s="59">
        <f aca="true" t="shared" si="3" ref="V38:V43">(S38-T38)/S38</f>
        <v>0.005530303434994194</v>
      </c>
      <c r="W38" s="106">
        <f aca="true" t="shared" si="4" ref="W38:W43">S38-T38</f>
        <v>0.6718870000000265</v>
      </c>
    </row>
    <row r="39" spans="18:23" ht="12.75">
      <c r="R39" t="s">
        <v>490</v>
      </c>
      <c r="S39" s="106">
        <v>119.31</v>
      </c>
      <c r="T39" s="106">
        <v>121.75</v>
      </c>
      <c r="V39" s="59">
        <f t="shared" si="3"/>
        <v>-0.020450926158746104</v>
      </c>
      <c r="W39" s="106">
        <f t="shared" si="4"/>
        <v>-2.4399999999999977</v>
      </c>
    </row>
    <row r="40" spans="18:23" ht="12.75">
      <c r="R40" t="s">
        <v>497</v>
      </c>
      <c r="S40" s="106">
        <v>124.12</v>
      </c>
      <c r="T40" s="106">
        <v>125.18</v>
      </c>
      <c r="V40" s="59">
        <f t="shared" si="3"/>
        <v>-0.008540122462133438</v>
      </c>
      <c r="W40" s="106">
        <f t="shared" si="4"/>
        <v>-1.0600000000000023</v>
      </c>
    </row>
    <row r="41" spans="18:23" ht="12.75">
      <c r="R41" t="s">
        <v>500</v>
      </c>
      <c r="S41" s="106">
        <v>129.49</v>
      </c>
      <c r="T41" s="106">
        <v>128.64</v>
      </c>
      <c r="V41" s="59">
        <f t="shared" si="3"/>
        <v>0.006564213452776451</v>
      </c>
      <c r="W41" s="106">
        <f t="shared" si="4"/>
        <v>0.8500000000000227</v>
      </c>
    </row>
    <row r="42" spans="18:23" ht="12.75">
      <c r="R42" t="s">
        <v>510</v>
      </c>
      <c r="S42" s="106">
        <v>152.88</v>
      </c>
      <c r="T42" s="106">
        <v>154.53</v>
      </c>
      <c r="V42" s="59">
        <f t="shared" si="3"/>
        <v>-0.010792778649921545</v>
      </c>
      <c r="W42" s="106">
        <f t="shared" si="4"/>
        <v>-1.6500000000000057</v>
      </c>
    </row>
    <row r="43" spans="18:23" ht="12.75">
      <c r="R43" t="s">
        <v>515</v>
      </c>
      <c r="S43" s="106">
        <v>150.5</v>
      </c>
      <c r="T43" s="106">
        <v>157.02</v>
      </c>
      <c r="V43" s="59">
        <f t="shared" si="3"/>
        <v>-0.043322259136212696</v>
      </c>
      <c r="W43" s="106">
        <f t="shared" si="4"/>
        <v>-6.52000000000001</v>
      </c>
    </row>
    <row r="44" spans="18:23" ht="12.75">
      <c r="R44" t="s">
        <v>519</v>
      </c>
      <c r="S44" s="106">
        <v>150.41</v>
      </c>
      <c r="T44" s="106">
        <v>145.32</v>
      </c>
      <c r="V44" s="59">
        <f>(S44-T44)/S44</f>
        <v>0.033840835050861</v>
      </c>
      <c r="W44" s="106">
        <f>S44-T44</f>
        <v>5.090000000000003</v>
      </c>
    </row>
    <row r="45" spans="18:23" ht="12.75">
      <c r="R45" t="s">
        <v>536</v>
      </c>
      <c r="S45" s="106">
        <v>146.05</v>
      </c>
      <c r="T45" s="106">
        <v>141.9</v>
      </c>
      <c r="V45" s="59">
        <f>(S45-T45)/S45</f>
        <v>0.02841492639507022</v>
      </c>
      <c r="W45" s="106">
        <f>S45-T45</f>
        <v>4.150000000000006</v>
      </c>
    </row>
    <row r="46" spans="19:23" ht="12.75">
      <c r="S46" s="106"/>
      <c r="T46" s="106"/>
      <c r="V46" s="59"/>
      <c r="W46" s="106"/>
    </row>
    <row r="47" spans="19:23" ht="12.75">
      <c r="S47" s="106"/>
      <c r="T47" s="106"/>
      <c r="V47" s="59"/>
      <c r="W47" s="106"/>
    </row>
    <row r="48" spans="19:23" ht="12.75">
      <c r="S48" s="106"/>
      <c r="T48" s="106"/>
      <c r="V48" s="59"/>
      <c r="W48" s="106"/>
    </row>
    <row r="50" spans="18:25" ht="12.75">
      <c r="R50" t="s">
        <v>534</v>
      </c>
      <c r="S50" s="106" t="s">
        <v>535</v>
      </c>
      <c r="T50" s="106"/>
      <c r="U50" s="106"/>
      <c r="V50" s="59"/>
      <c r="W50" s="106"/>
      <c r="X50" s="59"/>
      <c r="Y50" s="106"/>
    </row>
    <row r="51" spans="18:19" ht="12.75">
      <c r="R51">
        <v>147</v>
      </c>
      <c r="S51" s="106">
        <v>124.12</v>
      </c>
    </row>
    <row r="52" spans="18:26" ht="12.75">
      <c r="R52" s="106">
        <v>189.35700000000003</v>
      </c>
      <c r="S52" s="106">
        <v>129.493</v>
      </c>
      <c r="T52" s="106"/>
      <c r="U52" s="106"/>
      <c r="V52" s="150">
        <f aca="true" t="shared" si="5" ref="V52:V57">-1*(W52/R51)</f>
        <v>-0.2881428571428573</v>
      </c>
      <c r="W52" s="57">
        <f aca="true" t="shared" si="6" ref="W52:W57">-1*(R51-R52)</f>
        <v>42.35700000000003</v>
      </c>
      <c r="X52" s="59"/>
      <c r="Y52" s="57">
        <f aca="true" t="shared" si="7" ref="Y52:Y57">-1*(S51-S52)</f>
        <v>5.3729999999999905</v>
      </c>
      <c r="Z52" s="150">
        <f aca="true" t="shared" si="8" ref="Z52:Z57">-1*(Y52/S51)</f>
        <v>-0.04328875281985168</v>
      </c>
    </row>
    <row r="53" spans="18:26" ht="12.75">
      <c r="R53" s="106">
        <v>185.44</v>
      </c>
      <c r="S53" s="106">
        <v>152.61</v>
      </c>
      <c r="V53" s="150">
        <f t="shared" si="5"/>
        <v>0.020685794557370626</v>
      </c>
      <c r="W53" s="57">
        <f t="shared" si="6"/>
        <v>-3.91700000000003</v>
      </c>
      <c r="X53" s="59"/>
      <c r="Y53" s="57">
        <f t="shared" si="7"/>
        <v>23.11700000000002</v>
      </c>
      <c r="Z53" s="150">
        <f t="shared" si="8"/>
        <v>-0.17851930220166357</v>
      </c>
    </row>
    <row r="54" spans="3:26" ht="12.75">
      <c r="C54" s="110"/>
      <c r="D54" s="110"/>
      <c r="E54" s="110"/>
      <c r="R54" s="106">
        <v>163.08</v>
      </c>
      <c r="S54" s="106">
        <v>150.5</v>
      </c>
      <c r="V54" s="150">
        <f t="shared" si="5"/>
        <v>0.12057808455565135</v>
      </c>
      <c r="W54" s="57">
        <f t="shared" si="6"/>
        <v>-22.359999999999985</v>
      </c>
      <c r="Y54" s="57">
        <f t="shared" si="7"/>
        <v>-2.1100000000000136</v>
      </c>
      <c r="Z54" s="150">
        <f t="shared" si="8"/>
        <v>0.013826092654478825</v>
      </c>
    </row>
    <row r="55" spans="3:26" ht="12.75">
      <c r="C55" s="110"/>
      <c r="D55" s="110"/>
      <c r="E55" s="110"/>
      <c r="R55" s="106">
        <v>190.38</v>
      </c>
      <c r="S55" s="106">
        <v>150.41</v>
      </c>
      <c r="V55" s="150">
        <f t="shared" si="5"/>
        <v>-0.16740250183958783</v>
      </c>
      <c r="W55" s="57">
        <f t="shared" si="6"/>
        <v>27.299999999999983</v>
      </c>
      <c r="Y55" s="57">
        <f t="shared" si="7"/>
        <v>-0.09000000000000341</v>
      </c>
      <c r="Z55" s="150">
        <f t="shared" si="8"/>
        <v>0.0005980066445182951</v>
      </c>
    </row>
    <row r="56" spans="3:26" ht="12.75">
      <c r="C56" s="110"/>
      <c r="D56" s="110"/>
      <c r="E56" s="110"/>
      <c r="R56" s="106">
        <v>168.17</v>
      </c>
      <c r="S56" s="106">
        <v>146.05</v>
      </c>
      <c r="V56" s="150">
        <f t="shared" si="5"/>
        <v>0.11666141401407715</v>
      </c>
      <c r="W56" s="57">
        <f t="shared" si="6"/>
        <v>-22.210000000000008</v>
      </c>
      <c r="Y56" s="57">
        <f t="shared" si="7"/>
        <v>-4.359999999999985</v>
      </c>
      <c r="Z56" s="150">
        <f t="shared" si="8"/>
        <v>0.028987434346120507</v>
      </c>
    </row>
    <row r="57" spans="3:26" ht="12.75">
      <c r="C57" s="110"/>
      <c r="D57" s="110"/>
      <c r="E57" s="110"/>
      <c r="R57" s="106">
        <v>145.1</v>
      </c>
      <c r="S57" s="106">
        <v>136.51</v>
      </c>
      <c r="V57" s="150">
        <f t="shared" si="5"/>
        <v>0.13718261283225305</v>
      </c>
      <c r="W57" s="57">
        <f t="shared" si="6"/>
        <v>-23.069999999999993</v>
      </c>
      <c r="Y57" s="57">
        <f t="shared" si="7"/>
        <v>-9.54000000000002</v>
      </c>
      <c r="Z57" s="150">
        <f t="shared" si="8"/>
        <v>0.06532009585758315</v>
      </c>
    </row>
    <row r="58" spans="18:26" ht="12.75">
      <c r="R58" s="106">
        <v>129.73</v>
      </c>
      <c r="S58" s="106">
        <v>122.85</v>
      </c>
      <c r="V58" s="150">
        <f aca="true" t="shared" si="9" ref="V58:V63">-1*(W58/R57)</f>
        <v>0.1059269469331496</v>
      </c>
      <c r="W58" s="57">
        <f aca="true" t="shared" si="10" ref="W58:W63">-1*(R57-R58)</f>
        <v>-15.370000000000005</v>
      </c>
      <c r="Y58" s="57">
        <f aca="true" t="shared" si="11" ref="Y58:Y63">-1*(S57-S58)</f>
        <v>-13.659999999999997</v>
      </c>
      <c r="Z58" s="150">
        <f aca="true" t="shared" si="12" ref="Z58:Z63">-1*(Y58/S57)</f>
        <v>0.1000659292359534</v>
      </c>
    </row>
    <row r="59" spans="18:26" ht="12.75">
      <c r="R59" s="106">
        <v>121.6</v>
      </c>
      <c r="S59" s="106">
        <v>118.22</v>
      </c>
      <c r="V59" s="150">
        <f t="shared" si="9"/>
        <v>0.06266861944037613</v>
      </c>
      <c r="W59" s="57">
        <f t="shared" si="10"/>
        <v>-8.129999999999995</v>
      </c>
      <c r="Y59" s="57">
        <f t="shared" si="11"/>
        <v>-4.6299999999999955</v>
      </c>
      <c r="Z59" s="150">
        <f t="shared" si="12"/>
        <v>0.037688237688237654</v>
      </c>
    </row>
    <row r="60" spans="18:26" ht="12.75">
      <c r="R60" s="106">
        <v>129.54</v>
      </c>
      <c r="S60" s="106">
        <v>121.38</v>
      </c>
      <c r="V60" s="150">
        <f t="shared" si="9"/>
        <v>-0.06529605263157894</v>
      </c>
      <c r="W60" s="57">
        <f t="shared" si="10"/>
        <v>7.939999999999998</v>
      </c>
      <c r="Y60" s="57">
        <f t="shared" si="11"/>
        <v>3.1599999999999966</v>
      </c>
      <c r="Z60" s="150">
        <f t="shared" si="12"/>
        <v>-0.026729825748604268</v>
      </c>
    </row>
    <row r="61" spans="18:26" ht="12.75">
      <c r="R61" s="106">
        <v>121.49188700000002</v>
      </c>
      <c r="S61" s="106">
        <v>120.82</v>
      </c>
      <c r="V61" s="150">
        <f t="shared" si="9"/>
        <v>0.06212840049405568</v>
      </c>
      <c r="W61" s="57">
        <f t="shared" si="10"/>
        <v>-8.048112999999972</v>
      </c>
      <c r="Y61" s="57">
        <f t="shared" si="11"/>
        <v>-0.5600000000000023</v>
      </c>
      <c r="Z61" s="150">
        <f t="shared" si="12"/>
        <v>0.004613610149942349</v>
      </c>
    </row>
    <row r="62" spans="18:26" ht="12.75">
      <c r="R62" s="106">
        <v>119.31</v>
      </c>
      <c r="S62" s="106">
        <v>121.75</v>
      </c>
      <c r="V62" s="150">
        <f t="shared" si="9"/>
        <v>0.017959116891484425</v>
      </c>
      <c r="W62" s="57">
        <f t="shared" si="10"/>
        <v>-2.1818870000000175</v>
      </c>
      <c r="Y62" s="57">
        <f t="shared" si="11"/>
        <v>0.9300000000000068</v>
      </c>
      <c r="Z62" s="150">
        <f t="shared" si="12"/>
        <v>-0.007697401092534406</v>
      </c>
    </row>
    <row r="63" spans="18:26" ht="12.75">
      <c r="R63" s="106">
        <v>124.12</v>
      </c>
      <c r="S63" s="106">
        <v>125.18</v>
      </c>
      <c r="V63" s="150">
        <f t="shared" si="9"/>
        <v>-0.04031514541949545</v>
      </c>
      <c r="W63" s="57">
        <f t="shared" si="10"/>
        <v>4.810000000000002</v>
      </c>
      <c r="Y63" s="57">
        <f t="shared" si="11"/>
        <v>3.430000000000007</v>
      </c>
      <c r="Z63" s="150">
        <f t="shared" si="12"/>
        <v>-0.02817248459958938</v>
      </c>
    </row>
    <row r="64" spans="18:26" ht="12.75">
      <c r="R64" s="106">
        <v>129.49</v>
      </c>
      <c r="S64" s="106">
        <v>128.64</v>
      </c>
      <c r="V64" s="150">
        <f>-1*(W64/R63)</f>
        <v>-0.043264582661940096</v>
      </c>
      <c r="W64" s="57">
        <f>-1*(R63-R64)</f>
        <v>5.3700000000000045</v>
      </c>
      <c r="Y64" s="57">
        <f>-1*(S63-S64)</f>
        <v>3.4599999999999795</v>
      </c>
      <c r="Z64" s="150">
        <f>-1*(Y64/S63)</f>
        <v>-0.027640198114714645</v>
      </c>
    </row>
    <row r="65" spans="18:26" ht="12.75">
      <c r="R65" s="106">
        <v>152.88</v>
      </c>
      <c r="S65" s="106">
        <v>154.53</v>
      </c>
      <c r="V65" s="150">
        <f>-1*(W65/R64)</f>
        <v>-0.18063170901227882</v>
      </c>
      <c r="W65" s="57">
        <f>-1*(R64-R65)</f>
        <v>23.389999999999986</v>
      </c>
      <c r="Y65" s="57">
        <f>-1*(S64-S65)</f>
        <v>25.890000000000015</v>
      </c>
      <c r="Z65" s="150">
        <f>-1*(Y65/S64)</f>
        <v>-0.2012593283582091</v>
      </c>
    </row>
    <row r="66" spans="18:26" ht="12.75">
      <c r="R66" s="106">
        <v>150.5</v>
      </c>
      <c r="S66" s="106">
        <v>157.02</v>
      </c>
      <c r="V66" s="150">
        <f>-1*(W66/R65)</f>
        <v>0.015567765567765538</v>
      </c>
      <c r="W66" s="57">
        <f>-1*(R65-R66)</f>
        <v>-2.3799999999999955</v>
      </c>
      <c r="Y66" s="57">
        <f>-1*(S65-S66)</f>
        <v>2.490000000000009</v>
      </c>
      <c r="Z66" s="150">
        <f>-1*(Y66/S65)</f>
        <v>-0.01611337604348676</v>
      </c>
    </row>
    <row r="67" spans="18:26" ht="12.75">
      <c r="R67" s="106">
        <v>150.41</v>
      </c>
      <c r="S67" s="106">
        <v>145.32</v>
      </c>
      <c r="V67" s="150">
        <f>-1*(W67/R66)</f>
        <v>0.0005980066445182951</v>
      </c>
      <c r="W67" s="57">
        <f>-1*(R66-R67)</f>
        <v>-0.09000000000000341</v>
      </c>
      <c r="Y67" s="57">
        <f>-1*(S66-S67)</f>
        <v>-11.700000000000017</v>
      </c>
      <c r="Z67" s="150">
        <f>-1*(Y67/S66)</f>
        <v>0.07451280091708073</v>
      </c>
    </row>
    <row r="68" spans="18:26" ht="12.75">
      <c r="R68" s="106">
        <v>146.05</v>
      </c>
      <c r="S68" s="106">
        <v>141.9</v>
      </c>
      <c r="V68" s="150">
        <f>-1*(W68/R67)</f>
        <v>0.028987434346120507</v>
      </c>
      <c r="W68" s="57">
        <f>-1*(R67-R68)</f>
        <v>-4.359999999999985</v>
      </c>
      <c r="Y68" s="57">
        <f>-1*(S67-S68)</f>
        <v>-3.4199999999999875</v>
      </c>
      <c r="Z68" s="150">
        <f>-1*(Y68/S67)</f>
        <v>0.023534269199008997</v>
      </c>
    </row>
  </sheetData>
  <sheetProtection/>
  <printOptions/>
  <pageMargins left="0.2" right="0.2" top="1" bottom="0.94" header="0.5" footer="0.5"/>
  <pageSetup horizontalDpi="600" verticalDpi="600" orientation="landscape" paperSiz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LGrubb</dc:creator>
  <cp:keywords/>
  <dc:description/>
  <cp:lastModifiedBy>KChambers</cp:lastModifiedBy>
  <cp:lastPrinted>2009-11-03T16:50:31Z</cp:lastPrinted>
  <dcterms:created xsi:type="dcterms:W3CDTF">2008-07-29T17:12:45Z</dcterms:created>
  <dcterms:modified xsi:type="dcterms:W3CDTF">2009-11-12T13:48:23Z</dcterms:modified>
  <cp:category/>
  <cp:version/>
  <cp:contentType/>
  <cp:contentStatus/>
</cp:coreProperties>
</file>