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70" windowHeight="12075" activeTab="0"/>
  </bookViews>
  <sheets>
    <sheet name="GT 1MGD" sheetId="1" r:id="rId1"/>
    <sheet name="All Reporting" sheetId="2" r:id="rId2"/>
  </sheets>
  <definedNames>
    <definedName name="_xlnm.Print_Titles" localSheetId="1">'All Reporting'!$1:$1</definedName>
    <definedName name="_xlnm.Print_Titles" localSheetId="0">'GT 1MGD'!$1:$1</definedName>
  </definedNames>
  <calcPr fullCalcOnLoad="1"/>
</workbook>
</file>

<file path=xl/sharedStrings.xml><?xml version="1.0" encoding="utf-8"?>
<sst xmlns="http://schemas.openxmlformats.org/spreadsheetml/2006/main" count="3151" uniqueCount="1456">
  <si>
    <t>REDD HOUSE RESTAURANT</t>
  </si>
  <si>
    <t xml:space="preserve">GA1570039   </t>
  </si>
  <si>
    <t>ROSE HILL SUBDIVISION</t>
  </si>
  <si>
    <t>GA1950065</t>
  </si>
  <si>
    <t>RUTLEDGE HWY 278 INVESTMENTS, LLC</t>
  </si>
  <si>
    <t xml:space="preserve">GA2110050   </t>
  </si>
  <si>
    <t>STANDRIDGE COLOR CORP.</t>
  </si>
  <si>
    <t xml:space="preserve">GA2970049   </t>
  </si>
  <si>
    <t>THE ESTATES AT HAWKS LANDING</t>
  </si>
  <si>
    <t xml:space="preserve">GA2210060   </t>
  </si>
  <si>
    <t>ZEBS PLACE</t>
  </si>
  <si>
    <t xml:space="preserve">GA1950018   </t>
  </si>
  <si>
    <t>SHEPHERDS RIDGE SUBDIVISION</t>
  </si>
  <si>
    <t>GA1110070</t>
  </si>
  <si>
    <t>MOUNTAIN HIGH SUBDIVISION</t>
  </si>
  <si>
    <t>GA1110091</t>
  </si>
  <si>
    <t>DNR-DUKES CREEK/SMITHGALL WOOD</t>
  </si>
  <si>
    <t xml:space="preserve">GA3110086   </t>
  </si>
  <si>
    <t>SHOAL CREEK</t>
  </si>
  <si>
    <t xml:space="preserve">GA0770107   </t>
  </si>
  <si>
    <t>CURETON SPRINGS MOBILE HOME PK</t>
  </si>
  <si>
    <t xml:space="preserve">GA0770127   </t>
  </si>
  <si>
    <t>DOGWOOD BLOSSOM TRAILER PARK</t>
  </si>
  <si>
    <t xml:space="preserve">GA0970002   </t>
  </si>
  <si>
    <t>REDD, INC.</t>
  </si>
  <si>
    <t xml:space="preserve">GA2550002   </t>
  </si>
  <si>
    <t>PINE GLEN TRAILER PARK</t>
  </si>
  <si>
    <t xml:space="preserve">GA2550004   </t>
  </si>
  <si>
    <t>SOUTH HAMPTON MOBILE HOME PARK</t>
  </si>
  <si>
    <t xml:space="preserve">GA2550006   </t>
  </si>
  <si>
    <t>EAST RIDGE ESTATES</t>
  </si>
  <si>
    <t xml:space="preserve">GA2550008   </t>
  </si>
  <si>
    <t>PONDEROSA MHC, LLC</t>
  </si>
  <si>
    <t xml:space="preserve">GA2550009   </t>
  </si>
  <si>
    <t>ATLANTA ATHLETIC CLUB</t>
  </si>
  <si>
    <t>BIRCHRIVER CHESTATEE COMPANY, LLC</t>
  </si>
  <si>
    <t>CONTINENTAL CARBON</t>
  </si>
  <si>
    <t>GEORGIA POWER CO - PLANT ATKINSON</t>
  </si>
  <si>
    <t>LLI MANAGEMENT COMPANY, LLC</t>
  </si>
  <si>
    <t>MCRAE AND STOLZ, INC.</t>
  </si>
  <si>
    <t>RIVERFARM ENTERPRISES, INC.(RIVERPINES GOLF)</t>
  </si>
  <si>
    <t>SEQUOIA GOLF OLDE ATLANTA LLC</t>
  </si>
  <si>
    <t>SEQUOIA GOLF WINDERMERE, LLC</t>
  </si>
  <si>
    <t>SOUTHEAST INVESTMENTS, L.L.C.</t>
  </si>
  <si>
    <t>PILGRIM'S PRIDE CORPORATION OF DELAWARE - CANTON FACILITY</t>
  </si>
  <si>
    <t>HEWLETT PACKARD CORPORATION</t>
  </si>
  <si>
    <t>NO</t>
  </si>
  <si>
    <t>FORD MOTOR CO - ATLANTA ASSEMBLY PLANT</t>
  </si>
  <si>
    <t>PRODUCT CONCEPTS RESIDENTIAL, LLC</t>
  </si>
  <si>
    <t>LAFARGE AGGREGATES SOUTHEAST, INC.</t>
  </si>
  <si>
    <t>OCMULGEE-OCONEE</t>
  </si>
  <si>
    <t>FELDSPAR CORPORATION</t>
  </si>
  <si>
    <t>CRIDER, INC.</t>
  </si>
  <si>
    <t>S. I. CORPORATION</t>
  </si>
  <si>
    <t>PHENIX CITY</t>
  </si>
  <si>
    <t/>
  </si>
  <si>
    <t>Basin</t>
  </si>
  <si>
    <t>Facility Name</t>
  </si>
  <si>
    <t>County</t>
  </si>
  <si>
    <t>Average Usage Last Winter 2006-2007 (Reported MGD)</t>
  </si>
  <si>
    <t>10% Reduction From Last Winter 2006-2007 (Reported MGD)</t>
  </si>
  <si>
    <t>Permit Number</t>
  </si>
  <si>
    <t>COOSA</t>
  </si>
  <si>
    <t>GEORGIA POWER CO - PLANT HAMMOND</t>
  </si>
  <si>
    <t>FLOYD</t>
  </si>
  <si>
    <t>CHATTAHOOCHEE</t>
  </si>
  <si>
    <t>GEORGIA POWER CO - PLANT MCDONOUGH</t>
  </si>
  <si>
    <t>COBB</t>
  </si>
  <si>
    <t>ATLANTA</t>
  </si>
  <si>
    <t>FULTON</t>
  </si>
  <si>
    <t xml:space="preserve">GA1210001   </t>
  </si>
  <si>
    <t>DEKALB COUNTY</t>
  </si>
  <si>
    <t>DEKALB</t>
  </si>
  <si>
    <t xml:space="preserve">GA0890001   </t>
  </si>
  <si>
    <t>GWINNETT CO. DEPT. OF WATER RESOURCES</t>
  </si>
  <si>
    <t>GWINNETT</t>
  </si>
  <si>
    <t xml:space="preserve">GA1350004   </t>
  </si>
  <si>
    <t>GEORGIA POWER CO - PLANT WANSLEY</t>
  </si>
  <si>
    <t>HEARD</t>
  </si>
  <si>
    <t>COBB COUNTY</t>
  </si>
  <si>
    <t xml:space="preserve">GA0670003   </t>
  </si>
  <si>
    <t>GEORGIA POWER CO - PLANT YATES</t>
  </si>
  <si>
    <t>COWETA</t>
  </si>
  <si>
    <t>GEORGIA POWER CO - PLANT BOWEN</t>
  </si>
  <si>
    <t>BARTOW</t>
  </si>
  <si>
    <t>DALTON UTILITIES</t>
  </si>
  <si>
    <t>WHITFIELD</t>
  </si>
  <si>
    <t xml:space="preserve">GA3130000   </t>
  </si>
  <si>
    <t>COLUMBUS</t>
  </si>
  <si>
    <t>MUSCOGEE</t>
  </si>
  <si>
    <t xml:space="preserve">GA2150000   </t>
  </si>
  <si>
    <t>FLINT</t>
  </si>
  <si>
    <t>CLAYTON COUNTY WATER AUTHORITY</t>
  </si>
  <si>
    <t>CLAYTON</t>
  </si>
  <si>
    <t xml:space="preserve">GA0630000   </t>
  </si>
  <si>
    <t>NORTH FULTON COUNTY</t>
  </si>
  <si>
    <t>GAINESVILLE</t>
  </si>
  <si>
    <t>HALL</t>
  </si>
  <si>
    <t xml:space="preserve">GA1390001   </t>
  </si>
  <si>
    <t>OCONEE</t>
  </si>
  <si>
    <t>ATHENS-CLARKE CO WATER SYSTEM</t>
  </si>
  <si>
    <t>CLARKE</t>
  </si>
  <si>
    <t xml:space="preserve">GA0590000   </t>
  </si>
  <si>
    <t>OCMULGEE</t>
  </si>
  <si>
    <t>HENRY COUNTY WATER AUTHORITY</t>
  </si>
  <si>
    <t>HENRY</t>
  </si>
  <si>
    <t xml:space="preserve">GA1510001   </t>
  </si>
  <si>
    <t>CHEROKEE COUNTY</t>
  </si>
  <si>
    <t>CHEROKEE</t>
  </si>
  <si>
    <t xml:space="preserve">GA0570002   </t>
  </si>
  <si>
    <t>DOUGLASVILLE-DOUGLAS CO. AUTH.</t>
  </si>
  <si>
    <t>DOUGLAS</t>
  </si>
  <si>
    <t xml:space="preserve">GA0970000   </t>
  </si>
  <si>
    <t>CALHOUN</t>
  </si>
  <si>
    <t>GORDON</t>
  </si>
  <si>
    <t xml:space="preserve">GA1290000   </t>
  </si>
  <si>
    <t>ROCKDALE CO. WATER SYSTEM</t>
  </si>
  <si>
    <t>ROCKDALE</t>
  </si>
  <si>
    <t xml:space="preserve">GA2470000   </t>
  </si>
  <si>
    <t>PAULDING COUNTY WATER SYSTEM</t>
  </si>
  <si>
    <t>PAULDING</t>
  </si>
  <si>
    <t xml:space="preserve">GA2230002   </t>
  </si>
  <si>
    <t>FORSYTH CO. WATER &amp; SEWER</t>
  </si>
  <si>
    <t>FORSYTH</t>
  </si>
  <si>
    <t xml:space="preserve">GA1170050   </t>
  </si>
  <si>
    <t>MARIETTA</t>
  </si>
  <si>
    <t>CARTERSVILLE</t>
  </si>
  <si>
    <t xml:space="preserve">GA0150002   </t>
  </si>
  <si>
    <t>ROME</t>
  </si>
  <si>
    <t xml:space="preserve">GA1150002   </t>
  </si>
  <si>
    <t>FAYETTE COUNTY</t>
  </si>
  <si>
    <t>FAYETTE</t>
  </si>
  <si>
    <t xml:space="preserve">GA1130001   </t>
  </si>
  <si>
    <t>LAGRANGE</t>
  </si>
  <si>
    <t>TROUP</t>
  </si>
  <si>
    <t xml:space="preserve">GA2850001   </t>
  </si>
  <si>
    <t>EAST POINT</t>
  </si>
  <si>
    <t xml:space="preserve">GA1210003   </t>
  </si>
  <si>
    <t>BARTOW COUNTY</t>
  </si>
  <si>
    <t>GA0150001</t>
  </si>
  <si>
    <t>COWETA WATER &amp; SEWER AUTH.</t>
  </si>
  <si>
    <t xml:space="preserve">GA0770042   </t>
  </si>
  <si>
    <t>CUMMING</t>
  </si>
  <si>
    <t xml:space="preserve">GA1170000   </t>
  </si>
  <si>
    <t>GRIFFIN</t>
  </si>
  <si>
    <t>SPALDING</t>
  </si>
  <si>
    <t xml:space="preserve">GA2550000   </t>
  </si>
  <si>
    <t>TALLAPOOSA</t>
  </si>
  <si>
    <t>CARROLLTON</t>
  </si>
  <si>
    <t>CARROLL</t>
  </si>
  <si>
    <t xml:space="preserve">GA0450002   </t>
  </si>
  <si>
    <t>TENNESSEE</t>
  </si>
  <si>
    <t>CATOOSA UTIL. DIST. AUTHORITY</t>
  </si>
  <si>
    <t>CATOOSA</t>
  </si>
  <si>
    <t xml:space="preserve">GA0470000   </t>
  </si>
  <si>
    <t>FLOYD COUNTY WATER SYSTEM</t>
  </si>
  <si>
    <t>GA1150001</t>
  </si>
  <si>
    <t>CHATTAHOOCHEE VALLEY WATER SUPPLY DISTRICT</t>
  </si>
  <si>
    <t>HARRIS</t>
  </si>
  <si>
    <t>SMYRNA</t>
  </si>
  <si>
    <t>NEWTON CO. WATER-SEWERAGE AUTH</t>
  </si>
  <si>
    <t>NEWTON</t>
  </si>
  <si>
    <t xml:space="preserve">GA2170004   </t>
  </si>
  <si>
    <t>WINDER</t>
  </si>
  <si>
    <t>BARROW</t>
  </si>
  <si>
    <t xml:space="preserve">GA0130002   </t>
  </si>
  <si>
    <t>MOUNT VERNON MILLS, INC.</t>
  </si>
  <si>
    <t>CHATTOOGA</t>
  </si>
  <si>
    <t xml:space="preserve">GA0550006   </t>
  </si>
  <si>
    <t>WALKER COUNTY WATER AUTHORITY</t>
  </si>
  <si>
    <t>WALKER</t>
  </si>
  <si>
    <t xml:space="preserve">GA2950003   </t>
  </si>
  <si>
    <t>CARROLL COUNTY</t>
  </si>
  <si>
    <t xml:space="preserve">GA0450001   </t>
  </si>
  <si>
    <t>CHATSWORTH</t>
  </si>
  <si>
    <t>MURRAY</t>
  </si>
  <si>
    <t xml:space="preserve">GA2130000   </t>
  </si>
  <si>
    <t>NEWNAN</t>
  </si>
  <si>
    <t xml:space="preserve">GA0770002   </t>
  </si>
  <si>
    <t>ELLIJAY-GILMER CO. WATER AUTH.</t>
  </si>
  <si>
    <t>GILMER</t>
  </si>
  <si>
    <t xml:space="preserve">GA1230000   </t>
  </si>
  <si>
    <t>COLLEGE PARK</t>
  </si>
  <si>
    <t xml:space="preserve">GA1210002   </t>
  </si>
  <si>
    <t>SAVANNAH</t>
  </si>
  <si>
    <t>TOCCOA</t>
  </si>
  <si>
    <t>STEPHENS</t>
  </si>
  <si>
    <t xml:space="preserve">GA2570001   </t>
  </si>
  <si>
    <t>WALTON CO. WATER &amp; SEWER AUTH.</t>
  </si>
  <si>
    <t>WALTON</t>
  </si>
  <si>
    <t xml:space="preserve">GA2970008   </t>
  </si>
  <si>
    <t>WESTPOINT HOME, INC.</t>
  </si>
  <si>
    <t>LAFAYETTE</t>
  </si>
  <si>
    <t xml:space="preserve">GA2950002   </t>
  </si>
  <si>
    <t>MOHAWK INDUSTRIES, INC</t>
  </si>
  <si>
    <t>COVINGTON</t>
  </si>
  <si>
    <t xml:space="preserve">GA2170001   </t>
  </si>
  <si>
    <t>HARRIS COUNTY WATER SYSTEM</t>
  </si>
  <si>
    <t xml:space="preserve">GA1450011   </t>
  </si>
  <si>
    <t>SUMMERVILLE</t>
  </si>
  <si>
    <t xml:space="preserve">GA0550003   </t>
  </si>
  <si>
    <t>POLK COUNTY WATER AUTHORITY</t>
  </si>
  <si>
    <t>POLK</t>
  </si>
  <si>
    <t xml:space="preserve">GA2330001   </t>
  </si>
  <si>
    <t>CANTON</t>
  </si>
  <si>
    <t xml:space="preserve">GA0570001   </t>
  </si>
  <si>
    <t>CEDARTOWN</t>
  </si>
  <si>
    <t xml:space="preserve">GA2330000   </t>
  </si>
  <si>
    <t>SMITHS WATER AUTHORITY</t>
  </si>
  <si>
    <t>CORNELIA</t>
  </si>
  <si>
    <t>HABERSHAM</t>
  </si>
  <si>
    <t xml:space="preserve">GA1370003   </t>
  </si>
  <si>
    <t>LAWRENCEVILLE</t>
  </si>
  <si>
    <t xml:space="preserve">GA1350005   </t>
  </si>
  <si>
    <t>OCONEE CO.-WATKINSVILLE</t>
  </si>
  <si>
    <t>DADE COUNTY WATER AUTHORITY</t>
  </si>
  <si>
    <t>DADE</t>
  </si>
  <si>
    <t xml:space="preserve">GA0830000   </t>
  </si>
  <si>
    <t>MONROE</t>
  </si>
  <si>
    <t xml:space="preserve">GA2970001   </t>
  </si>
  <si>
    <t>ROSWELL</t>
  </si>
  <si>
    <t xml:space="preserve">GA1210009   </t>
  </si>
  <si>
    <t>VILLA RICA</t>
  </si>
  <si>
    <t xml:space="preserve">GA0450006   </t>
  </si>
  <si>
    <t>ELBERTON</t>
  </si>
  <si>
    <t>ELBERT</t>
  </si>
  <si>
    <t xml:space="preserve">GA1050001   </t>
  </si>
  <si>
    <t>BUTTS COUNTY/JACKSON WS</t>
  </si>
  <si>
    <t>BUTTS</t>
  </si>
  <si>
    <t xml:space="preserve">GA0350051   </t>
  </si>
  <si>
    <t>DEMOREST</t>
  </si>
  <si>
    <t>ROCKMART</t>
  </si>
  <si>
    <t xml:space="preserve">GA2330002   </t>
  </si>
  <si>
    <t>FAYETTEVILLE</t>
  </si>
  <si>
    <t xml:space="preserve">GA1130003   </t>
  </si>
  <si>
    <t>CLAYTON-RABUN CO.W&amp;S AUTHORITY</t>
  </si>
  <si>
    <t>RABUN</t>
  </si>
  <si>
    <t xml:space="preserve">GA2410118   </t>
  </si>
  <si>
    <t>GEO SPECIALTY CHEMICALS</t>
  </si>
  <si>
    <t>WOODSTOCK</t>
  </si>
  <si>
    <t xml:space="preserve">GA0570003   </t>
  </si>
  <si>
    <t>JEFFERSON</t>
  </si>
  <si>
    <t>JACKSON</t>
  </si>
  <si>
    <t xml:space="preserve">GA1570003   </t>
  </si>
  <si>
    <t>JACKSON COUNTY WATER &amp; SEWER AUTHORITY</t>
  </si>
  <si>
    <t>JASPER</t>
  </si>
  <si>
    <t>PICKENS</t>
  </si>
  <si>
    <t xml:space="preserve">GA2270000   </t>
  </si>
  <si>
    <t>UNION CITY</t>
  </si>
  <si>
    <t>BUFORD</t>
  </si>
  <si>
    <t xml:space="preserve">GA1350000   </t>
  </si>
  <si>
    <t>ETOWAH</t>
  </si>
  <si>
    <t>DAWSON</t>
  </si>
  <si>
    <t xml:space="preserve">GA0850007   </t>
  </si>
  <si>
    <t>COMMERCE</t>
  </si>
  <si>
    <t xml:space="preserve">GA1570001   </t>
  </si>
  <si>
    <t>MCDONOUGH</t>
  </si>
  <si>
    <t xml:space="preserve">GA1510003   </t>
  </si>
  <si>
    <t>POWDER SPRINGS</t>
  </si>
  <si>
    <t>ADAIRSVILLE</t>
  </si>
  <si>
    <t xml:space="preserve">GA0150000   </t>
  </si>
  <si>
    <t>CHEMICAL PRODUCTS CORPORATION</t>
  </si>
  <si>
    <t>MADISON</t>
  </si>
  <si>
    <t>MORGAN</t>
  </si>
  <si>
    <t xml:space="preserve">GA2110002   </t>
  </si>
  <si>
    <t>SOUTHERN POWER CO - PLANT FRANKLIN</t>
  </si>
  <si>
    <t>CHICKAMAUGA</t>
  </si>
  <si>
    <t>CHATTAHOOCHEE/COOSA</t>
  </si>
  <si>
    <t>AUSTELL</t>
  </si>
  <si>
    <t xml:space="preserve">GA0670001   </t>
  </si>
  <si>
    <t>BRASELTON</t>
  </si>
  <si>
    <t xml:space="preserve">GA1570000   </t>
  </si>
  <si>
    <t>COBB CO.-MARIETTA WATER AUTH.</t>
  </si>
  <si>
    <t xml:space="preserve">GA0670002   </t>
  </si>
  <si>
    <t>FORT OGLETHORPE</t>
  </si>
  <si>
    <t xml:space="preserve">GA0470001   </t>
  </si>
  <si>
    <t>DAHLONEGA</t>
  </si>
  <si>
    <t>LUMPKIN</t>
  </si>
  <si>
    <t xml:space="preserve">GA1870000   </t>
  </si>
  <si>
    <t>LAVONIA</t>
  </si>
  <si>
    <t>FRANKLIN</t>
  </si>
  <si>
    <t xml:space="preserve">GA1190003   </t>
  </si>
  <si>
    <t>STOCKBRIDGE</t>
  </si>
  <si>
    <t xml:space="preserve">GA1510004   </t>
  </si>
  <si>
    <t>HIAWASSEE</t>
  </si>
  <si>
    <t>TOWNS</t>
  </si>
  <si>
    <t xml:space="preserve">GA2810000   </t>
  </si>
  <si>
    <t>HARTWELL</t>
  </si>
  <si>
    <t>HART</t>
  </si>
  <si>
    <t xml:space="preserve">GA1470000   </t>
  </si>
  <si>
    <t>LOGANVILLE</t>
  </si>
  <si>
    <t xml:space="preserve">GA1350006   </t>
  </si>
  <si>
    <t>NOTLA WATER AUTHORITY</t>
  </si>
  <si>
    <t>UNION</t>
  </si>
  <si>
    <t xml:space="preserve">GA2910003   </t>
  </si>
  <si>
    <t>HEARD COUNTY WATER AUTHORITY</t>
  </si>
  <si>
    <t xml:space="preserve">GA1490000   </t>
  </si>
  <si>
    <t>BARROW COUNTY WATER SYSTEM</t>
  </si>
  <si>
    <t xml:space="preserve">GA0130031   </t>
  </si>
  <si>
    <t>WASHINGTON</t>
  </si>
  <si>
    <t>WILKES</t>
  </si>
  <si>
    <t xml:space="preserve">GA3170002   </t>
  </si>
  <si>
    <t>BLUE RIDGE</t>
  </si>
  <si>
    <t>FANNIN</t>
  </si>
  <si>
    <t xml:space="preserve">GA1110000   </t>
  </si>
  <si>
    <t>HARALSON COUNTY WATER AUTH.</t>
  </si>
  <si>
    <t>HARALSON</t>
  </si>
  <si>
    <t xml:space="preserve">GA1430007   </t>
  </si>
  <si>
    <t>FAIRBURN</t>
  </si>
  <si>
    <t xml:space="preserve">GA1210004   </t>
  </si>
  <si>
    <t>BREMEN</t>
  </si>
  <si>
    <t xml:space="preserve">GA1430000   </t>
  </si>
  <si>
    <t>PICKENS COUNTY WATER AUTH.</t>
  </si>
  <si>
    <t xml:space="preserve">GA2270002   </t>
  </si>
  <si>
    <t>GREENSBORO</t>
  </si>
  <si>
    <t>GREENE</t>
  </si>
  <si>
    <t xml:space="preserve">GA1330000   </t>
  </si>
  <si>
    <t>AUBURN</t>
  </si>
  <si>
    <t xml:space="preserve">GA0130000   </t>
  </si>
  <si>
    <t>HART CO. WATER &amp; SEWER AUTH.</t>
  </si>
  <si>
    <t xml:space="preserve">GA1470065   </t>
  </si>
  <si>
    <t>DALLAS</t>
  </si>
  <si>
    <t xml:space="preserve">GA2230000   </t>
  </si>
  <si>
    <t>BOWDON</t>
  </si>
  <si>
    <t xml:space="preserve">GA0450000   </t>
  </si>
  <si>
    <t>RINGGOLD</t>
  </si>
  <si>
    <t xml:space="preserve">GA0470002   </t>
  </si>
  <si>
    <t xml:space="preserve">GA1430002   </t>
  </si>
  <si>
    <t>BANKS CO - MOUNTAIN CREEK</t>
  </si>
  <si>
    <t>BANKS</t>
  </si>
  <si>
    <t xml:space="preserve">GA0110026   </t>
  </si>
  <si>
    <t>CRYSTAL SPRINGS PRINT WORKS</t>
  </si>
  <si>
    <t>FELDSPAR CORPORATION - CEDAR</t>
  </si>
  <si>
    <t>CLEVELAND WATERWORKS</t>
  </si>
  <si>
    <t>WHITE</t>
  </si>
  <si>
    <t xml:space="preserve">GA3110000   </t>
  </si>
  <si>
    <t>MCCAYSVILLE</t>
  </si>
  <si>
    <t xml:space="preserve">GA1110001   </t>
  </si>
  <si>
    <t>WAYNE FARMS, LLC</t>
  </si>
  <si>
    <t>MANCHESTER</t>
  </si>
  <si>
    <t>MERIWETHER</t>
  </si>
  <si>
    <t xml:space="preserve">GA1990003   </t>
  </si>
  <si>
    <t>BALDWIN</t>
  </si>
  <si>
    <t xml:space="preserve">GA1370001   </t>
  </si>
  <si>
    <t>CLARKESVILLE</t>
  </si>
  <si>
    <t xml:space="preserve">GA1370002   </t>
  </si>
  <si>
    <t>CHATTAHOOCHEE/OCONEE</t>
  </si>
  <si>
    <t>FIELDALE CORP.</t>
  </si>
  <si>
    <t xml:space="preserve">GA1390004   </t>
  </si>
  <si>
    <t>YATES BLEACHERY</t>
  </si>
  <si>
    <t xml:space="preserve">GA2950054   </t>
  </si>
  <si>
    <t>WHITE CO WATER &amp; SEWERAGE AUTH</t>
  </si>
  <si>
    <t xml:space="preserve">GA3110072   </t>
  </si>
  <si>
    <t>OCMULGEE/OCONEE</t>
  </si>
  <si>
    <t>SOCIAL CIRCLE</t>
  </si>
  <si>
    <t xml:space="preserve">GA2970002   </t>
  </si>
  <si>
    <t>PINE MOUNTAIN VALLEY</t>
  </si>
  <si>
    <t xml:space="preserve">GA1450005   </t>
  </si>
  <si>
    <t>MONTICELLO</t>
  </si>
  <si>
    <t xml:space="preserve">GA1590000   </t>
  </si>
  <si>
    <t>WEST POINT</t>
  </si>
  <si>
    <t xml:space="preserve">GA2850002   </t>
  </si>
  <si>
    <t>TRION</t>
  </si>
  <si>
    <t xml:space="preserve">GA0550049   </t>
  </si>
  <si>
    <t>DOW REICHHOLD SPECIALTY LATEX, INC</t>
  </si>
  <si>
    <t>BIG CANOE SUBDIVISION</t>
  </si>
  <si>
    <t xml:space="preserve">GA2270004   </t>
  </si>
  <si>
    <t>FIELDALE FARMS CORP</t>
  </si>
  <si>
    <t>HOGANSVILLE</t>
  </si>
  <si>
    <t xml:space="preserve">GA2850000   </t>
  </si>
  <si>
    <t>TEMPLE</t>
  </si>
  <si>
    <t xml:space="preserve">GA0450005   </t>
  </si>
  <si>
    <t>CAVE SPRING</t>
  </si>
  <si>
    <t xml:space="preserve">GA1150000   </t>
  </si>
  <si>
    <t>TOWNS COUNTY</t>
  </si>
  <si>
    <t xml:space="preserve">GA2810007   </t>
  </si>
  <si>
    <t>GERDAU AMERISTEEL US,  INC. CARTERSVILLE STEEL MILL</t>
  </si>
  <si>
    <t>COOSA WATER AUTHORITY</t>
  </si>
  <si>
    <t xml:space="preserve">GA2910006   </t>
  </si>
  <si>
    <t>WALESKA</t>
  </si>
  <si>
    <t xml:space="preserve">GA0570024   </t>
  </si>
  <si>
    <t>LULA</t>
  </si>
  <si>
    <t xml:space="preserve">GA1390002   </t>
  </si>
  <si>
    <t>LINCOLNTON</t>
  </si>
  <si>
    <t>LINCOLN</t>
  </si>
  <si>
    <t xml:space="preserve">GA1810000   </t>
  </si>
  <si>
    <t>REYNOLDS PLANTATION</t>
  </si>
  <si>
    <t xml:space="preserve">GA1330046   </t>
  </si>
  <si>
    <t>HABERSHAM COUNTY WATER AUTH.</t>
  </si>
  <si>
    <t xml:space="preserve">GA1370020   </t>
  </si>
  <si>
    <t>BLAIRSVILLE</t>
  </si>
  <si>
    <t xml:space="preserve">GA2910000   </t>
  </si>
  <si>
    <t>PALMETTO</t>
  </si>
  <si>
    <t xml:space="preserve">GA1210008   </t>
  </si>
  <si>
    <t>HARRISON POULTRY COMPANY</t>
  </si>
  <si>
    <t>ROYSTON</t>
  </si>
  <si>
    <t xml:space="preserve">GA1190004   </t>
  </si>
  <si>
    <t>COOSA/TENNESSEE</t>
  </si>
  <si>
    <t>WALKER CO. RURAL WATER AUTH.</t>
  </si>
  <si>
    <t xml:space="preserve">GA2950014   </t>
  </si>
  <si>
    <t>HELEN</t>
  </si>
  <si>
    <t xml:space="preserve">GA3110001   </t>
  </si>
  <si>
    <t>STATHAM</t>
  </si>
  <si>
    <t xml:space="preserve">GA0130001   </t>
  </si>
  <si>
    <t>OXFORD</t>
  </si>
  <si>
    <t xml:space="preserve">GA2170020   </t>
  </si>
  <si>
    <t>CARAUSTAR MILL GROUP, INC. - MILL 2</t>
  </si>
  <si>
    <t>SENOIA</t>
  </si>
  <si>
    <t xml:space="preserve">GA0770003   </t>
  </si>
  <si>
    <t>GEORGIA DIAGNOSTIC CENTER</t>
  </si>
  <si>
    <t xml:space="preserve">GA0350009   </t>
  </si>
  <si>
    <t>PINE MOUNTAIN</t>
  </si>
  <si>
    <t xml:space="preserve">GA1450001   </t>
  </si>
  <si>
    <t>FRANKLIN COUNTY WATER SYSTEM</t>
  </si>
  <si>
    <t xml:space="preserve">GA1190051   </t>
  </si>
  <si>
    <t>CALLAWAY GARDENS RESORTS, INC.</t>
  </si>
  <si>
    <t xml:space="preserve">GA1450006   </t>
  </si>
  <si>
    <t>BERRY COLLEGE</t>
  </si>
  <si>
    <t xml:space="preserve">GA1150003   </t>
  </si>
  <si>
    <t>NICHOLSON WATER AUTHORITY</t>
  </si>
  <si>
    <t xml:space="preserve">GA1570004   </t>
  </si>
  <si>
    <t>ROOSEVELT WARM SPRINGS INST.</t>
  </si>
  <si>
    <t xml:space="preserve">GA1990009   </t>
  </si>
  <si>
    <t>DAWSONVILLE</t>
  </si>
  <si>
    <t xml:space="preserve">GA0850000   </t>
  </si>
  <si>
    <t>PEERLESS SELF STORAGE, LCC</t>
  </si>
  <si>
    <t>BENT TREE</t>
  </si>
  <si>
    <t xml:space="preserve">GA2270003   </t>
  </si>
  <si>
    <t>GREENVILLE</t>
  </si>
  <si>
    <t xml:space="preserve">GA1990000   </t>
  </si>
  <si>
    <t>FLOWERY BRANCH</t>
  </si>
  <si>
    <t xml:space="preserve">GA1390000   </t>
  </si>
  <si>
    <t>OAK FOREST MOBILE HOME PARK</t>
  </si>
  <si>
    <t xml:space="preserve">GA2170022   </t>
  </si>
  <si>
    <t>CARAUSTAR MILL GROUP, INC. - SWEETWATER</t>
  </si>
  <si>
    <t>HAMPTON</t>
  </si>
  <si>
    <t xml:space="preserve">GA1510000   </t>
  </si>
  <si>
    <t>MARTIN</t>
  </si>
  <si>
    <t xml:space="preserve">GA2570000   </t>
  </si>
  <si>
    <t>LYERLY</t>
  </si>
  <si>
    <t xml:space="preserve">GA0550001   </t>
  </si>
  <si>
    <t>TURTLE COVE POA</t>
  </si>
  <si>
    <t xml:space="preserve">GA1590002   </t>
  </si>
  <si>
    <t>PORTERDALE</t>
  </si>
  <si>
    <t xml:space="preserve">GA2170014   </t>
  </si>
  <si>
    <t>YOUNG HARRIS</t>
  </si>
  <si>
    <t xml:space="preserve">GA2810001   </t>
  </si>
  <si>
    <t>BALL GROUND</t>
  </si>
  <si>
    <t xml:space="preserve">GA0570000   </t>
  </si>
  <si>
    <t>UNION POINT</t>
  </si>
  <si>
    <t xml:space="preserve">GA1330002   </t>
  </si>
  <si>
    <t>WARM SPRINGS</t>
  </si>
  <si>
    <t xml:space="preserve">GA1990004   </t>
  </si>
  <si>
    <t>FDR SERVICES OF GEORGIA</t>
  </si>
  <si>
    <t>EPHESUS</t>
  </si>
  <si>
    <t xml:space="preserve">GA1490006   </t>
  </si>
  <si>
    <t>WOODBURY</t>
  </si>
  <si>
    <t xml:space="preserve">GA1990005   </t>
  </si>
  <si>
    <t>YATES BLEACHERY COMPANY</t>
  </si>
  <si>
    <t>MENLO</t>
  </si>
  <si>
    <t xml:space="preserve">GA0550002   </t>
  </si>
  <si>
    <t>CRAWFORD</t>
  </si>
  <si>
    <t>OGLETHORPE</t>
  </si>
  <si>
    <t xml:space="preserve">GA2210000   </t>
  </si>
  <si>
    <t>FRANKLIN SPRINGS</t>
  </si>
  <si>
    <t xml:space="preserve">GA1190002   </t>
  </si>
  <si>
    <t>GCG MEMBERS' PURCHASING COMMITTEE, INC.</t>
  </si>
  <si>
    <t>COMER</t>
  </si>
  <si>
    <t xml:space="preserve">GA1950002   </t>
  </si>
  <si>
    <t>LUMPKIN CO.-400 WATER SYSTEM</t>
  </si>
  <si>
    <t xml:space="preserve">GA1870043   </t>
  </si>
  <si>
    <t>NATIONAL TEXTILES, LLC</t>
  </si>
  <si>
    <t>BUCHANAN</t>
  </si>
  <si>
    <t xml:space="preserve">GA1430001   </t>
  </si>
  <si>
    <t>SKY VALLEY</t>
  </si>
  <si>
    <t xml:space="preserve">GA2410053   </t>
  </si>
  <si>
    <t>ENGELHARD CORP - HARTWELL</t>
  </si>
  <si>
    <t>SOUTHWIRE COMPANY</t>
  </si>
  <si>
    <t>MANSFIELD</t>
  </si>
  <si>
    <t xml:space="preserve">GA2170002   </t>
  </si>
  <si>
    <t xml:space="preserve">GA0150004   </t>
  </si>
  <si>
    <t>LAKEVIEW UTILITIES</t>
  </si>
  <si>
    <t xml:space="preserve">GA2470005   </t>
  </si>
  <si>
    <t>BOWMAN</t>
  </si>
  <si>
    <t xml:space="preserve">GA1050000   </t>
  </si>
  <si>
    <t>TIGNALL</t>
  </si>
  <si>
    <t xml:space="preserve">GA3170001   </t>
  </si>
  <si>
    <t>MORGANTON</t>
  </si>
  <si>
    <t xml:space="preserve">GA1110003   </t>
  </si>
  <si>
    <t>OWENSBY MILL S/D</t>
  </si>
  <si>
    <t xml:space="preserve">GA1230065   </t>
  </si>
  <si>
    <t>PATTERSON PLACE/MCCELLAN COURT</t>
  </si>
  <si>
    <t xml:space="preserve">GA1950049   </t>
  </si>
  <si>
    <t>SHADY SHORES SUBDIVISION</t>
  </si>
  <si>
    <t xml:space="preserve">GA1170030   </t>
  </si>
  <si>
    <t>VULCAN CONSTRUCTION MATERIALS, L.P.</t>
  </si>
  <si>
    <t>MADISON COUNTY INDUSTRIAL PARK</t>
  </si>
  <si>
    <t xml:space="preserve">GA1950050   </t>
  </si>
  <si>
    <t>MADISON COUNTY WATER SYSTEM</t>
  </si>
  <si>
    <t xml:space="preserve">GA1950060   </t>
  </si>
  <si>
    <t>HAMILTON</t>
  </si>
  <si>
    <t xml:space="preserve">GA1450000   </t>
  </si>
  <si>
    <t>CHEROKEE TOWN &amp; COUNTRY CLUB</t>
  </si>
  <si>
    <t>SUWANEE</t>
  </si>
  <si>
    <t xml:space="preserve">GA1350010   </t>
  </si>
  <si>
    <t>DANIELSVILLE</t>
  </si>
  <si>
    <t xml:space="preserve">GA1950003   </t>
  </si>
  <si>
    <t>RUTLEDGE</t>
  </si>
  <si>
    <t xml:space="preserve">GA2110003   </t>
  </si>
  <si>
    <t>LAKE ARROWHEAD SUBDIVISION</t>
  </si>
  <si>
    <t xml:space="preserve">GA0570006   </t>
  </si>
  <si>
    <t>WAVERLY HALL</t>
  </si>
  <si>
    <t xml:space="preserve">GA1450003   </t>
  </si>
  <si>
    <t>HOMER</t>
  </si>
  <si>
    <t xml:space="preserve">GA0110000   </t>
  </si>
  <si>
    <t>CARNESVILLE</t>
  </si>
  <si>
    <t xml:space="preserve">GA1190001   </t>
  </si>
  <si>
    <t>HI ROC SHORES ASSOCIATION</t>
  </si>
  <si>
    <t xml:space="preserve">GA2470002   </t>
  </si>
  <si>
    <t>CHATTAHOOCHEE/OCMULGEE</t>
  </si>
  <si>
    <t>JONES MOBILE HOME PARK</t>
  </si>
  <si>
    <t xml:space="preserve">GA1350011   </t>
  </si>
  <si>
    <t>CHATTAHOOCHEE/FLINT</t>
  </si>
  <si>
    <t>LONE OAK WATER SYSTEM</t>
  </si>
  <si>
    <t xml:space="preserve">GA1990001   </t>
  </si>
  <si>
    <t>MAYSVILLE</t>
  </si>
  <si>
    <t xml:space="preserve">GA0110001   </t>
  </si>
  <si>
    <t>RAYLE WATER ASSOCIATION</t>
  </si>
  <si>
    <t xml:space="preserve">GA3170000   </t>
  </si>
  <si>
    <t>WALKER CHURCH WATER SYSTEM</t>
  </si>
  <si>
    <t xml:space="preserve">GA1330012   </t>
  </si>
  <si>
    <t>WALNUT MOUNTAIN S/D  POA</t>
  </si>
  <si>
    <t xml:space="preserve">GA1230004   </t>
  </si>
  <si>
    <t>FELDSPAR CORPORATION - BOWDON</t>
  </si>
  <si>
    <t>NEWBORN</t>
  </si>
  <si>
    <t xml:space="preserve">GA2170003   </t>
  </si>
  <si>
    <t>CLOUDLAND IMPROVEMENT ASSOC.</t>
  </si>
  <si>
    <t xml:space="preserve">GA0550005   </t>
  </si>
  <si>
    <t>MILLIKEN &amp; CO. - NEW HOLLAND PLANT</t>
  </si>
  <si>
    <t>SKYLAKE</t>
  </si>
  <si>
    <t xml:space="preserve">GA3110005   </t>
  </si>
  <si>
    <t>HIRAM</t>
  </si>
  <si>
    <t xml:space="preserve">GA2230001   </t>
  </si>
  <si>
    <t>TALKING ROCK CREEK PROPERTIES</t>
  </si>
  <si>
    <t xml:space="preserve">GA1290021   </t>
  </si>
  <si>
    <t>SHILOH</t>
  </si>
  <si>
    <t xml:space="preserve">GA1450002   </t>
  </si>
  <si>
    <t>PARK PLACE DEVELOPMENT WATER SYSTEM</t>
  </si>
  <si>
    <t xml:space="preserve">GA1330073   </t>
  </si>
  <si>
    <t>SILOAM</t>
  </si>
  <si>
    <t xml:space="preserve">GA1330001   </t>
  </si>
  <si>
    <t>LEXINGTON</t>
  </si>
  <si>
    <t xml:space="preserve">GA2210001   </t>
  </si>
  <si>
    <t>BOWERSVILLE</t>
  </si>
  <si>
    <t xml:space="preserve">GA1470008   </t>
  </si>
  <si>
    <t>BOSTWICK WATER SYSTEM</t>
  </si>
  <si>
    <t xml:space="preserve">GA2110000   </t>
  </si>
  <si>
    <t>HARBOR CLUB ON LAKE OCONEE</t>
  </si>
  <si>
    <t xml:space="preserve">GA1330052   </t>
  </si>
  <si>
    <t>POLK COUNTY-VINCENT MOUNTAIN WATER SYSTM</t>
  </si>
  <si>
    <t xml:space="preserve">GA2330017   </t>
  </si>
  <si>
    <t>KINGSTON</t>
  </si>
  <si>
    <t xml:space="preserve">GA0150003   </t>
  </si>
  <si>
    <t>LEISURE LAKE CONDO. ASSOC.INC.</t>
  </si>
  <si>
    <t xml:space="preserve">GA1390012   </t>
  </si>
  <si>
    <t>THE ORCHARD DEVELOPMENT</t>
  </si>
  <si>
    <t xml:space="preserve">GA1370055   </t>
  </si>
  <si>
    <t>HALLMARK MOBILE HOME ESTATES</t>
  </si>
  <si>
    <t xml:space="preserve">GA0590004   </t>
  </si>
  <si>
    <t>OAKLAND ELEMENTARY SCHOOL</t>
  </si>
  <si>
    <t xml:space="preserve">GA1230001   </t>
  </si>
  <si>
    <t>ARNOLDSVILLE</t>
  </si>
  <si>
    <t xml:space="preserve">GA2210004   </t>
  </si>
  <si>
    <t>LUTHERSVILLE</t>
  </si>
  <si>
    <t xml:space="preserve">GA1990002   </t>
  </si>
  <si>
    <t>TRUS JOIST, A WEYERHAEUSER BUSINESS</t>
  </si>
  <si>
    <t>PLEASANT ACRES SUBDIVISION</t>
  </si>
  <si>
    <t xml:space="preserve">GA1570009   </t>
  </si>
  <si>
    <t>NORCROSS MOBILE HOME VILLAGE</t>
  </si>
  <si>
    <t xml:space="preserve">GA1350012   </t>
  </si>
  <si>
    <t>ILA</t>
  </si>
  <si>
    <t xml:space="preserve">GA1950004   </t>
  </si>
  <si>
    <t>SHADY DALE</t>
  </si>
  <si>
    <t xml:space="preserve">GA1590001   </t>
  </si>
  <si>
    <t>CAMP BARNEY MEDINTZ</t>
  </si>
  <si>
    <t xml:space="preserve">GA3110020   </t>
  </si>
  <si>
    <t>LAKE HARBOR SHORES SUBDIVISION</t>
  </si>
  <si>
    <t xml:space="preserve">GA2570029   </t>
  </si>
  <si>
    <t>SWISS COLONY WATER SERVICE</t>
  </si>
  <si>
    <t xml:space="preserve">GA3110060   </t>
  </si>
  <si>
    <t>MAXEYS</t>
  </si>
  <si>
    <t xml:space="preserve">GA2210002   </t>
  </si>
  <si>
    <t>DEERWOOD WATER SYSTEMS, INC.</t>
  </si>
  <si>
    <t xml:space="preserve">GA1170013   </t>
  </si>
  <si>
    <t>BEAVER RUIN SUBDIVISION</t>
  </si>
  <si>
    <t xml:space="preserve">GA1170037   </t>
  </si>
  <si>
    <t>LUMPKIN CO.-WELLINGTON SUBDIVISION</t>
  </si>
  <si>
    <t xml:space="preserve">GA1870052   </t>
  </si>
  <si>
    <t>USFS-ANNA RUBY FALLS REC.</t>
  </si>
  <si>
    <t xml:space="preserve">GA3110039   </t>
  </si>
  <si>
    <t>FOUR SEASONS MOBILE HOME COMM.</t>
  </si>
  <si>
    <t xml:space="preserve">GA1130010   </t>
  </si>
  <si>
    <t>GEORGIA-PACIFIC - WARM SPRINGS PLYWOOD</t>
  </si>
  <si>
    <t>MERRIWETHER</t>
  </si>
  <si>
    <t>NORTHWEST WOODS SUBDIVISION</t>
  </si>
  <si>
    <t xml:space="preserve">GA2190006   </t>
  </si>
  <si>
    <t>FIELDSTONE/CANYON CREEK/BOND CROSSING</t>
  </si>
  <si>
    <t xml:space="preserve">GA2190049   </t>
  </si>
  <si>
    <t>CARLTON</t>
  </si>
  <si>
    <t xml:space="preserve">GA1950000   </t>
  </si>
  <si>
    <t>WHITE PLAINS</t>
  </si>
  <si>
    <t xml:space="preserve">GA1330003   </t>
  </si>
  <si>
    <t>DIX LEE`ON ESTATES</t>
  </si>
  <si>
    <t xml:space="preserve">GA1130007   </t>
  </si>
  <si>
    <t>DNR-UNICOI STATE PARK</t>
  </si>
  <si>
    <t xml:space="preserve">GA3110008   </t>
  </si>
  <si>
    <t>PILGRIM'S PRIDE CORPORATION OF DELAWARE</t>
  </si>
  <si>
    <t>HIGHLANDS ON HAYNES CREEK S/D</t>
  </si>
  <si>
    <t xml:space="preserve">GA2170094   </t>
  </si>
  <si>
    <t>COLONIAL CLUB ESTATES</t>
  </si>
  <si>
    <t xml:space="preserve">GA1170008   </t>
  </si>
  <si>
    <t>JERSEY</t>
  </si>
  <si>
    <t xml:space="preserve">GA2970000   </t>
  </si>
  <si>
    <t>COHUTTA FARMS I POA</t>
  </si>
  <si>
    <t xml:space="preserve">GA1110047   </t>
  </si>
  <si>
    <t>WINDY ACRES SUBDIVISION</t>
  </si>
  <si>
    <t xml:space="preserve">GA3110014   </t>
  </si>
  <si>
    <t>NORTHWEST WOODS</t>
  </si>
  <si>
    <t xml:space="preserve">GA2190002   </t>
  </si>
  <si>
    <t>TALLULAH FALLS</t>
  </si>
  <si>
    <t xml:space="preserve">GA2410001   </t>
  </si>
  <si>
    <t>SURFSIDE CLUB ESTATES</t>
  </si>
  <si>
    <t xml:space="preserve">GA1390016   </t>
  </si>
  <si>
    <t>ENCHANTED VALLEY RV RESORT LTD</t>
  </si>
  <si>
    <t xml:space="preserve">GA2810040   </t>
  </si>
  <si>
    <t>RIVERSIDE ESTATES MHP  #2</t>
  </si>
  <si>
    <t xml:space="preserve">GA2170028   </t>
  </si>
  <si>
    <t>LITTLE RIVER MOBILE HOME PARK</t>
  </si>
  <si>
    <t xml:space="preserve">GA0570007   </t>
  </si>
  <si>
    <t>LANIER GOLF CLUB</t>
  </si>
  <si>
    <t>LLI MANAGEMENT COMPANY, LLC (PINEISLE)</t>
  </si>
  <si>
    <t>NEWTON PLANTATION</t>
  </si>
  <si>
    <t xml:space="preserve">GA1130008   </t>
  </si>
  <si>
    <t>PEACEFUL VALLEY POA, INC.</t>
  </si>
  <si>
    <t xml:space="preserve">GA3110012   </t>
  </si>
  <si>
    <t>WOODVILLE</t>
  </si>
  <si>
    <t xml:space="preserve">GA1330004   </t>
  </si>
  <si>
    <t>NEW RIVERSIDE OCHRE COMPANY, INC.</t>
  </si>
  <si>
    <t>MEADOWBROOK TRAILER PARK</t>
  </si>
  <si>
    <t xml:space="preserve">GA2170019   </t>
  </si>
  <si>
    <t>MADISON ACRES SUBDIVISION</t>
  </si>
  <si>
    <t xml:space="preserve">GA1950043   </t>
  </si>
  <si>
    <t>USA-CAMP FRANK D. MERRILL</t>
  </si>
  <si>
    <t xml:space="preserve">GA1870005   </t>
  </si>
  <si>
    <t>COLBERT</t>
  </si>
  <si>
    <t xml:space="preserve">GA1950001   </t>
  </si>
  <si>
    <t>LAWSONS LANDING SUBDIVISION</t>
  </si>
  <si>
    <t xml:space="preserve">GA2270019   </t>
  </si>
  <si>
    <t>ROCK CREEK ESTATES</t>
  </si>
  <si>
    <t xml:space="preserve">GA0570023   </t>
  </si>
  <si>
    <t>COPPER PINES/COPPER RIDGE &amp; PECKS CK S/D</t>
  </si>
  <si>
    <t xml:space="preserve">GA1870062   </t>
  </si>
  <si>
    <t>CHATTAHOOCHEE/TALLAPOOSA</t>
  </si>
  <si>
    <t>WOODSONG MOBILE HOME PARK</t>
  </si>
  <si>
    <t xml:space="preserve">GA0150027   </t>
  </si>
  <si>
    <t>BROWN BROTHERS FARM SUBDIVISION</t>
  </si>
  <si>
    <t xml:space="preserve">GA1950006   </t>
  </si>
  <si>
    <t>PROSPECT CROSSING</t>
  </si>
  <si>
    <t xml:space="preserve">GA3130018   </t>
  </si>
  <si>
    <t>WHISPERING PINES CAMPGROUND</t>
  </si>
  <si>
    <t xml:space="preserve">GA1110054   </t>
  </si>
  <si>
    <t>TATTERSALL CLUB CORP</t>
  </si>
  <si>
    <t>HILLSIDE VILLAGE MHP, INC.</t>
  </si>
  <si>
    <t xml:space="preserve">GA2970020   </t>
  </si>
  <si>
    <t>FERNWOOD SUBDIVISION</t>
  </si>
  <si>
    <t xml:space="preserve">GA2190055   </t>
  </si>
  <si>
    <t>SANDERS MOBILE HOME PARK</t>
  </si>
  <si>
    <t xml:space="preserve">GA1470051   </t>
  </si>
  <si>
    <t>MOUNTAIN TOP CLUB CHALET HOA</t>
  </si>
  <si>
    <t xml:space="preserve">GA1450033   </t>
  </si>
  <si>
    <t>TIMBERLANE WATER SUPPLY</t>
  </si>
  <si>
    <t xml:space="preserve">GA3110069   </t>
  </si>
  <si>
    <t>TWIN RIVERS-TWIN RIVERS FARMS</t>
  </si>
  <si>
    <t xml:space="preserve">GA1330059   </t>
  </si>
  <si>
    <t>MT. VIEW LAKE ESTATES</t>
  </si>
  <si>
    <t xml:space="preserve">GA1390027   </t>
  </si>
  <si>
    <t>WHITE CREEK CHRISTIAN ACADEMY</t>
  </si>
  <si>
    <t xml:space="preserve">GA3110070   </t>
  </si>
  <si>
    <t>FLOVILLA</t>
  </si>
  <si>
    <t xml:space="preserve">GA0350000   </t>
  </si>
  <si>
    <t>HAPEVILLE</t>
  </si>
  <si>
    <t xml:space="preserve">GA1210006   </t>
  </si>
  <si>
    <t>GAY</t>
  </si>
  <si>
    <t xml:space="preserve">GA1990044   </t>
  </si>
  <si>
    <t>CAREY STATION MOBILE HOME PARK</t>
  </si>
  <si>
    <t xml:space="preserve">GA1330050   </t>
  </si>
  <si>
    <t>RABUN APPAREL, INC. - RABUN GAP</t>
  </si>
  <si>
    <t>LAKE SHORE FOREST SUBDIVISION</t>
  </si>
  <si>
    <t xml:space="preserve">GA1390011   </t>
  </si>
  <si>
    <t>CHEROKEE COUNTY-SALACOA AREA</t>
  </si>
  <si>
    <t xml:space="preserve">GA0570075   </t>
  </si>
  <si>
    <t>TOCCOA VALLEY CAMPGROUND</t>
  </si>
  <si>
    <t xml:space="preserve">GA1110052   </t>
  </si>
  <si>
    <t>HIDDEN LAKE ACADEMY</t>
  </si>
  <si>
    <t xml:space="preserve">GA1870054   </t>
  </si>
  <si>
    <t>APPALACHEE WOODS SUBDIVISION</t>
  </si>
  <si>
    <t xml:space="preserve">GA2110011   </t>
  </si>
  <si>
    <t>FOREST GLEN ESTATES MHP</t>
  </si>
  <si>
    <t xml:space="preserve">GA0350004   </t>
  </si>
  <si>
    <t>GEORGIA BAPTIST CONFERENCE CENTER</t>
  </si>
  <si>
    <t xml:space="preserve">GA2570025   </t>
  </si>
  <si>
    <t>BIRCHMORE HILLS SUBDIVISION</t>
  </si>
  <si>
    <t xml:space="preserve">GA2190023   </t>
  </si>
  <si>
    <t>INDUSTRIAL SPECIALTY FABRICS(WESTEK INC.)</t>
  </si>
  <si>
    <t>SPECIALTY FABRICS AND CONVERTING</t>
  </si>
  <si>
    <t xml:space="preserve">GA2850012   </t>
  </si>
  <si>
    <t>JASPER COUNTY WATER AND SEWER AUTHORITY</t>
  </si>
  <si>
    <t xml:space="preserve">GA1590015   </t>
  </si>
  <si>
    <t>FAIR OAKS ENT., INC.</t>
  </si>
  <si>
    <t xml:space="preserve">GA2470010   </t>
  </si>
  <si>
    <t>W &amp; R FARMS MOBILE HOME PARK</t>
  </si>
  <si>
    <t xml:space="preserve">GA1950052   </t>
  </si>
  <si>
    <t>HIDDEN POINT</t>
  </si>
  <si>
    <t xml:space="preserve">GA1330049   </t>
  </si>
  <si>
    <t>THE MOUNTAIN S/D</t>
  </si>
  <si>
    <t xml:space="preserve">GA2910068   </t>
  </si>
  <si>
    <t>SAVANNAH/TENNESSEE</t>
  </si>
  <si>
    <t>MOUNTAIN VIEW APARTMENTS</t>
  </si>
  <si>
    <t xml:space="preserve">GA1870058   </t>
  </si>
  <si>
    <t>CAMP GRANDVIEW</t>
  </si>
  <si>
    <t xml:space="preserve">GA2270008   </t>
  </si>
  <si>
    <t>BLUE SPRINGS</t>
  </si>
  <si>
    <t xml:space="preserve">GA2110010   </t>
  </si>
  <si>
    <t>WOODLANDS SUBDIVISION/OCONEE VILLAGE APT</t>
  </si>
  <si>
    <t xml:space="preserve">GA2190015   </t>
  </si>
  <si>
    <t>SYLVAN LAKE FALLS</t>
  </si>
  <si>
    <t xml:space="preserve">GA2410035   </t>
  </si>
  <si>
    <t>MONASTERY OF THE HOLY SPIRIT</t>
  </si>
  <si>
    <t xml:space="preserve">GA2470006   </t>
  </si>
  <si>
    <t>APPLE ACRES-KINGSTON-GATEWOOD</t>
  </si>
  <si>
    <t xml:space="preserve">GA1950045   </t>
  </si>
  <si>
    <t>WILSON MTN SUBDIVISION</t>
  </si>
  <si>
    <t xml:space="preserve">GA2910051   </t>
  </si>
  <si>
    <t>ASHLAND SUBDIVISION</t>
  </si>
  <si>
    <t xml:space="preserve">GA2190054   </t>
  </si>
  <si>
    <t>KEMIRA CHEMICALS, INC</t>
  </si>
  <si>
    <t>MT. YONAH ESTATES HOA</t>
  </si>
  <si>
    <t xml:space="preserve">GA3110010   </t>
  </si>
  <si>
    <t>ALTO</t>
  </si>
  <si>
    <t xml:space="preserve">GA1370000   </t>
  </si>
  <si>
    <t>ALLATOONA MOBILE HOME PARK</t>
  </si>
  <si>
    <t xml:space="preserve">GA0150035   </t>
  </si>
  <si>
    <t>OAK HILLS WATER SYSTEM</t>
  </si>
  <si>
    <t xml:space="preserve">GA0130032   </t>
  </si>
  <si>
    <t>SUE`S LOG CABIN RESTAURANT</t>
  </si>
  <si>
    <t xml:space="preserve">GA1230071   </t>
  </si>
  <si>
    <t>MORGAN ESTATES SUBDIVISION</t>
  </si>
  <si>
    <t xml:space="preserve">GA2110049   </t>
  </si>
  <si>
    <t>AUBURN MOBILE HOME PARK</t>
  </si>
  <si>
    <t xml:space="preserve">GA0130011   </t>
  </si>
  <si>
    <t>TROTTER`S RIDGE SUBDIVISION</t>
  </si>
  <si>
    <t xml:space="preserve">GA1570120   </t>
  </si>
  <si>
    <t>BARNETTS BLUFF</t>
  </si>
  <si>
    <t xml:space="preserve">GA2190053   </t>
  </si>
  <si>
    <t>RIVERMIST SUBDIVISION</t>
  </si>
  <si>
    <t xml:space="preserve">GA2970046   </t>
  </si>
  <si>
    <t>WOOD CREEK SUBDIVISION</t>
  </si>
  <si>
    <t xml:space="preserve">GA1170035   </t>
  </si>
  <si>
    <t>CRESTMONT FARMS SUBDIVISION</t>
  </si>
  <si>
    <t xml:space="preserve">GA0590071   </t>
  </si>
  <si>
    <t>TRANQUILITY FOREST MHP</t>
  </si>
  <si>
    <t xml:space="preserve">GA1950009   </t>
  </si>
  <si>
    <t>PINEWOODS ESTATES NORTH</t>
  </si>
  <si>
    <t xml:space="preserve">GA0590009   </t>
  </si>
  <si>
    <t>LUMPKIN CO.-GREENWOOD PARK S/D</t>
  </si>
  <si>
    <t xml:space="preserve">GA1870079   </t>
  </si>
  <si>
    <t>SCREAMER MOUNTAIN S/D</t>
  </si>
  <si>
    <t xml:space="preserve">GA2410033   </t>
  </si>
  <si>
    <t>DNR-VOGEL STATE PARK</t>
  </si>
  <si>
    <t xml:space="preserve">GA2910002   </t>
  </si>
  <si>
    <t>SHARPTOP COVE</t>
  </si>
  <si>
    <t xml:space="preserve">GA2270006   </t>
  </si>
  <si>
    <t>DNR-HARD LABOR CREEK STATE PK.</t>
  </si>
  <si>
    <t xml:space="preserve">GA2110004   </t>
  </si>
  <si>
    <t>LUMPKIN CO.-CAMELOT S/D</t>
  </si>
  <si>
    <t xml:space="preserve">GA1870061   </t>
  </si>
  <si>
    <t>BENT CREEK SUBDIVISION</t>
  </si>
  <si>
    <t xml:space="preserve">GA0130008   </t>
  </si>
  <si>
    <t>STANDARD GOLF CLUB</t>
  </si>
  <si>
    <t>BLUERIDGE OVERLOOK SUBDIVISION</t>
  </si>
  <si>
    <t xml:space="preserve">GA1870085   </t>
  </si>
  <si>
    <t>OLD MILL CHASE SUBDIVISION</t>
  </si>
  <si>
    <t xml:space="preserve">GA2190058   </t>
  </si>
  <si>
    <t>WILDWOOD ON PINK MOUNTAIN HOA</t>
  </si>
  <si>
    <t xml:space="preserve">GA3110062   </t>
  </si>
  <si>
    <t>OAK GROVE SUBDIVISION</t>
  </si>
  <si>
    <t xml:space="preserve">GA2190022   </t>
  </si>
  <si>
    <t>INDIAN HILL ESTATES SUBDIVISION</t>
  </si>
  <si>
    <t xml:space="preserve">GA1330016   </t>
  </si>
  <si>
    <t>MILL CREEK STATION</t>
  </si>
  <si>
    <t xml:space="preserve">GA1870086   </t>
  </si>
  <si>
    <t>ATHENS YWCO CAMP</t>
  </si>
  <si>
    <t xml:space="preserve">GA1370056   </t>
  </si>
  <si>
    <t>SUGAR BEND-LAKE OCONEE S/D</t>
  </si>
  <si>
    <t xml:space="preserve">GA2110009   </t>
  </si>
  <si>
    <t>SMOKEY ROAD WATER SYSTEM</t>
  </si>
  <si>
    <t xml:space="preserve">GA2210062   </t>
  </si>
  <si>
    <t>LUMPKIN CO.-SHERWOOD FOREST SUBDIVISION</t>
  </si>
  <si>
    <t xml:space="preserve">GA1870072   </t>
  </si>
  <si>
    <t>COVECREST SUBDIVISION</t>
  </si>
  <si>
    <t xml:space="preserve">GA2410097   </t>
  </si>
  <si>
    <t>SOUTHER MILL ESTATES</t>
  </si>
  <si>
    <t xml:space="preserve">GA2910059   </t>
  </si>
  <si>
    <t>RIVER BLUFF SUBDIVISION</t>
  </si>
  <si>
    <t xml:space="preserve">GA0130033   </t>
  </si>
  <si>
    <t>CARRS CIRCLE C MOBILE HOME PK</t>
  </si>
  <si>
    <t xml:space="preserve">GA2190031   </t>
  </si>
  <si>
    <t>SKY VALLEY RESORT</t>
  </si>
  <si>
    <t>ROSEMONT SCHOOL</t>
  </si>
  <si>
    <t xml:space="preserve">GA2850008   </t>
  </si>
  <si>
    <t>UNICOI SPRINGS CAMP RESORT</t>
  </si>
  <si>
    <t xml:space="preserve">GA3110015   </t>
  </si>
  <si>
    <t>LUMPKIN CO.-STONEHENGE S/D</t>
  </si>
  <si>
    <t xml:space="preserve">GA1870066   </t>
  </si>
  <si>
    <t>MEYER`S LAKE SUBDIVISION</t>
  </si>
  <si>
    <t xml:space="preserve">GA2210050   </t>
  </si>
  <si>
    <t>RAMBLE HILLS SUBDIVISION</t>
  </si>
  <si>
    <t xml:space="preserve">GA0590020   </t>
  </si>
  <si>
    <t>CHEROKEE POINT SUBDIVISION</t>
  </si>
  <si>
    <t xml:space="preserve">GA1330048   </t>
  </si>
  <si>
    <t>SALEM PLANTATION SUBDIVISION</t>
  </si>
  <si>
    <t xml:space="preserve">GA1330051   </t>
  </si>
  <si>
    <t>PINE RIDGE SUBDIVISION</t>
  </si>
  <si>
    <t xml:space="preserve">GA2210061   </t>
  </si>
  <si>
    <t>BEACON HILL SUBDIVISION</t>
  </si>
  <si>
    <t xml:space="preserve">GA2170015   </t>
  </si>
  <si>
    <t>KILLARNEY WEST SUBDIVISION</t>
  </si>
  <si>
    <t xml:space="preserve">GA2190026   </t>
  </si>
  <si>
    <t>FORT MOUNTAIN ESTATES</t>
  </si>
  <si>
    <t xml:space="preserve">GA2130010   </t>
  </si>
  <si>
    <t>PINEWOOD HILLS SUBDIVISION</t>
  </si>
  <si>
    <t xml:space="preserve">GA2210066   </t>
  </si>
  <si>
    <t>WHISPERING PINES MHP</t>
  </si>
  <si>
    <t xml:space="preserve">GA1050009   </t>
  </si>
  <si>
    <t>CAMP TWIN LAKES</t>
  </si>
  <si>
    <t xml:space="preserve">GA2110051   </t>
  </si>
  <si>
    <t>OCONEE CO-APPALACHEE POINTE</t>
  </si>
  <si>
    <t xml:space="preserve">GA2190067   </t>
  </si>
  <si>
    <t>DOGWOOD LANE COMM.</t>
  </si>
  <si>
    <t xml:space="preserve">GA1170069   </t>
  </si>
  <si>
    <t>CHOESTOE VALLEY RV PARK</t>
  </si>
  <si>
    <t xml:space="preserve">GA2910045   </t>
  </si>
  <si>
    <t>BUCKHEAD</t>
  </si>
  <si>
    <t xml:space="preserve">GA2110001   </t>
  </si>
  <si>
    <t>WESTBROOK TRAILER PARK</t>
  </si>
  <si>
    <t xml:space="preserve">GA1950011   </t>
  </si>
  <si>
    <t>OAKWOOD SUBDIVISION</t>
  </si>
  <si>
    <t xml:space="preserve">GA2210056   </t>
  </si>
  <si>
    <t>LODGE HAVEN SUBDIVISION</t>
  </si>
  <si>
    <t xml:space="preserve">GA1390013   </t>
  </si>
  <si>
    <t>ELDER HEIGHTS SUBDIVISION</t>
  </si>
  <si>
    <t xml:space="preserve">GA2190045   </t>
  </si>
  <si>
    <t>WINTHORPE / PECAN RIDGE SUBDIVISION</t>
  </si>
  <si>
    <t xml:space="preserve">GA2210053   </t>
  </si>
  <si>
    <t>HARROWFORD SUBDIVISION</t>
  </si>
  <si>
    <t xml:space="preserve">GA2190060   </t>
  </si>
  <si>
    <t>BEARDEN ESTATES</t>
  </si>
  <si>
    <t xml:space="preserve">GA2970055   </t>
  </si>
  <si>
    <t>ATHENS BOAT CLUB</t>
  </si>
  <si>
    <t xml:space="preserve">GA0850012   </t>
  </si>
  <si>
    <t>NACOOCHEE VALLEY GUEST HOUSE</t>
  </si>
  <si>
    <t xml:space="preserve">GA3110084   </t>
  </si>
  <si>
    <t>OLD RIVER ROAD HOA</t>
  </si>
  <si>
    <t xml:space="preserve">GA1370058   </t>
  </si>
  <si>
    <t>LITTLE MOUNTAIN S/D, NO. 1</t>
  </si>
  <si>
    <t xml:space="preserve">GA2470003   </t>
  </si>
  <si>
    <t>ALPINE TERRACE/PRIMROSE SUBDIVISION</t>
  </si>
  <si>
    <t xml:space="preserve">GA3110075   </t>
  </si>
  <si>
    <t>GREEN TREE ACRES SUBDIVISION</t>
  </si>
  <si>
    <t xml:space="preserve">GA0130007   </t>
  </si>
  <si>
    <t>THE VINTAGE CLUB SUBDIVISION</t>
  </si>
  <si>
    <t xml:space="preserve">GA1330057   </t>
  </si>
  <si>
    <t>ROYAL OAKS SUBDIVISION</t>
  </si>
  <si>
    <t xml:space="preserve">GA1870082   </t>
  </si>
  <si>
    <t>NAILS CREEK CROSSING</t>
  </si>
  <si>
    <t xml:space="preserve">GA1190052   </t>
  </si>
  <si>
    <t>CROOKED CREEK SUBDIVISION</t>
  </si>
  <si>
    <t xml:space="preserve">GA1570011   </t>
  </si>
  <si>
    <t>PLEASANT HILL SUBDIVISION</t>
  </si>
  <si>
    <t xml:space="preserve">GA2190003   </t>
  </si>
  <si>
    <t>ROYAL LODGE ESTATES</t>
  </si>
  <si>
    <t xml:space="preserve">GA1450034   </t>
  </si>
  <si>
    <t>CAMP ADAHI</t>
  </si>
  <si>
    <t xml:space="preserve">GA2950017   </t>
  </si>
  <si>
    <t>DNR-RICHARD B. RUSSEL STATE PK</t>
  </si>
  <si>
    <t xml:space="preserve">GA1050037   </t>
  </si>
  <si>
    <t>NORTHWOODS S/D</t>
  </si>
  <si>
    <t xml:space="preserve">GA1330067   </t>
  </si>
  <si>
    <t>PARK MILL CROSSING SUBDIVISION</t>
  </si>
  <si>
    <t xml:space="preserve">GA1330008   </t>
  </si>
  <si>
    <t>PARKS MILL SUBDIVISION</t>
  </si>
  <si>
    <t xml:space="preserve">GA1330054   </t>
  </si>
  <si>
    <t>FOWLER`S MILL SUBDIVISION</t>
  </si>
  <si>
    <t xml:space="preserve">GA0590070   </t>
  </si>
  <si>
    <t>OCONEE HEIGHTS SUBDIVISION</t>
  </si>
  <si>
    <t xml:space="preserve">GA1330014   </t>
  </si>
  <si>
    <t>MILL RUN MHP</t>
  </si>
  <si>
    <t xml:space="preserve">GA2210054   </t>
  </si>
  <si>
    <t>DOUBLE BRANCHES SUBDIVISION</t>
  </si>
  <si>
    <t xml:space="preserve">GA1330055   </t>
  </si>
  <si>
    <t>GEORGIA POWER-OLD SALEM PUBLIC USE AREA</t>
  </si>
  <si>
    <t xml:space="preserve">GA1330040   </t>
  </si>
  <si>
    <t>PARADISE VALLEY CAMPGROUND #1 POA, INC.</t>
  </si>
  <si>
    <t xml:space="preserve">GA3110074   </t>
  </si>
  <si>
    <t>HIDDEN POINT SUBDIVISION</t>
  </si>
  <si>
    <t xml:space="preserve">GA1470071   </t>
  </si>
  <si>
    <t>TUCKER - MASSEY SUBDIVISION</t>
  </si>
  <si>
    <t xml:space="preserve">GA1470070   </t>
  </si>
  <si>
    <t>VILLA FOREST MOBILE HOME PARK</t>
  </si>
  <si>
    <t xml:space="preserve">GA0450045   </t>
  </si>
  <si>
    <t>BROOKSIDE CAMPGROUND</t>
  </si>
  <si>
    <t xml:space="preserve">GA3110067   </t>
  </si>
  <si>
    <t>FARMORE, INC.-NANCY HART NURSING CENTER</t>
  </si>
  <si>
    <t xml:space="preserve">GA1050013   </t>
  </si>
  <si>
    <t>CHARCLAR SUBDIVISION</t>
  </si>
  <si>
    <t xml:space="preserve">GA1570010   </t>
  </si>
  <si>
    <t>CLARKESVILLE MOBILE HOME PARK</t>
  </si>
  <si>
    <t xml:space="preserve">GA1370015   </t>
  </si>
  <si>
    <t>WHIPPOORWILL RIDGE</t>
  </si>
  <si>
    <t xml:space="preserve">GA1990052   </t>
  </si>
  <si>
    <t>KINGS GAP WATER SYSTEM #2</t>
  </si>
  <si>
    <t xml:space="preserve">GA1450021   </t>
  </si>
  <si>
    <t>ARROW WOOD SUBDIVISION</t>
  </si>
  <si>
    <t xml:space="preserve">GA2210057   </t>
  </si>
  <si>
    <t>LAST FRONTIER SUBDIVISION</t>
  </si>
  <si>
    <t xml:space="preserve">GA1470074   </t>
  </si>
  <si>
    <t>GREENE HILLS SUBDIVISION</t>
  </si>
  <si>
    <t xml:space="preserve">GA1330065   </t>
  </si>
  <si>
    <t>MEADOW LAKES SUBDIVISION</t>
  </si>
  <si>
    <t xml:space="preserve">GA2210047   </t>
  </si>
  <si>
    <t>SKY MEADOWS SUBDIVISION</t>
  </si>
  <si>
    <t xml:space="preserve">GA1450008   </t>
  </si>
  <si>
    <t>HIAWASSEE MOUNTAIN VILLAGE</t>
  </si>
  <si>
    <t xml:space="preserve">GA2810039   </t>
  </si>
  <si>
    <t>CHATTAHOOCHEE SCOUT RESV.AU-14</t>
  </si>
  <si>
    <t xml:space="preserve">GA2850132   </t>
  </si>
  <si>
    <t>STONE CREEK SUBDIVISION</t>
  </si>
  <si>
    <t xml:space="preserve">GA1950063   </t>
  </si>
  <si>
    <t>FDR WILDERNESS CAMP (OTP)</t>
  </si>
  <si>
    <t xml:space="preserve">GA1990043   </t>
  </si>
  <si>
    <t>SOUTHHAMPTON SUBDIVISION</t>
  </si>
  <si>
    <t xml:space="preserve">GA1870078   </t>
  </si>
  <si>
    <t>MOUNTAIN RIDGE SUBDIVISION</t>
  </si>
  <si>
    <t xml:space="preserve">GA2970052   </t>
  </si>
  <si>
    <t>HIDDEN LAKES SUBDIVISION</t>
  </si>
  <si>
    <t xml:space="preserve">GA0110029   </t>
  </si>
  <si>
    <t>HANES BRAND INC.</t>
  </si>
  <si>
    <t xml:space="preserve">GA2410085   </t>
  </si>
  <si>
    <t>GEORGIA PACIFIC WOOD PRODUCTS, LLC</t>
  </si>
  <si>
    <t xml:space="preserve">GA1990012   </t>
  </si>
  <si>
    <t>LANIER WOODS SUBDIVISION</t>
  </si>
  <si>
    <t xml:space="preserve">GA1170047   </t>
  </si>
  <si>
    <t>LUMPKIN CO.-LONG BRANCH ELEM. SCHOOL</t>
  </si>
  <si>
    <t xml:space="preserve">GA1870048   </t>
  </si>
  <si>
    <t>PINEHILL SUBDIVISION</t>
  </si>
  <si>
    <t xml:space="preserve">GA2190035   </t>
  </si>
  <si>
    <t>FAYETTE MOBILE HOME PARK</t>
  </si>
  <si>
    <t xml:space="preserve">GA1130005   </t>
  </si>
  <si>
    <t>INDIAN HILLS SUBDIVISION</t>
  </si>
  <si>
    <t xml:space="preserve">GA2190005   </t>
  </si>
  <si>
    <t>VICTORY HOME-HELPING HAND , INC.</t>
  </si>
  <si>
    <t xml:space="preserve">GA1370062   </t>
  </si>
  <si>
    <t>THE BRIDGES SUBDIVISION</t>
  </si>
  <si>
    <t xml:space="preserve">GA2210065   </t>
  </si>
  <si>
    <t>LITTLE HAYNES SUBDIVISION</t>
  </si>
  <si>
    <t xml:space="preserve">GA2170096   </t>
  </si>
  <si>
    <t>CHEROKEE MOBILE HOME PARK</t>
  </si>
  <si>
    <t xml:space="preserve">GA0590013   </t>
  </si>
  <si>
    <t>POOLE`S MOBILE MANOR</t>
  </si>
  <si>
    <t xml:space="preserve">GA1510015   </t>
  </si>
  <si>
    <t>PINE LAKES MOBILE HOME PARK</t>
  </si>
  <si>
    <t xml:space="preserve">GA0770113   </t>
  </si>
  <si>
    <t>CANE CREEK TRAILER PARK</t>
  </si>
  <si>
    <t xml:space="preserve">GA1870012   </t>
  </si>
  <si>
    <t>FLINT/OCMULGEE</t>
  </si>
  <si>
    <t>CORINTH WOODS SUBDIVISION</t>
  </si>
  <si>
    <t xml:space="preserve">GA0630008   </t>
  </si>
  <si>
    <t>BEAVERDAM MOBILE HOME PARK</t>
  </si>
  <si>
    <t xml:space="preserve">GA1050036   </t>
  </si>
  <si>
    <t>NORWOOD VILLAGE SUBDIVISION</t>
  </si>
  <si>
    <t xml:space="preserve">GA0590018   </t>
  </si>
  <si>
    <t>WHISPERING PINES SUBDIVISION</t>
  </si>
  <si>
    <t xml:space="preserve">GA1330011   </t>
  </si>
  <si>
    <t>HIDDEN FOREST SUBDIVISION</t>
  </si>
  <si>
    <t xml:space="preserve">GA1950012   </t>
  </si>
  <si>
    <t>MOUNT SHORES CONDO ASSOCIATION</t>
  </si>
  <si>
    <t xml:space="preserve">GA1390127   </t>
  </si>
  <si>
    <t>LUMPKIN CO.-CAMBRIDGE SUBDIVISION</t>
  </si>
  <si>
    <t xml:space="preserve">GA1870060   </t>
  </si>
  <si>
    <t>EAGLEWOOD SUBDIVISION</t>
  </si>
  <si>
    <t xml:space="preserve">GA2190057   </t>
  </si>
  <si>
    <t>COUNTRY CORNERS MOBILE HOME COMMUNITY</t>
  </si>
  <si>
    <t xml:space="preserve">GA0590003   </t>
  </si>
  <si>
    <t>GSA-CAMP CONCHARTY</t>
  </si>
  <si>
    <t xml:space="preserve">GA1450027   </t>
  </si>
  <si>
    <t>SENTU SUBDIVISION</t>
  </si>
  <si>
    <t xml:space="preserve">GA1470075   </t>
  </si>
  <si>
    <t>COUNTRYSIDE MOBILE HOME PARK</t>
  </si>
  <si>
    <t xml:space="preserve">GA1570088   </t>
  </si>
  <si>
    <t>AQUALAND MARINA CHATT. PARK</t>
  </si>
  <si>
    <t xml:space="preserve">GA1390100   </t>
  </si>
  <si>
    <t>LAN-MAR MARINA</t>
  </si>
  <si>
    <t xml:space="preserve">GA1170117   </t>
  </si>
  <si>
    <t>K.O.A. CARTERSVILLE</t>
  </si>
  <si>
    <t xml:space="preserve">GA0150070   </t>
  </si>
  <si>
    <t>CHEROKEE CLUB RESORT</t>
  </si>
  <si>
    <t xml:space="preserve">GA2850131   </t>
  </si>
  <si>
    <t>SULFUR SPRINGS COMMUNITY PWS</t>
  </si>
  <si>
    <t xml:space="preserve">GA2210052   </t>
  </si>
  <si>
    <t>SKY MOUNTAIN ESTATES S/D</t>
  </si>
  <si>
    <t xml:space="preserve">GA3110090   </t>
  </si>
  <si>
    <t>LONG`S MOBILE HOME PARK</t>
  </si>
  <si>
    <t xml:space="preserve">GA1130012   </t>
  </si>
  <si>
    <t>ARCADE MOBILE HOME PARK</t>
  </si>
  <si>
    <t xml:space="preserve">GA1570014   </t>
  </si>
  <si>
    <t>URJ CAMP COLEMAN</t>
  </si>
  <si>
    <t xml:space="preserve">GA3110021   </t>
  </si>
  <si>
    <t>MORNINGSIDE VILLAGE TRAILER PARK</t>
  </si>
  <si>
    <t xml:space="preserve">GA1950015   </t>
  </si>
  <si>
    <t>FARM JUNCTION SUBDIVISION</t>
  </si>
  <si>
    <t xml:space="preserve">GA2210055   </t>
  </si>
  <si>
    <t>SHENANDOAH SUBDIVISION</t>
  </si>
  <si>
    <t xml:space="preserve">GA1870073   </t>
  </si>
  <si>
    <t>SPRATLIN PONDS SUBDIVISION</t>
  </si>
  <si>
    <t xml:space="preserve">GA1950058   </t>
  </si>
  <si>
    <t>FALCON RIDGE MHP</t>
  </si>
  <si>
    <t xml:space="preserve">GA1990047   </t>
  </si>
  <si>
    <t>PINE MOUNTAIN MHP</t>
  </si>
  <si>
    <t xml:space="preserve">GA2850129   </t>
  </si>
  <si>
    <t>BELL VIEW SHORES SUBDIVISION</t>
  </si>
  <si>
    <t xml:space="preserve">GA2110008   </t>
  </si>
  <si>
    <t>EMERALD LANDING</t>
  </si>
  <si>
    <t xml:space="preserve">GA2210064   </t>
  </si>
  <si>
    <t>ROCKY CREEK SUBDIVISION</t>
  </si>
  <si>
    <t xml:space="preserve">GA1330007   </t>
  </si>
  <si>
    <t>LAUREL RIDGE S/D</t>
  </si>
  <si>
    <t xml:space="preserve">GA2410119   </t>
  </si>
  <si>
    <t>BANKS MOUNTAIN S/D</t>
  </si>
  <si>
    <t xml:space="preserve">GA1390039   </t>
  </si>
  <si>
    <t>CAMP RAMAH DAROM</t>
  </si>
  <si>
    <t xml:space="preserve">GA2410025   </t>
  </si>
  <si>
    <t>FORTSON 4-H CENTER</t>
  </si>
  <si>
    <t xml:space="preserve">GA1510024   </t>
  </si>
  <si>
    <t>SCALES CREEK GOLK COURCE</t>
  </si>
  <si>
    <t xml:space="preserve">GA0110028   </t>
  </si>
  <si>
    <t>ARMOUR POINT</t>
  </si>
  <si>
    <t xml:space="preserve">GA1330056   </t>
  </si>
  <si>
    <t>SANDY SPRINGS SUBDIVISION</t>
  </si>
  <si>
    <t xml:space="preserve">GA0590007   </t>
  </si>
  <si>
    <t>MAR JAC POULTRY</t>
  </si>
  <si>
    <t xml:space="preserve">GA1390005   </t>
  </si>
  <si>
    <t>WRANGLERS HIDE AWAY</t>
  </si>
  <si>
    <t xml:space="preserve">GA2190071   </t>
  </si>
  <si>
    <t>BONITA POINT SUBDIVISION</t>
  </si>
  <si>
    <t xml:space="preserve">GA1470072   </t>
  </si>
  <si>
    <t>WAHSEGA 4-H CENTER</t>
  </si>
  <si>
    <t xml:space="preserve">GA1870011   </t>
  </si>
  <si>
    <t>RIVER WOODS ON LAKE OCONEE</t>
  </si>
  <si>
    <t xml:space="preserve">GA2110055   </t>
  </si>
  <si>
    <t>WOODLAND RD. WATER ASSOCIATION</t>
  </si>
  <si>
    <t xml:space="preserve">GA1130016   </t>
  </si>
  <si>
    <t>GLADE MARINA WELL #2</t>
  </si>
  <si>
    <t xml:space="preserve">GA0150101   </t>
  </si>
  <si>
    <t>BRYANT COVE</t>
  </si>
  <si>
    <t xml:space="preserve">GA2910062   </t>
  </si>
  <si>
    <t>DNR-LEN FOOTE HIKE INN LODGE</t>
  </si>
  <si>
    <t xml:space="preserve">GA0850026   </t>
  </si>
  <si>
    <t>EMERALD SHORES SUBDIVISION</t>
  </si>
  <si>
    <t xml:space="preserve">GA1330071   </t>
  </si>
  <si>
    <t>PARADISE PT-REED CREEK S/D</t>
  </si>
  <si>
    <t xml:space="preserve">GA1470056   </t>
  </si>
  <si>
    <t>LUMPKIN CO.-FERN PARK WATER SYSTEM</t>
  </si>
  <si>
    <t xml:space="preserve">GA1870069   </t>
  </si>
  <si>
    <t>ROLLING MEADOWS ESTATES</t>
  </si>
  <si>
    <t xml:space="preserve">GA1130009   </t>
  </si>
  <si>
    <t>BSA-WOODRUFF SCOUT RESERVATION</t>
  </si>
  <si>
    <t xml:space="preserve">GA2910009   </t>
  </si>
  <si>
    <t>KING`S GAP WATER SYSTEM #1</t>
  </si>
  <si>
    <t xml:space="preserve">GA1450016   </t>
  </si>
  <si>
    <t>SHADY GROVE TRAILER PARK</t>
  </si>
  <si>
    <t xml:space="preserve">GA1390015   </t>
  </si>
  <si>
    <t>GEORGIA POWER-TUGALO VILLAGE</t>
  </si>
  <si>
    <t xml:space="preserve">GA1370018   </t>
  </si>
  <si>
    <t>NACOOCHEE VILLAGE, L.P.</t>
  </si>
  <si>
    <t xml:space="preserve">GA3110096   </t>
  </si>
  <si>
    <t>TRACK ROCK CAMPGROUND</t>
  </si>
  <si>
    <t xml:space="preserve">GA2910029   </t>
  </si>
  <si>
    <t>USCE-PAYNES CREEK</t>
  </si>
  <si>
    <t xml:space="preserve">GA1470039   </t>
  </si>
  <si>
    <t>LUMPKIN CO.-ROCK POINTE S/D</t>
  </si>
  <si>
    <t xml:space="preserve">GA1870081   </t>
  </si>
  <si>
    <t>CEDAR HILL MOBILE HOME PARK</t>
  </si>
  <si>
    <t xml:space="preserve">GA0150028   </t>
  </si>
  <si>
    <t>USCE-RICHARD B. RUSSELL PROJECT</t>
  </si>
  <si>
    <t xml:space="preserve">GA1050030   </t>
  </si>
  <si>
    <t>FISHING CREEK MHP</t>
  </si>
  <si>
    <t xml:space="preserve">GA1810033   </t>
  </si>
  <si>
    <t>RIVER`S EDGE CAMPGROUND</t>
  </si>
  <si>
    <t xml:space="preserve">GA1050041   </t>
  </si>
  <si>
    <t>MILLTOWN SUBDIVISION</t>
  </si>
  <si>
    <t xml:space="preserve">GA1470053   </t>
  </si>
  <si>
    <t>GLEN-ELLA SPGS. INN &amp; CONF CTR</t>
  </si>
  <si>
    <t xml:space="preserve">GA1370061   </t>
  </si>
  <si>
    <t>GEORGIA POWER-PARKS FERRY PUBLIC USEAREA</t>
  </si>
  <si>
    <t xml:space="preserve">GA1330006   </t>
  </si>
  <si>
    <t>USCE-CARTERS POWERHOUSE</t>
  </si>
  <si>
    <t xml:space="preserve">GA2130003   </t>
  </si>
  <si>
    <t>MOUNTAIN VALLEY INN</t>
  </si>
  <si>
    <t xml:space="preserve">GA2410095   </t>
  </si>
  <si>
    <t>SHERWOOD I &amp; II SUBDIVISION</t>
  </si>
  <si>
    <t xml:space="preserve">GA1470076   </t>
  </si>
  <si>
    <t>COOPERS CREEK ESTATES</t>
  </si>
  <si>
    <t xml:space="preserve">GA1110064   </t>
  </si>
  <si>
    <t>BRYNDEMERE SUBDIVISION</t>
  </si>
  <si>
    <t xml:space="preserve">GA1870092   </t>
  </si>
  <si>
    <t>MINERAL SPRINGS SUBDIVISION</t>
  </si>
  <si>
    <t xml:space="preserve">GA0590055   </t>
  </si>
  <si>
    <t>GOLDEN RIDGE</t>
  </si>
  <si>
    <t xml:space="preserve">GA0850027   </t>
  </si>
  <si>
    <t>WILDWOOD ESTATES</t>
  </si>
  <si>
    <t xml:space="preserve">GA2970041   </t>
  </si>
  <si>
    <t>DNR-FD ROOSEVELT COTTAGE&amp;CAMP</t>
  </si>
  <si>
    <t xml:space="preserve">GA1450032   </t>
  </si>
  <si>
    <t>DHR-OUTDOOR THERAPEUTIC PROG</t>
  </si>
  <si>
    <t xml:space="preserve">GA3110080   </t>
  </si>
  <si>
    <t>COOKS MOBILE HOME PARK</t>
  </si>
  <si>
    <t xml:space="preserve">GA0450032   </t>
  </si>
  <si>
    <t>SOURCE OF LIGHT MISSION</t>
  </si>
  <si>
    <t xml:space="preserve">GA2110005   </t>
  </si>
  <si>
    <t>DNR-FD ROOSEVELT STATE PARK</t>
  </si>
  <si>
    <t xml:space="preserve">GA1450004   </t>
  </si>
  <si>
    <t>SUNI-PINES MOBILE HOME PARK</t>
  </si>
  <si>
    <t xml:space="preserve">GA1570109   </t>
  </si>
  <si>
    <t>LAKESIDE MOBILE HOME PARK</t>
  </si>
  <si>
    <t xml:space="preserve">GA1230051   </t>
  </si>
  <si>
    <t>DUNBAR CROSSING</t>
  </si>
  <si>
    <t xml:space="preserve">GA2210063   </t>
  </si>
  <si>
    <t>VALLEY INN &amp; MOBILE HOME PARK</t>
  </si>
  <si>
    <t xml:space="preserve">GA1450014   </t>
  </si>
  <si>
    <t>PINE MOUNTAIN CLUB CHALETS</t>
  </si>
  <si>
    <t xml:space="preserve">GA1450009   </t>
  </si>
  <si>
    <t>DNR-CAMP RUTLEDGE</t>
  </si>
  <si>
    <t xml:space="preserve">GA2110052   </t>
  </si>
  <si>
    <t>TWIN CREEK RV PARK HOA</t>
  </si>
  <si>
    <t xml:space="preserve">GA2910057   </t>
  </si>
  <si>
    <t>WAFFLE HOUSE #954</t>
  </si>
  <si>
    <t xml:space="preserve">GA2850127   </t>
  </si>
  <si>
    <t>VIEW POINT RV CAMPSITE</t>
  </si>
  <si>
    <t xml:space="preserve">GA1470059   </t>
  </si>
  <si>
    <t>REED CREEK POINT/RED CREEK HEIGHTS</t>
  </si>
  <si>
    <t xml:space="preserve">GA1470057   </t>
  </si>
  <si>
    <t>USFS-BRASSTOWN BALD AREA</t>
  </si>
  <si>
    <t xml:space="preserve">GA2810013   </t>
  </si>
  <si>
    <t>HIGH VALLEY RESORT</t>
  </si>
  <si>
    <t xml:space="preserve">GA2910011   </t>
  </si>
  <si>
    <t>CHOESTOE FALLS RV PARK</t>
  </si>
  <si>
    <t xml:space="preserve">GA2910061   </t>
  </si>
  <si>
    <t>RIVER`S EDGE RV PARK, HOA</t>
  </si>
  <si>
    <t xml:space="preserve">GA2910077   </t>
  </si>
  <si>
    <t>RAMADA LIMITED</t>
  </si>
  <si>
    <t xml:space="preserve">GA2410061   </t>
  </si>
  <si>
    <t>KING`S GAP WATER SYSTEM #3</t>
  </si>
  <si>
    <t xml:space="preserve">GA1450039   </t>
  </si>
  <si>
    <t>CHEROKEE CAMPGROUND</t>
  </si>
  <si>
    <t xml:space="preserve">GA3110076   </t>
  </si>
  <si>
    <t>WATERFALL COUNTRY CLUB</t>
  </si>
  <si>
    <t xml:space="preserve">GA2410124   </t>
  </si>
  <si>
    <t>INDIAN CREEK MOBILE COMM.</t>
  </si>
  <si>
    <t xml:space="preserve">GA1510013   </t>
  </si>
  <si>
    <t>CARTERS LAKE ESTATES</t>
  </si>
  <si>
    <t xml:space="preserve">GA1230074   </t>
  </si>
  <si>
    <t>BLOOD MOUNTAIN CABINS</t>
  </si>
  <si>
    <t xml:space="preserve">GA2910043   </t>
  </si>
  <si>
    <t>BAMBOO POINT S/D HOA</t>
  </si>
  <si>
    <t xml:space="preserve">GA1470060   </t>
  </si>
  <si>
    <t>MR. BUD`S CAMPGROUND</t>
  </si>
  <si>
    <t>2008 March Average Quantity Reported (MGD)</t>
  </si>
  <si>
    <t>Comparison of 2008 March Average Reported to Last Winter 2006-2007 Average Usage (%)</t>
  </si>
  <si>
    <t>2008 March Met 10% Reduction From Last Winter 2006-2007 (Yes/No)</t>
  </si>
  <si>
    <t xml:space="preserve">GA2950000   </t>
  </si>
  <si>
    <t xml:space="preserve">GA1370004   </t>
  </si>
  <si>
    <t xml:space="preserve">GA1570117   </t>
  </si>
  <si>
    <t xml:space="preserve">GA0670005   </t>
  </si>
  <si>
    <t xml:space="preserve">GA1210005   </t>
  </si>
  <si>
    <t xml:space="preserve">GA2190000   </t>
  </si>
  <si>
    <t xml:space="preserve">GA0670006   </t>
  </si>
  <si>
    <t xml:space="preserve">GA0670007   </t>
  </si>
  <si>
    <t xml:space="preserve">GA1210010   </t>
  </si>
  <si>
    <t xml:space="preserve">GA2410052   </t>
  </si>
  <si>
    <t>DNR-MOCCASIN CREEK STATE PARK</t>
  </si>
  <si>
    <t xml:space="preserve">GA2410012   </t>
  </si>
  <si>
    <t>CHATEAU ESTATES SUBDIVISION</t>
  </si>
  <si>
    <t xml:space="preserve">GA1470055   </t>
  </si>
  <si>
    <t>PARADISE PT-TAHOE/YORK SD</t>
  </si>
  <si>
    <t xml:space="preserve">GA1470009   </t>
  </si>
  <si>
    <t>RIVERSIDE RV LOT OWNERS ASSOCIATION, INC</t>
  </si>
  <si>
    <t xml:space="preserve">GA3110073   </t>
  </si>
  <si>
    <t>WOODLAND CHRISTIAN CAMP</t>
  </si>
  <si>
    <t xml:space="preserve">GA0450028   </t>
  </si>
  <si>
    <t>MCMULLEN SUBDIVISION</t>
  </si>
  <si>
    <t xml:space="preserve">GA1470052   </t>
  </si>
  <si>
    <t>CHANDLER`S FERRY SUBDIVISION</t>
  </si>
  <si>
    <t xml:space="preserve">GA1470073   </t>
  </si>
  <si>
    <t>BAREFOOT HILLS SUBDIVISION</t>
  </si>
  <si>
    <t xml:space="preserve">GA2810041   </t>
  </si>
  <si>
    <t>USCE-CARTERS LK-DOLL MTN CAMPG</t>
  </si>
  <si>
    <t xml:space="preserve">GA1230044   </t>
  </si>
  <si>
    <t>RIVER VISTA, LLC RV PARK</t>
  </si>
  <si>
    <t xml:space="preserve">GA2410122   </t>
  </si>
  <si>
    <t>TURIN</t>
  </si>
  <si>
    <t xml:space="preserve">GA0770004   </t>
  </si>
  <si>
    <t>SWEETBRIAR MOBILE HOME PARK</t>
  </si>
  <si>
    <t xml:space="preserve">GA0770030   </t>
  </si>
  <si>
    <t>COLONY MOBILE HOME PARK</t>
  </si>
  <si>
    <t xml:space="preserve">GA1570064   </t>
  </si>
  <si>
    <t>USCE-MILLTOWN AREA</t>
  </si>
  <si>
    <t xml:space="preserve">GA1470035   </t>
  </si>
  <si>
    <t>COUNTRY BOYS RV PARK</t>
  </si>
  <si>
    <t xml:space="preserve">GA2110019   </t>
  </si>
  <si>
    <t>USFS-DESOTO FALLS</t>
  </si>
  <si>
    <t xml:space="preserve">GA1870023   </t>
  </si>
  <si>
    <t>CHARLIE MOUNTAIN WATER, LLC</t>
  </si>
  <si>
    <t xml:space="preserve">GA2410089   </t>
  </si>
  <si>
    <t>LAKE BURTON CAFE</t>
  </si>
  <si>
    <t xml:space="preserve">GA2410102   </t>
  </si>
  <si>
    <t>PARADISE VALLEY CAMPGROUND #2 POA, INC.</t>
  </si>
  <si>
    <t xml:space="preserve">GA3110101   </t>
  </si>
  <si>
    <t>GLADE MARINA WELL #1</t>
  </si>
  <si>
    <t xml:space="preserve">GA0150100   </t>
  </si>
  <si>
    <t>PROMISE LAND MINISTRIES - NARROW WAY</t>
  </si>
  <si>
    <t xml:space="preserve">GA1230075   </t>
  </si>
  <si>
    <t>HEATHERSTONE AT FORD MOUNTAIN HOA</t>
  </si>
  <si>
    <t xml:space="preserve">GA2410127   </t>
  </si>
  <si>
    <t>PIGGLY WIGGLY SHOPPING CENTER</t>
  </si>
  <si>
    <t xml:space="preserve">GA2410101   </t>
  </si>
  <si>
    <t>CAMP KIWANIS</t>
  </si>
  <si>
    <t xml:space="preserve">GA1950051   </t>
  </si>
  <si>
    <t>LAN-MAR MARINA-DRY STACK</t>
  </si>
  <si>
    <t xml:space="preserve">GA1170172   </t>
  </si>
  <si>
    <t>WAYNE FARMS LLC</t>
  </si>
  <si>
    <t xml:space="preserve">GA1570005   </t>
  </si>
  <si>
    <t>COHUTTA FARMS IV</t>
  </si>
  <si>
    <t xml:space="preserve">GA1110072   </t>
  </si>
  <si>
    <t>HARTWELL GOLF CLUB</t>
  </si>
  <si>
    <t xml:space="preserve">GA1470069   </t>
  </si>
  <si>
    <t>ALCOVY SHORES WATER AUTHORITY</t>
  </si>
  <si>
    <t xml:space="preserve">GA1590004   </t>
  </si>
  <si>
    <t>ETOWAH RIVER CAMPGROUND</t>
  </si>
  <si>
    <t xml:space="preserve">GA1870051   </t>
  </si>
  <si>
    <t>PINE VALLEY RECREATION AREA</t>
  </si>
  <si>
    <t xml:space="preserve">GA1870003   </t>
  </si>
  <si>
    <t>DNR-JOHN TANNER ST PK-LODGE</t>
  </si>
  <si>
    <t xml:space="preserve">GA0450085   </t>
  </si>
  <si>
    <t>CALHOUN RIDGE</t>
  </si>
  <si>
    <t xml:space="preserve">GA1870074   </t>
  </si>
  <si>
    <t>SANDY FORD S/D</t>
  </si>
  <si>
    <t xml:space="preserve">GA2410120   </t>
  </si>
  <si>
    <t>FARMORE, INC.-HEARDMONT NURSING HOME</t>
  </si>
  <si>
    <t xml:space="preserve">GA1050012   </t>
  </si>
  <si>
    <t>USCE-CARTERS LK-WOODRING BR</t>
  </si>
  <si>
    <t xml:space="preserve">GA1230042   </t>
  </si>
  <si>
    <t>LUMPKIN CO.-OAK RIDGE DUPLEX</t>
  </si>
  <si>
    <t xml:space="preserve">GA1870077   </t>
  </si>
  <si>
    <t>BSA-CAMP PINE MOUNTAIN</t>
  </si>
  <si>
    <t xml:space="preserve">GA1450037   </t>
  </si>
  <si>
    <t>STRONG ROCK CAMP &amp; RETREAT</t>
  </si>
  <si>
    <t xml:space="preserve">GA3110103   </t>
  </si>
  <si>
    <t>USFS-DEEP HOLE REC AREA</t>
  </si>
  <si>
    <t xml:space="preserve">GA1110042   </t>
  </si>
  <si>
    <t>CAMP CHERRY LOG</t>
  </si>
  <si>
    <t xml:space="preserve">GA1230050   </t>
  </si>
  <si>
    <t>WOODY GAP SCHOOL</t>
  </si>
  <si>
    <t xml:space="preserve">GA2910001   </t>
  </si>
  <si>
    <t>THE STOVALL HOUSE</t>
  </si>
  <si>
    <t xml:space="preserve">GA3110058   </t>
  </si>
  <si>
    <t>CREEKWOOD MHP</t>
  </si>
  <si>
    <t xml:space="preserve">GA3110091   </t>
  </si>
  <si>
    <t>SLEEPY HOLLOW CAMPGROUND</t>
  </si>
  <si>
    <t xml:space="preserve">GA3110065   </t>
  </si>
  <si>
    <t>USCE-CARTERS LK-HARRIS BRANCH</t>
  </si>
  <si>
    <t xml:space="preserve">GA1230022   </t>
  </si>
  <si>
    <t>UNDER THE HEMLOCK</t>
  </si>
  <si>
    <t xml:space="preserve">GA0850025   </t>
  </si>
  <si>
    <t>DNR-BLACK ROCK MTN. STATE PARK</t>
  </si>
  <si>
    <t xml:space="preserve">GA2410005   </t>
  </si>
  <si>
    <t>PARADISE PT-VICKERY POINT</t>
  </si>
  <si>
    <t xml:space="preserve">GA1470058   </t>
  </si>
  <si>
    <t>DNR-FDR STABLE WATER SYSTEM</t>
  </si>
  <si>
    <t xml:space="preserve">GA1450035   </t>
  </si>
  <si>
    <t>SUNSET CAMPGROUND</t>
  </si>
  <si>
    <t xml:space="preserve">GA1190048   </t>
  </si>
  <si>
    <t>ECKERD YOUTH ALTERNATIVES, INC</t>
  </si>
  <si>
    <t xml:space="preserve">GA2910058   </t>
  </si>
  <si>
    <t>PARADISE PT-ROCKY POINT</t>
  </si>
  <si>
    <t xml:space="preserve">GA1470054   </t>
  </si>
  <si>
    <t>FORGE MILL CORNERS</t>
  </si>
  <si>
    <t xml:space="preserve">GA1110050   </t>
  </si>
  <si>
    <t>BONNER TRIPLE B RESTAURANT</t>
  </si>
  <si>
    <t xml:space="preserve">GA2110014   </t>
  </si>
  <si>
    <t>ALPINE VALLEY  RESTAURANT</t>
  </si>
  <si>
    <t xml:space="preserve">GA3110032   </t>
  </si>
  <si>
    <t>PINK PIG BAR B Q</t>
  </si>
  <si>
    <t xml:space="preserve">GA1230054   </t>
  </si>
  <si>
    <t>CROCKETT RIDGE PARK CABINS WS</t>
  </si>
  <si>
    <t xml:space="preserve">GA2910082   </t>
  </si>
  <si>
    <t>TURNER CAMPSITIES</t>
  </si>
  <si>
    <t xml:space="preserve">GA1870042   </t>
  </si>
  <si>
    <t>DNR-BOBBY BROWN STATE PARK</t>
  </si>
  <si>
    <t xml:space="preserve">GA1050003   </t>
  </si>
  <si>
    <t>USFS-FRANK GROSS</t>
  </si>
  <si>
    <t xml:space="preserve">GA1110041   </t>
  </si>
  <si>
    <t>GEORGIA UNIT WBCCI</t>
  </si>
  <si>
    <t xml:space="preserve">GA3110029   </t>
  </si>
  <si>
    <t>PIONEER RESA</t>
  </si>
  <si>
    <t xml:space="preserve">GA3110098   </t>
  </si>
  <si>
    <t>USCE-LONGPOINT REC AREA</t>
  </si>
  <si>
    <t xml:space="preserve">GA1470034   </t>
  </si>
  <si>
    <t>CEDAR MOUNTAIN CAMPING</t>
  </si>
  <si>
    <t xml:space="preserve">GA2910044   </t>
  </si>
  <si>
    <t>MISTY MTN. GIRL SCOUT CAMP  1</t>
  </si>
  <si>
    <t xml:space="preserve">GA1150013   </t>
  </si>
  <si>
    <t>MISTY MTN. GIRL SCOUT CAMP 2</t>
  </si>
  <si>
    <t xml:space="preserve">GA1150058   </t>
  </si>
  <si>
    <t>USCE-HOLIDAY PARK NO. 27</t>
  </si>
  <si>
    <t xml:space="preserve">GA2850063   </t>
  </si>
  <si>
    <t>USCE-HOLIDAY PARK NO.25</t>
  </si>
  <si>
    <t xml:space="preserve">GA2850067   </t>
  </si>
  <si>
    <t>USFS-TATE BRANCH AREA</t>
  </si>
  <si>
    <t xml:space="preserve">GA2810012   </t>
  </si>
  <si>
    <t>USCE-HOLIDAY PARK WELL NO.24</t>
  </si>
  <si>
    <t xml:space="preserve">GA2850070   </t>
  </si>
  <si>
    <t>USFS-SANDY BOTTOMS</t>
  </si>
  <si>
    <t xml:space="preserve">GA2810031   </t>
  </si>
  <si>
    <t>TOCCOA FALLS COLLEGE</t>
  </si>
  <si>
    <t xml:space="preserve">GA2570011   </t>
  </si>
  <si>
    <t>USCE-HOLIDAY PARK NO.21</t>
  </si>
  <si>
    <t xml:space="preserve">GA2850068   </t>
  </si>
  <si>
    <t>USCE-HOLIDAY PARK NO.23</t>
  </si>
  <si>
    <t xml:space="preserve">GA2850064   </t>
  </si>
  <si>
    <t>YES</t>
  </si>
  <si>
    <t>HOLIDAY MARINA</t>
  </si>
  <si>
    <t xml:space="preserve">GA0150056   </t>
  </si>
  <si>
    <t>USCE-WHITETAIL RIDGE-20</t>
  </si>
  <si>
    <t xml:space="preserve">GA2850125   </t>
  </si>
  <si>
    <t>PROVIDENCE SCHOOL</t>
  </si>
  <si>
    <t xml:space="preserve">GA1390130   </t>
  </si>
  <si>
    <t>USCE-BROAD RIVER CAMPGROUND</t>
  </si>
  <si>
    <t xml:space="preserve">GA1810021   </t>
  </si>
  <si>
    <t>USCE-HOLIDAY PARK WELL NO.26</t>
  </si>
  <si>
    <t xml:space="preserve">GA2850062   </t>
  </si>
  <si>
    <t>LONG BRANCH DAY CARE</t>
  </si>
  <si>
    <t xml:space="preserve">GA1870050   </t>
  </si>
  <si>
    <t>USCE-MCGEE BRIDGE WELL 4</t>
  </si>
  <si>
    <t xml:space="preserve">GA2850108   </t>
  </si>
  <si>
    <t>USCE-EARL COOK WELL NO. 6</t>
  </si>
  <si>
    <t xml:space="preserve">GA2850037   </t>
  </si>
  <si>
    <t>USCE-LONG CANE WELL NO.7</t>
  </si>
  <si>
    <t xml:space="preserve">GA2850056   </t>
  </si>
  <si>
    <t>MARTIN`S MARINA</t>
  </si>
  <si>
    <t xml:space="preserve">GA1590011   </t>
  </si>
  <si>
    <t>USCE-GLASS BRIDGE WELL NO.6</t>
  </si>
  <si>
    <t xml:space="preserve">GA2850058   </t>
  </si>
  <si>
    <t>USCE RIDGEWAY CAMPGROUND HP</t>
  </si>
  <si>
    <t xml:space="preserve">GA1230034   </t>
  </si>
  <si>
    <t>USCE-HORACE KING WELL #29</t>
  </si>
  <si>
    <t xml:space="preserve">GA2850060   </t>
  </si>
  <si>
    <t>USCE-GLASS BRIDGE WELL #5</t>
  </si>
  <si>
    <t xml:space="preserve">GA2850055   </t>
  </si>
  <si>
    <t>USCE-AMITY RECREATION AREA</t>
  </si>
  <si>
    <t xml:space="preserve">GA1810039   </t>
  </si>
  <si>
    <t>USFS-UPPER CHATTAHOOCHEE REC#1</t>
  </si>
  <si>
    <t xml:space="preserve">GA3110082   </t>
  </si>
  <si>
    <t>USFS-UPPER CHATTAHOOCHEE REC#2</t>
  </si>
  <si>
    <t xml:space="preserve">GA3110083   </t>
  </si>
  <si>
    <t>USCE RIDGEWAY BOAT RAMP HP</t>
  </si>
  <si>
    <t xml:space="preserve">GA1230038   </t>
  </si>
  <si>
    <t>USCE-EARL COOK WELL # 9</t>
  </si>
  <si>
    <t xml:space="preserve">GA2850036   </t>
  </si>
  <si>
    <t>USCE-GROUP CAMP</t>
  </si>
  <si>
    <t xml:space="preserve">GA1470040   </t>
  </si>
  <si>
    <t>CAMP SIDNEY DEW</t>
  </si>
  <si>
    <t xml:space="preserve">GA1150014   </t>
  </si>
  <si>
    <t>USCE-HOLIDAY PARK NO.22</t>
  </si>
  <si>
    <t xml:space="preserve">GA2850065   </t>
  </si>
  <si>
    <t>CARMOUCHE RANGE</t>
  </si>
  <si>
    <t xml:space="preserve">GA2150011   </t>
  </si>
  <si>
    <t>SWEETWATER COFFEE HOUSE</t>
  </si>
  <si>
    <t xml:space="preserve">GA3110079   </t>
  </si>
  <si>
    <t>CARTERS LAKE MARINA &amp; RESORT</t>
  </si>
  <si>
    <t xml:space="preserve">GA1230046   </t>
  </si>
  <si>
    <t>USCE-INDIAN SPGS. WELL #28</t>
  </si>
  <si>
    <t xml:space="preserve">GA2850069   </t>
  </si>
  <si>
    <t>NEW DIRECTIONS ALTERNATIVE SCHOOL</t>
  </si>
  <si>
    <t xml:space="preserve">GA1990007   </t>
  </si>
  <si>
    <t>USCE HESTERS FERRY CAMPGROUND</t>
  </si>
  <si>
    <t xml:space="preserve">GA1810023   </t>
  </si>
  <si>
    <t>USCE-CLAY HILL CAMP AREA</t>
  </si>
  <si>
    <t xml:space="preserve">GA1810028   </t>
  </si>
  <si>
    <t>ALCOVY MOBILE HOME PARK</t>
  </si>
  <si>
    <t xml:space="preserve">GA2170034   </t>
  </si>
  <si>
    <t>BEAVER DAM ESTATES M. H. P.</t>
  </si>
  <si>
    <t xml:space="preserve">GA0590054   </t>
  </si>
  <si>
    <t>BEAVER DAM MARINA</t>
  </si>
  <si>
    <t xml:space="preserve">GA1050039   </t>
  </si>
  <si>
    <t>CAMP DANIEL MARSHALL</t>
  </si>
  <si>
    <t xml:space="preserve">GA1810008   </t>
  </si>
  <si>
    <t>CREEKSIDE COUNTRY CLUB</t>
  </si>
  <si>
    <t xml:space="preserve">GA2190039   </t>
  </si>
  <si>
    <t>DIAL</t>
  </si>
  <si>
    <t xml:space="preserve">GA2170010   </t>
  </si>
  <si>
    <t>DNR-ELIJAH CLARK ST. PARK #2&amp;3</t>
  </si>
  <si>
    <t xml:space="preserve">GA1810029   </t>
  </si>
  <si>
    <t>DNR-ELIJAH CLARK STATE PARK #1</t>
  </si>
  <si>
    <t xml:space="preserve">GA1810001   </t>
  </si>
  <si>
    <t>DNR-ELIJAH CLARK STATE PARK #4</t>
  </si>
  <si>
    <t xml:space="preserve">GA1810030   </t>
  </si>
  <si>
    <t>DNR-VICTORIA BRYANT STATE PARK</t>
  </si>
  <si>
    <t xml:space="preserve">GA1190008   </t>
  </si>
  <si>
    <t>DNR-WATSON BRIDGE SP-DAY USE</t>
  </si>
  <si>
    <t xml:space="preserve">GA1950057   </t>
  </si>
  <si>
    <t>DNR-WATSON MILL BRIDGE ST. PK.</t>
  </si>
  <si>
    <t xml:space="preserve">GA1950007   </t>
  </si>
  <si>
    <t>DURHAMTOWN PLANTATION</t>
  </si>
  <si>
    <t xml:space="preserve">GA1330075   </t>
  </si>
  <si>
    <t>GRANITE SHOALS MARINA</t>
  </si>
  <si>
    <t xml:space="preserve">GA1330042   </t>
  </si>
  <si>
    <t>GRAYSON POINT SUBDIVISION</t>
  </si>
  <si>
    <t>GA2110056</t>
  </si>
  <si>
    <t>JACKSON LAKE MOBILE HOME PARK</t>
  </si>
  <si>
    <t xml:space="preserve">GA0350017   </t>
  </si>
  <si>
    <t>JUBILEE PARTNERS</t>
  </si>
  <si>
    <t xml:space="preserve">GA1950013   </t>
  </si>
  <si>
    <t>LAKE LANIER LODGES</t>
  </si>
  <si>
    <t xml:space="preserve">GA1390080   </t>
  </si>
  <si>
    <t>MONTEGO POINT</t>
  </si>
  <si>
    <t xml:space="preserve">GA1810002   </t>
  </si>
  <si>
    <t>N. SHORE RESORT AT LAKE OCONEE</t>
  </si>
  <si>
    <t xml:space="preserve">GA1330061   </t>
  </si>
  <si>
    <t>NEESE MOBILE HOME PARK</t>
  </si>
  <si>
    <t xml:space="preserve">GA1950070   </t>
  </si>
  <si>
    <t>NEWTON`S POINTE SUBDIVISION</t>
  </si>
  <si>
    <t xml:space="preserve">GA1050042   </t>
  </si>
  <si>
    <t>PARADISE PT-WATERFRONT SUBDIVISION</t>
  </si>
  <si>
    <t xml:space="preserve">GA1470080   </t>
  </si>
  <si>
    <t>PROVIDENCE POINT LANDING S/D</t>
  </si>
  <si>
    <t>GA1470066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</si>
</sst>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55" applyNumberFormat="1" applyFont="1" applyFill="1" applyBorder="1" applyAlignment="1">
      <alignment horizontal="center" wrapText="1"/>
      <protection/>
    </xf>
    <xf numFmtId="9" fontId="1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" fillId="0" borderId="0" xfId="55" applyNumberFormat="1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1" fillId="0" borderId="11" xfId="55" applyNumberFormat="1" applyFont="1" applyFill="1" applyBorder="1" applyAlignment="1">
      <alignment horizontal="center" wrapText="1"/>
      <protection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9" fontId="1" fillId="0" borderId="11" xfId="0" applyNumberFormat="1" applyFont="1" applyFill="1" applyBorder="1" applyAlignment="1">
      <alignment horizontal="left" wrapText="1"/>
    </xf>
    <xf numFmtId="9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wrapText="1"/>
    </xf>
    <xf numFmtId="2" fontId="0" fillId="33" borderId="10" xfId="0" applyNumberFormat="1" applyFill="1" applyBorder="1" applyAlignment="1">
      <alignment horizontal="center" wrapText="1"/>
    </xf>
    <xf numFmtId="9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9" fontId="0" fillId="0" borderId="0" xfId="0" applyNumberFormat="1" applyAlignment="1">
      <alignment horizontal="left"/>
    </xf>
    <xf numFmtId="9" fontId="0" fillId="0" borderId="11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9" fontId="0" fillId="0" borderId="12" xfId="0" applyNumberFormat="1" applyFont="1" applyFill="1" applyBorder="1" applyAlignment="1">
      <alignment horizontal="center" wrapText="1"/>
    </xf>
    <xf numFmtId="9" fontId="1" fillId="33" borderId="13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93" sqref="A93"/>
    </sheetView>
  </sheetViews>
  <sheetFormatPr defaultColWidth="9.140625" defaultRowHeight="12.75"/>
  <cols>
    <col min="1" max="1" width="18.28125" style="0" customWidth="1"/>
    <col min="2" max="2" width="47.140625" style="0" customWidth="1"/>
    <col min="3" max="3" width="13.57421875" style="0" customWidth="1"/>
    <col min="4" max="5" width="9.140625" style="37" customWidth="1"/>
    <col min="6" max="6" width="9.140625" style="34" customWidth="1"/>
    <col min="7" max="7" width="11.00390625" style="0" customWidth="1"/>
    <col min="9" max="9" width="11.140625" style="0" customWidth="1"/>
  </cols>
  <sheetData>
    <row r="1" spans="1:9" s="8" customFormat="1" ht="151.5" customHeight="1">
      <c r="A1" s="2" t="s">
        <v>56</v>
      </c>
      <c r="B1" s="3" t="s">
        <v>57</v>
      </c>
      <c r="C1" s="4" t="s">
        <v>58</v>
      </c>
      <c r="D1" s="5" t="s">
        <v>59</v>
      </c>
      <c r="E1" s="6" t="s">
        <v>60</v>
      </c>
      <c r="F1" s="41" t="s">
        <v>1186</v>
      </c>
      <c r="G1" s="42" t="s">
        <v>1187</v>
      </c>
      <c r="H1" s="43" t="s">
        <v>1188</v>
      </c>
      <c r="I1" s="7" t="s">
        <v>61</v>
      </c>
    </row>
    <row r="2" spans="1:9" ht="12.75">
      <c r="A2" t="s">
        <v>62</v>
      </c>
      <c r="B2" s="15" t="s">
        <v>259</v>
      </c>
      <c r="C2" s="15" t="s">
        <v>84</v>
      </c>
      <c r="D2" s="48">
        <v>1.06</v>
      </c>
      <c r="E2" s="48">
        <v>0.96</v>
      </c>
      <c r="F2" s="48">
        <v>0.66</v>
      </c>
      <c r="G2" s="51">
        <f aca="true" t="shared" si="0" ref="G2:G59">SUM(F2/D2)</f>
        <v>0.6226415094339622</v>
      </c>
      <c r="H2" s="13" t="str">
        <f>IF(G2&lt;90%,"YES","NO")</f>
        <v>YES</v>
      </c>
      <c r="I2" s="40" t="s">
        <v>260</v>
      </c>
    </row>
    <row r="3" spans="1:9" ht="12.75" customHeight="1">
      <c r="A3" t="s">
        <v>99</v>
      </c>
      <c r="B3" s="15" t="s">
        <v>100</v>
      </c>
      <c r="C3" s="15" t="s">
        <v>101</v>
      </c>
      <c r="D3" s="48">
        <v>15</v>
      </c>
      <c r="E3" s="48">
        <v>13.5</v>
      </c>
      <c r="F3" s="48">
        <v>12.37</v>
      </c>
      <c r="G3" s="45">
        <f t="shared" si="0"/>
        <v>0.8246666666666667</v>
      </c>
      <c r="H3" s="13" t="str">
        <f aca="true" t="shared" si="1" ref="H3:H59">IF(G3&lt;90%,"YES","NO")</f>
        <v>YES</v>
      </c>
      <c r="I3" s="40" t="s">
        <v>102</v>
      </c>
    </row>
    <row r="4" spans="1:9" ht="12.75">
      <c r="A4" s="14" t="s">
        <v>65</v>
      </c>
      <c r="B4" s="15" t="s">
        <v>68</v>
      </c>
      <c r="C4" s="15" t="s">
        <v>69</v>
      </c>
      <c r="D4" s="48">
        <v>86.89</v>
      </c>
      <c r="E4" s="48">
        <v>78.2</v>
      </c>
      <c r="F4" s="48">
        <v>77.19</v>
      </c>
      <c r="G4" s="45">
        <f>SUM(F4/D4)</f>
        <v>0.8883645989181723</v>
      </c>
      <c r="H4" s="13" t="str">
        <f t="shared" si="1"/>
        <v>YES</v>
      </c>
      <c r="I4" s="40" t="s">
        <v>70</v>
      </c>
    </row>
    <row r="5" spans="1:9" ht="12.75">
      <c r="A5" t="s">
        <v>62</v>
      </c>
      <c r="B5" s="15" t="s">
        <v>138</v>
      </c>
      <c r="C5" s="15" t="s">
        <v>84</v>
      </c>
      <c r="D5" s="48">
        <v>5.86</v>
      </c>
      <c r="E5" s="48">
        <v>5.27</v>
      </c>
      <c r="F5" s="48">
        <v>4.89</v>
      </c>
      <c r="G5" s="45">
        <f t="shared" si="0"/>
        <v>0.834470989761092</v>
      </c>
      <c r="H5" s="13" t="str">
        <f t="shared" si="1"/>
        <v>YES</v>
      </c>
      <c r="I5" s="40" t="s">
        <v>139</v>
      </c>
    </row>
    <row r="6" spans="1:9" ht="12.75">
      <c r="A6" t="s">
        <v>65</v>
      </c>
      <c r="B6" s="15" t="s">
        <v>249</v>
      </c>
      <c r="C6" s="15" t="s">
        <v>75</v>
      </c>
      <c r="D6" s="16">
        <v>1.18</v>
      </c>
      <c r="E6" s="16">
        <v>1.06</v>
      </c>
      <c r="F6" s="16">
        <v>1.11</v>
      </c>
      <c r="G6" s="45">
        <f t="shared" si="0"/>
        <v>0.9406779661016951</v>
      </c>
      <c r="H6" s="13" t="str">
        <f t="shared" si="1"/>
        <v>NO</v>
      </c>
      <c r="I6" s="15" t="s">
        <v>250</v>
      </c>
    </row>
    <row r="7" spans="1:9" ht="12.75">
      <c r="A7" t="s">
        <v>103</v>
      </c>
      <c r="B7" s="15" t="s">
        <v>227</v>
      </c>
      <c r="C7" s="15" t="s">
        <v>228</v>
      </c>
      <c r="D7" s="48">
        <v>1.62</v>
      </c>
      <c r="E7" s="48">
        <v>1.46</v>
      </c>
      <c r="F7" s="48">
        <v>1.69</v>
      </c>
      <c r="G7" s="45">
        <f t="shared" si="0"/>
        <v>1.0432098765432098</v>
      </c>
      <c r="H7" s="13" t="str">
        <f t="shared" si="1"/>
        <v>NO</v>
      </c>
      <c r="I7" s="40" t="s">
        <v>229</v>
      </c>
    </row>
    <row r="8" spans="1:9" ht="12.75">
      <c r="A8" t="s">
        <v>62</v>
      </c>
      <c r="B8" s="15" t="s">
        <v>113</v>
      </c>
      <c r="C8" s="15" t="s">
        <v>114</v>
      </c>
      <c r="D8" s="16">
        <v>9.93</v>
      </c>
      <c r="E8" s="16">
        <v>8.94</v>
      </c>
      <c r="F8" s="16">
        <v>8.85</v>
      </c>
      <c r="G8" s="45">
        <f t="shared" si="0"/>
        <v>0.8912386706948641</v>
      </c>
      <c r="H8" s="13" t="str">
        <f t="shared" si="1"/>
        <v>YES</v>
      </c>
      <c r="I8" s="40" t="s">
        <v>115</v>
      </c>
    </row>
    <row r="9" spans="1:9" ht="12.75">
      <c r="A9" t="s">
        <v>62</v>
      </c>
      <c r="B9" s="15" t="s">
        <v>204</v>
      </c>
      <c r="C9" s="15" t="s">
        <v>108</v>
      </c>
      <c r="D9" s="16">
        <v>2.19</v>
      </c>
      <c r="E9" s="16">
        <v>1.97</v>
      </c>
      <c r="F9" s="16">
        <v>1.91</v>
      </c>
      <c r="G9" s="45">
        <f t="shared" si="0"/>
        <v>0.8721461187214612</v>
      </c>
      <c r="H9" s="13" t="str">
        <f t="shared" si="1"/>
        <v>YES</v>
      </c>
      <c r="I9" s="15" t="s">
        <v>205</v>
      </c>
    </row>
    <row r="10" spans="1:9" ht="12.75">
      <c r="A10" s="14" t="s">
        <v>65</v>
      </c>
      <c r="B10" s="15" t="s">
        <v>172</v>
      </c>
      <c r="C10" s="15" t="s">
        <v>149</v>
      </c>
      <c r="D10" s="16">
        <v>3.12</v>
      </c>
      <c r="E10" s="16">
        <v>2.8</v>
      </c>
      <c r="F10" s="16">
        <v>2.49</v>
      </c>
      <c r="G10" s="45">
        <f t="shared" si="0"/>
        <v>0.7980769230769231</v>
      </c>
      <c r="H10" s="13" t="str">
        <f t="shared" si="1"/>
        <v>YES</v>
      </c>
      <c r="I10" s="15" t="s">
        <v>173</v>
      </c>
    </row>
    <row r="11" spans="1:9" ht="12.75">
      <c r="A11" t="s">
        <v>147</v>
      </c>
      <c r="B11" s="15" t="s">
        <v>148</v>
      </c>
      <c r="C11" s="15" t="s">
        <v>149</v>
      </c>
      <c r="D11" s="46">
        <v>4.77</v>
      </c>
      <c r="E11" s="46">
        <v>4.29</v>
      </c>
      <c r="F11" s="46">
        <v>4.47</v>
      </c>
      <c r="G11" s="45">
        <f t="shared" si="0"/>
        <v>0.9371069182389937</v>
      </c>
      <c r="H11" s="13" t="str">
        <f t="shared" si="1"/>
        <v>NO</v>
      </c>
      <c r="I11" s="47" t="s">
        <v>150</v>
      </c>
    </row>
    <row r="12" spans="1:9" ht="12.75">
      <c r="A12" t="s">
        <v>62</v>
      </c>
      <c r="B12" s="15" t="s">
        <v>126</v>
      </c>
      <c r="C12" s="15" t="s">
        <v>84</v>
      </c>
      <c r="D12" s="48">
        <v>7.64</v>
      </c>
      <c r="E12" s="48">
        <v>6.88</v>
      </c>
      <c r="F12" s="48">
        <v>6.65</v>
      </c>
      <c r="G12" s="45">
        <f t="shared" si="0"/>
        <v>0.8704188481675393</v>
      </c>
      <c r="H12" s="13" t="str">
        <f t="shared" si="1"/>
        <v>YES</v>
      </c>
      <c r="I12" s="40" t="s">
        <v>127</v>
      </c>
    </row>
    <row r="13" spans="1:9" ht="12.75">
      <c r="A13" t="s">
        <v>151</v>
      </c>
      <c r="B13" s="15" t="s">
        <v>152</v>
      </c>
      <c r="C13" s="15" t="s">
        <v>153</v>
      </c>
      <c r="D13" s="48">
        <v>4.61</v>
      </c>
      <c r="E13" s="48">
        <v>4.15</v>
      </c>
      <c r="F13" s="48">
        <v>4.96</v>
      </c>
      <c r="G13" s="45">
        <f t="shared" si="0"/>
        <v>1.0759219088937093</v>
      </c>
      <c r="H13" s="13" t="str">
        <f t="shared" si="1"/>
        <v>NO</v>
      </c>
      <c r="I13" s="40" t="s">
        <v>154</v>
      </c>
    </row>
    <row r="14" spans="1:9" ht="12.75">
      <c r="A14" t="s">
        <v>62</v>
      </c>
      <c r="B14" s="15" t="s">
        <v>206</v>
      </c>
      <c r="C14" s="15" t="s">
        <v>202</v>
      </c>
      <c r="D14" s="48">
        <v>2.1</v>
      </c>
      <c r="E14" s="48">
        <v>1.89</v>
      </c>
      <c r="F14" s="48">
        <v>2.01</v>
      </c>
      <c r="G14" s="45">
        <f t="shared" si="0"/>
        <v>0.957142857142857</v>
      </c>
      <c r="H14" s="13" t="str">
        <f t="shared" si="1"/>
        <v>NO</v>
      </c>
      <c r="I14" s="40" t="s">
        <v>207</v>
      </c>
    </row>
    <row r="15" spans="1:9" ht="12.75">
      <c r="A15" t="s">
        <v>62</v>
      </c>
      <c r="B15" s="15" t="s">
        <v>174</v>
      </c>
      <c r="C15" s="15" t="s">
        <v>175</v>
      </c>
      <c r="D15" s="16">
        <v>3.07</v>
      </c>
      <c r="E15" s="16">
        <v>2.76</v>
      </c>
      <c r="F15" s="16">
        <v>2.89</v>
      </c>
      <c r="G15" s="45">
        <f t="shared" si="0"/>
        <v>0.9413680781758959</v>
      </c>
      <c r="H15" s="13" t="str">
        <f t="shared" si="1"/>
        <v>NO</v>
      </c>
      <c r="I15" s="15" t="s">
        <v>176</v>
      </c>
    </row>
    <row r="16" spans="1:9" ht="12.75">
      <c r="A16" s="9" t="s">
        <v>65</v>
      </c>
      <c r="B16" s="10" t="s">
        <v>157</v>
      </c>
      <c r="C16" s="10" t="s">
        <v>158</v>
      </c>
      <c r="D16" s="11">
        <v>4.5275</v>
      </c>
      <c r="E16" s="12">
        <v>4.07475</v>
      </c>
      <c r="F16" s="12">
        <v>3.9248387096774198</v>
      </c>
      <c r="G16" s="45">
        <f t="shared" si="0"/>
        <v>0.8668887265990988</v>
      </c>
      <c r="H16" s="13" t="str">
        <f t="shared" si="1"/>
        <v>YES</v>
      </c>
      <c r="I16" s="21"/>
    </row>
    <row r="17" spans="1:8" ht="12.75">
      <c r="A17" s="9" t="s">
        <v>62</v>
      </c>
      <c r="B17" s="10" t="s">
        <v>261</v>
      </c>
      <c r="C17" s="10" t="s">
        <v>84</v>
      </c>
      <c r="D17" s="11">
        <v>1.0405</v>
      </c>
      <c r="E17" s="12">
        <v>0.936</v>
      </c>
      <c r="F17" s="12">
        <v>1.0394193548387094</v>
      </c>
      <c r="G17" s="45">
        <f t="shared" si="0"/>
        <v>0.9989614174326856</v>
      </c>
      <c r="H17" s="13" t="str">
        <f t="shared" si="1"/>
        <v>NO</v>
      </c>
    </row>
    <row r="18" spans="1:9" ht="12.75">
      <c r="A18" t="s">
        <v>62</v>
      </c>
      <c r="B18" s="15" t="s">
        <v>107</v>
      </c>
      <c r="C18" s="15" t="s">
        <v>108</v>
      </c>
      <c r="D18" s="48">
        <v>12.53</v>
      </c>
      <c r="E18" s="48">
        <v>11.28</v>
      </c>
      <c r="F18" s="48">
        <v>11.52</v>
      </c>
      <c r="G18" s="45">
        <f t="shared" si="0"/>
        <v>0.9193934557063049</v>
      </c>
      <c r="H18" s="13" t="str">
        <f t="shared" si="1"/>
        <v>NO</v>
      </c>
      <c r="I18" s="40" t="s">
        <v>109</v>
      </c>
    </row>
    <row r="19" spans="1:9" ht="12.75">
      <c r="A19" s="14" t="s">
        <v>151</v>
      </c>
      <c r="B19" s="15" t="s">
        <v>266</v>
      </c>
      <c r="C19" s="15" t="s">
        <v>170</v>
      </c>
      <c r="D19" s="48">
        <v>1.01861</v>
      </c>
      <c r="E19" s="48">
        <v>0.916749</v>
      </c>
      <c r="F19" s="48">
        <v>0.93</v>
      </c>
      <c r="G19" s="45">
        <f t="shared" si="0"/>
        <v>0.9130089042911419</v>
      </c>
      <c r="H19" s="13" t="str">
        <f t="shared" si="1"/>
        <v>NO</v>
      </c>
      <c r="I19" s="40" t="s">
        <v>1189</v>
      </c>
    </row>
    <row r="20" spans="1:9" ht="12.75">
      <c r="A20" t="s">
        <v>91</v>
      </c>
      <c r="B20" s="15" t="s">
        <v>92</v>
      </c>
      <c r="C20" s="15" t="s">
        <v>93</v>
      </c>
      <c r="D20" s="48">
        <v>25.21</v>
      </c>
      <c r="E20" s="48">
        <v>22.69</v>
      </c>
      <c r="F20" s="48">
        <v>23.71</v>
      </c>
      <c r="G20" s="45">
        <f t="shared" si="0"/>
        <v>0.9404998016660056</v>
      </c>
      <c r="H20" s="13" t="str">
        <f t="shared" si="1"/>
        <v>NO</v>
      </c>
      <c r="I20" s="40" t="s">
        <v>94</v>
      </c>
    </row>
    <row r="21" spans="1:9" ht="12.75">
      <c r="A21" t="s">
        <v>184</v>
      </c>
      <c r="B21" s="15" t="s">
        <v>235</v>
      </c>
      <c r="C21" s="15" t="s">
        <v>236</v>
      </c>
      <c r="D21" s="16">
        <v>1.34</v>
      </c>
      <c r="E21" s="48">
        <v>1.21</v>
      </c>
      <c r="F21" s="48">
        <v>1.09</v>
      </c>
      <c r="G21" s="45">
        <f t="shared" si="0"/>
        <v>0.8134328358208955</v>
      </c>
      <c r="H21" s="13" t="str">
        <f t="shared" si="1"/>
        <v>YES</v>
      </c>
      <c r="I21" s="40" t="s">
        <v>237</v>
      </c>
    </row>
    <row r="22" spans="1:9" ht="12.75">
      <c r="A22" t="s">
        <v>65</v>
      </c>
      <c r="B22" s="15" t="s">
        <v>79</v>
      </c>
      <c r="C22" s="15" t="s">
        <v>67</v>
      </c>
      <c r="D22" s="16">
        <v>54.78</v>
      </c>
      <c r="E22" s="16">
        <v>49.3</v>
      </c>
      <c r="F22" s="16">
        <v>49.25</v>
      </c>
      <c r="G22" s="45">
        <f>SUM(F22/D22)</f>
        <v>0.8990507484483388</v>
      </c>
      <c r="H22" s="13" t="str">
        <f t="shared" si="1"/>
        <v>YES</v>
      </c>
      <c r="I22" s="15" t="s">
        <v>80</v>
      </c>
    </row>
    <row r="23" spans="1:9" ht="12.75">
      <c r="A23" t="s">
        <v>65</v>
      </c>
      <c r="B23" s="15" t="s">
        <v>182</v>
      </c>
      <c r="C23" s="15" t="s">
        <v>69</v>
      </c>
      <c r="D23" s="16">
        <v>3.03</v>
      </c>
      <c r="E23" s="48">
        <v>2.72</v>
      </c>
      <c r="F23" s="48">
        <v>3.24</v>
      </c>
      <c r="G23" s="45">
        <f t="shared" si="0"/>
        <v>1.0693069306930694</v>
      </c>
      <c r="H23" s="13" t="str">
        <f t="shared" si="1"/>
        <v>NO</v>
      </c>
      <c r="I23" s="40" t="s">
        <v>183</v>
      </c>
    </row>
    <row r="24" spans="1:9" ht="12.75">
      <c r="A24" t="s">
        <v>65</v>
      </c>
      <c r="B24" s="15" t="s">
        <v>88</v>
      </c>
      <c r="C24" s="15" t="s">
        <v>89</v>
      </c>
      <c r="D24" s="16">
        <v>31.44</v>
      </c>
      <c r="E24" s="16">
        <v>28.29</v>
      </c>
      <c r="F24" s="16">
        <v>23.55</v>
      </c>
      <c r="G24" s="45">
        <f t="shared" si="0"/>
        <v>0.7490458015267175</v>
      </c>
      <c r="H24" s="13" t="str">
        <f t="shared" si="1"/>
        <v>YES</v>
      </c>
      <c r="I24" s="15" t="s">
        <v>90</v>
      </c>
    </row>
    <row r="25" spans="1:9" ht="12.75">
      <c r="A25" t="s">
        <v>184</v>
      </c>
      <c r="B25" s="15" t="s">
        <v>254</v>
      </c>
      <c r="C25" s="15" t="s">
        <v>242</v>
      </c>
      <c r="D25" s="48">
        <v>1.16</v>
      </c>
      <c r="E25" s="48">
        <v>1.05</v>
      </c>
      <c r="F25" s="48">
        <v>1.02</v>
      </c>
      <c r="G25" s="45">
        <f t="shared" si="0"/>
        <v>0.8793103448275863</v>
      </c>
      <c r="H25" s="13" t="str">
        <f t="shared" si="1"/>
        <v>YES</v>
      </c>
      <c r="I25" s="40" t="s">
        <v>255</v>
      </c>
    </row>
    <row r="26" spans="1:9" ht="12.75">
      <c r="A26" t="s">
        <v>65</v>
      </c>
      <c r="B26" s="15" t="s">
        <v>209</v>
      </c>
      <c r="C26" s="15" t="s">
        <v>210</v>
      </c>
      <c r="D26" s="16">
        <v>2.07</v>
      </c>
      <c r="E26" s="16">
        <v>1.86</v>
      </c>
      <c r="F26" s="16">
        <v>1.62</v>
      </c>
      <c r="G26" s="45">
        <f t="shared" si="0"/>
        <v>0.7826086956521741</v>
      </c>
      <c r="H26" s="13" t="str">
        <f t="shared" si="1"/>
        <v>YES</v>
      </c>
      <c r="I26" s="40" t="s">
        <v>211</v>
      </c>
    </row>
    <row r="27" spans="1:9" ht="12.75">
      <c r="A27" t="s">
        <v>103</v>
      </c>
      <c r="B27" s="15" t="s">
        <v>195</v>
      </c>
      <c r="C27" s="15" t="s">
        <v>161</v>
      </c>
      <c r="D27" s="48">
        <v>2.41</v>
      </c>
      <c r="E27" s="48">
        <v>2.17</v>
      </c>
      <c r="F27" s="48">
        <v>2.6</v>
      </c>
      <c r="G27" s="45">
        <f t="shared" si="0"/>
        <v>1.0788381742738589</v>
      </c>
      <c r="H27" s="13" t="str">
        <f t="shared" si="1"/>
        <v>NO</v>
      </c>
      <c r="I27" s="40" t="s">
        <v>196</v>
      </c>
    </row>
    <row r="28" spans="1:9" ht="12.75">
      <c r="A28" s="14" t="s">
        <v>65</v>
      </c>
      <c r="B28" s="15" t="s">
        <v>140</v>
      </c>
      <c r="C28" s="15" t="s">
        <v>82</v>
      </c>
      <c r="D28" s="48">
        <v>5.6</v>
      </c>
      <c r="E28" s="48">
        <v>5.04</v>
      </c>
      <c r="F28" s="48">
        <v>4.24</v>
      </c>
      <c r="G28" s="45">
        <f t="shared" si="0"/>
        <v>0.7571428571428572</v>
      </c>
      <c r="H28" s="13" t="str">
        <f t="shared" si="1"/>
        <v>YES</v>
      </c>
      <c r="I28" s="40" t="s">
        <v>141</v>
      </c>
    </row>
    <row r="29" spans="1:9" ht="12.75">
      <c r="A29" t="s">
        <v>65</v>
      </c>
      <c r="B29" s="15" t="s">
        <v>142</v>
      </c>
      <c r="C29" s="15" t="s">
        <v>123</v>
      </c>
      <c r="D29" s="48">
        <v>5.16</v>
      </c>
      <c r="E29" s="48">
        <v>4.65</v>
      </c>
      <c r="F29" s="48">
        <v>3.92</v>
      </c>
      <c r="G29" s="45">
        <f t="shared" si="0"/>
        <v>0.7596899224806202</v>
      </c>
      <c r="H29" s="13" t="str">
        <f t="shared" si="1"/>
        <v>YES</v>
      </c>
      <c r="I29" s="40" t="s">
        <v>143</v>
      </c>
    </row>
    <row r="30" spans="1:9" s="14" customFormat="1" ht="12.75">
      <c r="A30" t="s">
        <v>151</v>
      </c>
      <c r="B30" s="15" t="s">
        <v>215</v>
      </c>
      <c r="C30" s="15" t="s">
        <v>216</v>
      </c>
      <c r="D30" s="16">
        <v>1.85</v>
      </c>
      <c r="E30" s="16">
        <v>1.67</v>
      </c>
      <c r="F30" s="48">
        <v>1.8</v>
      </c>
      <c r="G30" s="45">
        <f t="shared" si="0"/>
        <v>0.9729729729729729</v>
      </c>
      <c r="H30" s="13" t="str">
        <f t="shared" si="1"/>
        <v>NO</v>
      </c>
      <c r="I30" s="15" t="s">
        <v>217</v>
      </c>
    </row>
    <row r="31" spans="1:9" ht="12.75">
      <c r="A31" t="s">
        <v>62</v>
      </c>
      <c r="B31" s="15" t="s">
        <v>85</v>
      </c>
      <c r="C31" s="15" t="s">
        <v>86</v>
      </c>
      <c r="D31" s="48">
        <v>33.16</v>
      </c>
      <c r="E31" s="48">
        <v>29.85</v>
      </c>
      <c r="F31" s="48">
        <v>22.19</v>
      </c>
      <c r="G31" s="45">
        <f t="shared" si="0"/>
        <v>0.6691797346200242</v>
      </c>
      <c r="H31" s="13" t="str">
        <f t="shared" si="1"/>
        <v>YES</v>
      </c>
      <c r="I31" s="40" t="s">
        <v>87</v>
      </c>
    </row>
    <row r="32" spans="1:9" ht="12.75">
      <c r="A32" t="s">
        <v>65</v>
      </c>
      <c r="B32" s="15" t="s">
        <v>71</v>
      </c>
      <c r="C32" s="15" t="s">
        <v>72</v>
      </c>
      <c r="D32" s="48">
        <v>71.89</v>
      </c>
      <c r="E32" s="48">
        <v>64.7</v>
      </c>
      <c r="F32" s="48">
        <v>62.91</v>
      </c>
      <c r="G32" s="45">
        <f t="shared" si="0"/>
        <v>0.8750869383780776</v>
      </c>
      <c r="H32" s="13" t="str">
        <f t="shared" si="1"/>
        <v>YES</v>
      </c>
      <c r="I32" s="40" t="s">
        <v>73</v>
      </c>
    </row>
    <row r="33" spans="1:9" ht="12.75">
      <c r="A33" t="s">
        <v>65</v>
      </c>
      <c r="B33" s="15" t="s">
        <v>230</v>
      </c>
      <c r="C33" s="15" t="s">
        <v>210</v>
      </c>
      <c r="D33" s="48">
        <v>1.584</v>
      </c>
      <c r="E33" s="48">
        <v>1.426</v>
      </c>
      <c r="F33" s="48">
        <v>1.34</v>
      </c>
      <c r="G33" s="45">
        <f t="shared" si="0"/>
        <v>0.845959595959596</v>
      </c>
      <c r="H33" s="13" t="str">
        <f t="shared" si="1"/>
        <v>YES</v>
      </c>
      <c r="I33" s="40" t="s">
        <v>1190</v>
      </c>
    </row>
    <row r="34" spans="1:9" ht="12.75">
      <c r="A34" t="s">
        <v>65</v>
      </c>
      <c r="B34" s="15" t="s">
        <v>110</v>
      </c>
      <c r="C34" s="15" t="s">
        <v>111</v>
      </c>
      <c r="D34" s="16">
        <v>11.1</v>
      </c>
      <c r="E34" s="16">
        <v>9.99</v>
      </c>
      <c r="F34" s="16">
        <v>9.9</v>
      </c>
      <c r="G34" s="45">
        <f t="shared" si="0"/>
        <v>0.891891891891892</v>
      </c>
      <c r="H34" s="13" t="str">
        <f t="shared" si="1"/>
        <v>YES</v>
      </c>
      <c r="I34" s="15" t="s">
        <v>112</v>
      </c>
    </row>
    <row r="35" spans="1:9" s="14" customFormat="1" ht="12.75">
      <c r="A35" t="s">
        <v>65</v>
      </c>
      <c r="B35" s="15" t="s">
        <v>136</v>
      </c>
      <c r="C35" s="15" t="s">
        <v>69</v>
      </c>
      <c r="D35" s="16">
        <v>6.07</v>
      </c>
      <c r="E35" s="16">
        <v>5.46</v>
      </c>
      <c r="F35" s="16">
        <v>4.67</v>
      </c>
      <c r="G35" s="45">
        <f t="shared" si="0"/>
        <v>0.7693574958813838</v>
      </c>
      <c r="H35" s="13" t="str">
        <f t="shared" si="1"/>
        <v>YES</v>
      </c>
      <c r="I35" s="40" t="s">
        <v>137</v>
      </c>
    </row>
    <row r="36" spans="1:9" ht="12.75">
      <c r="A36" t="s">
        <v>184</v>
      </c>
      <c r="B36" s="15" t="s">
        <v>224</v>
      </c>
      <c r="C36" s="15" t="s">
        <v>225</v>
      </c>
      <c r="D36" s="16">
        <v>1.63</v>
      </c>
      <c r="E36" s="48">
        <v>1.47</v>
      </c>
      <c r="F36" s="48">
        <v>1.43</v>
      </c>
      <c r="G36" s="45">
        <f t="shared" si="0"/>
        <v>0.8773006134969326</v>
      </c>
      <c r="H36" s="13" t="str">
        <f t="shared" si="1"/>
        <v>YES</v>
      </c>
      <c r="I36" s="40" t="s">
        <v>226</v>
      </c>
    </row>
    <row r="37" spans="1:9" ht="12.75">
      <c r="A37" t="s">
        <v>62</v>
      </c>
      <c r="B37" s="15" t="s">
        <v>179</v>
      </c>
      <c r="C37" s="15" t="s">
        <v>180</v>
      </c>
      <c r="D37" s="16">
        <v>2.94</v>
      </c>
      <c r="E37" s="16">
        <v>2.65</v>
      </c>
      <c r="F37" s="16">
        <v>2.7</v>
      </c>
      <c r="G37" s="45">
        <f t="shared" si="0"/>
        <v>0.9183673469387756</v>
      </c>
      <c r="H37" s="13" t="str">
        <f t="shared" si="1"/>
        <v>NO</v>
      </c>
      <c r="I37" s="15" t="s">
        <v>181</v>
      </c>
    </row>
    <row r="38" spans="1:9" s="14" customFormat="1" ht="12.75">
      <c r="A38" t="s">
        <v>62</v>
      </c>
      <c r="B38" s="15" t="s">
        <v>251</v>
      </c>
      <c r="C38" s="15" t="s">
        <v>252</v>
      </c>
      <c r="D38" s="46">
        <v>1.17</v>
      </c>
      <c r="E38" s="46">
        <v>1.05</v>
      </c>
      <c r="F38" s="46">
        <v>1.06</v>
      </c>
      <c r="G38" s="45">
        <f t="shared" si="0"/>
        <v>0.9059829059829061</v>
      </c>
      <c r="H38" s="13" t="str">
        <f t="shared" si="1"/>
        <v>NO</v>
      </c>
      <c r="I38" s="47" t="s">
        <v>253</v>
      </c>
    </row>
    <row r="39" spans="1:9" s="14" customFormat="1" ht="12.75">
      <c r="A39" t="s">
        <v>91</v>
      </c>
      <c r="B39" s="15" t="s">
        <v>130</v>
      </c>
      <c r="C39" s="15" t="s">
        <v>131</v>
      </c>
      <c r="D39" s="46">
        <v>7.08</v>
      </c>
      <c r="E39" s="46">
        <v>6.37</v>
      </c>
      <c r="F39" s="46">
        <v>6.28</v>
      </c>
      <c r="G39" s="45">
        <f t="shared" si="0"/>
        <v>0.8870056497175142</v>
      </c>
      <c r="H39" s="13" t="str">
        <f t="shared" si="1"/>
        <v>YES</v>
      </c>
      <c r="I39" s="47" t="s">
        <v>132</v>
      </c>
    </row>
    <row r="40" spans="1:9" ht="12.75">
      <c r="A40" t="s">
        <v>91</v>
      </c>
      <c r="B40" s="15" t="s">
        <v>233</v>
      </c>
      <c r="C40" s="15" t="s">
        <v>131</v>
      </c>
      <c r="D40" s="46">
        <v>1.4</v>
      </c>
      <c r="E40" s="46">
        <v>1.26</v>
      </c>
      <c r="F40" s="46">
        <v>1.11</v>
      </c>
      <c r="G40" s="45">
        <f t="shared" si="0"/>
        <v>0.7928571428571429</v>
      </c>
      <c r="H40" s="13" t="str">
        <f t="shared" si="1"/>
        <v>YES</v>
      </c>
      <c r="I40" s="47" t="s">
        <v>234</v>
      </c>
    </row>
    <row r="41" spans="1:9" ht="12.75">
      <c r="A41" t="s">
        <v>62</v>
      </c>
      <c r="B41" s="15" t="s">
        <v>155</v>
      </c>
      <c r="C41" s="15" t="s">
        <v>64</v>
      </c>
      <c r="D41" s="46">
        <v>4.6</v>
      </c>
      <c r="E41" s="46">
        <v>4.14</v>
      </c>
      <c r="F41" s="46">
        <v>4.39</v>
      </c>
      <c r="G41" s="45">
        <f t="shared" si="0"/>
        <v>0.9543478260869566</v>
      </c>
      <c r="H41" s="13" t="str">
        <f t="shared" si="1"/>
        <v>NO</v>
      </c>
      <c r="I41" s="47" t="s">
        <v>156</v>
      </c>
    </row>
    <row r="42" spans="1:9" ht="12.75">
      <c r="A42" t="s">
        <v>65</v>
      </c>
      <c r="B42" s="15" t="s">
        <v>122</v>
      </c>
      <c r="C42" s="15" t="s">
        <v>123</v>
      </c>
      <c r="D42" s="46">
        <v>9.1</v>
      </c>
      <c r="E42" s="46">
        <v>8.19</v>
      </c>
      <c r="F42" s="46">
        <v>7.812</v>
      </c>
      <c r="G42" s="45">
        <f t="shared" si="0"/>
        <v>0.8584615384615385</v>
      </c>
      <c r="H42" s="13" t="str">
        <f t="shared" si="1"/>
        <v>YES</v>
      </c>
      <c r="I42" s="47" t="s">
        <v>124</v>
      </c>
    </row>
    <row r="43" spans="1:9" ht="12.75">
      <c r="A43" t="s">
        <v>65</v>
      </c>
      <c r="B43" s="15" t="s">
        <v>96</v>
      </c>
      <c r="C43" s="15" t="s">
        <v>97</v>
      </c>
      <c r="D43" s="46">
        <v>17.6</v>
      </c>
      <c r="E43" s="46">
        <v>15.84</v>
      </c>
      <c r="F43" s="46">
        <v>15.3</v>
      </c>
      <c r="G43" s="45">
        <f t="shared" si="0"/>
        <v>0.8693181818181818</v>
      </c>
      <c r="H43" s="13" t="str">
        <f t="shared" si="1"/>
        <v>YES</v>
      </c>
      <c r="I43" s="47" t="s">
        <v>98</v>
      </c>
    </row>
    <row r="44" spans="1:9" ht="12.75">
      <c r="A44" s="24" t="s">
        <v>62</v>
      </c>
      <c r="B44" s="24" t="s">
        <v>238</v>
      </c>
      <c r="C44" s="24" t="s">
        <v>202</v>
      </c>
      <c r="D44" s="38">
        <v>1.3155000000000001</v>
      </c>
      <c r="E44" s="29">
        <v>1.188</v>
      </c>
      <c r="F44" s="29">
        <v>0.827906451612903</v>
      </c>
      <c r="G44" s="45">
        <f t="shared" si="0"/>
        <v>0.629347359644928</v>
      </c>
      <c r="H44" s="13" t="str">
        <f t="shared" si="1"/>
        <v>YES</v>
      </c>
      <c r="I44" s="30"/>
    </row>
    <row r="45" spans="1:9" ht="12.75">
      <c r="A45" t="s">
        <v>91</v>
      </c>
      <c r="B45" s="15" t="s">
        <v>144</v>
      </c>
      <c r="C45" s="15" t="s">
        <v>145</v>
      </c>
      <c r="D45" s="46">
        <v>4.97</v>
      </c>
      <c r="E45" s="46">
        <v>4.47</v>
      </c>
      <c r="F45" s="46">
        <v>4.027</v>
      </c>
      <c r="G45" s="45">
        <f t="shared" si="0"/>
        <v>0.8102615694164991</v>
      </c>
      <c r="H45" s="13" t="str">
        <f t="shared" si="1"/>
        <v>YES</v>
      </c>
      <c r="I45" s="47" t="s">
        <v>146</v>
      </c>
    </row>
    <row r="46" spans="1:9" ht="12.75">
      <c r="A46" t="s">
        <v>65</v>
      </c>
      <c r="B46" s="15" t="s">
        <v>74</v>
      </c>
      <c r="C46" s="15" t="s">
        <v>75</v>
      </c>
      <c r="D46" s="46">
        <v>71.24</v>
      </c>
      <c r="E46" s="46">
        <v>64.12</v>
      </c>
      <c r="F46" s="46">
        <v>63.3</v>
      </c>
      <c r="G46" s="45">
        <f>SUM(F46/D46)</f>
        <v>0.8885457608085345</v>
      </c>
      <c r="H46" s="13" t="str">
        <f t="shared" si="1"/>
        <v>YES</v>
      </c>
      <c r="I46" s="47" t="s">
        <v>76</v>
      </c>
    </row>
    <row r="47" spans="1:9" s="14" customFormat="1" ht="12.75">
      <c r="A47" t="s">
        <v>65</v>
      </c>
      <c r="B47" s="15" t="s">
        <v>197</v>
      </c>
      <c r="C47" s="15" t="s">
        <v>158</v>
      </c>
      <c r="D47" s="46">
        <v>2.32</v>
      </c>
      <c r="E47" s="46">
        <v>2.09</v>
      </c>
      <c r="F47" s="46">
        <v>1.87</v>
      </c>
      <c r="G47" s="45">
        <f t="shared" si="0"/>
        <v>0.8060344827586208</v>
      </c>
      <c r="H47" s="13" t="str">
        <f t="shared" si="1"/>
        <v>YES</v>
      </c>
      <c r="I47" s="47" t="s">
        <v>198</v>
      </c>
    </row>
    <row r="48" spans="1:9" ht="12.75">
      <c r="A48" s="21" t="s">
        <v>65</v>
      </c>
      <c r="B48" s="21" t="s">
        <v>295</v>
      </c>
      <c r="C48" s="15" t="s">
        <v>78</v>
      </c>
      <c r="D48" s="31">
        <v>1.03</v>
      </c>
      <c r="E48" s="31">
        <v>0.92</v>
      </c>
      <c r="F48" s="31">
        <v>0.89</v>
      </c>
      <c r="G48" s="45">
        <f t="shared" si="0"/>
        <v>0.8640776699029126</v>
      </c>
      <c r="H48" s="13" t="str">
        <f t="shared" si="1"/>
        <v>YES</v>
      </c>
      <c r="I48" s="35" t="s">
        <v>296</v>
      </c>
    </row>
    <row r="49" spans="1:9" ht="12.75">
      <c r="A49" t="s">
        <v>103</v>
      </c>
      <c r="B49" s="15" t="s">
        <v>104</v>
      </c>
      <c r="C49" s="15" t="s">
        <v>105</v>
      </c>
      <c r="D49" s="46">
        <v>13.98</v>
      </c>
      <c r="E49" s="46">
        <v>12.58</v>
      </c>
      <c r="F49" s="46">
        <v>12.587</v>
      </c>
      <c r="G49" s="45">
        <f t="shared" si="0"/>
        <v>0.9003576537911301</v>
      </c>
      <c r="H49" s="13" t="str">
        <f t="shared" si="1"/>
        <v>NO</v>
      </c>
      <c r="I49" s="47" t="s">
        <v>106</v>
      </c>
    </row>
    <row r="50" spans="1:9" ht="12.75">
      <c r="A50" s="14" t="s">
        <v>99</v>
      </c>
      <c r="B50" s="15" t="s">
        <v>244</v>
      </c>
      <c r="C50" s="15" t="s">
        <v>242</v>
      </c>
      <c r="D50" s="46">
        <v>1.25</v>
      </c>
      <c r="E50" s="46">
        <v>1.13</v>
      </c>
      <c r="F50" s="27">
        <v>1.273448</v>
      </c>
      <c r="G50" s="45">
        <f t="shared" si="0"/>
        <v>1.0187583999999998</v>
      </c>
      <c r="H50" s="13" t="str">
        <f t="shared" si="1"/>
        <v>NO</v>
      </c>
      <c r="I50" s="47" t="s">
        <v>1191</v>
      </c>
    </row>
    <row r="51" spans="1:9" ht="12.75">
      <c r="A51" t="s">
        <v>62</v>
      </c>
      <c r="B51" s="15" t="s">
        <v>245</v>
      </c>
      <c r="C51" s="15" t="s">
        <v>246</v>
      </c>
      <c r="D51" s="46">
        <v>1.23</v>
      </c>
      <c r="E51" s="46">
        <v>1.1</v>
      </c>
      <c r="F51" s="46">
        <v>1.17</v>
      </c>
      <c r="G51" s="45">
        <f t="shared" si="0"/>
        <v>0.9512195121951219</v>
      </c>
      <c r="H51" s="13" t="str">
        <f t="shared" si="1"/>
        <v>NO</v>
      </c>
      <c r="I51" s="47" t="s">
        <v>247</v>
      </c>
    </row>
    <row r="52" spans="1:9" ht="12.75">
      <c r="A52" t="s">
        <v>99</v>
      </c>
      <c r="B52" s="15" t="s">
        <v>241</v>
      </c>
      <c r="C52" s="15" t="s">
        <v>242</v>
      </c>
      <c r="D52" s="46">
        <v>1.27</v>
      </c>
      <c r="E52" s="46">
        <v>1.15</v>
      </c>
      <c r="F52" s="46">
        <v>1</v>
      </c>
      <c r="G52" s="45">
        <f t="shared" si="0"/>
        <v>0.7874015748031495</v>
      </c>
      <c r="H52" s="13" t="str">
        <f t="shared" si="1"/>
        <v>YES</v>
      </c>
      <c r="I52" s="47" t="s">
        <v>243</v>
      </c>
    </row>
    <row r="53" spans="1:9" ht="12.75">
      <c r="A53" t="s">
        <v>62</v>
      </c>
      <c r="B53" s="15" t="s">
        <v>192</v>
      </c>
      <c r="C53" s="15" t="s">
        <v>170</v>
      </c>
      <c r="D53" s="46">
        <v>2.52</v>
      </c>
      <c r="E53" s="46">
        <v>2.27</v>
      </c>
      <c r="F53" s="46">
        <v>2.19</v>
      </c>
      <c r="G53" s="45">
        <f t="shared" si="0"/>
        <v>0.8690476190476191</v>
      </c>
      <c r="H53" s="13" t="str">
        <f t="shared" si="1"/>
        <v>YES</v>
      </c>
      <c r="I53" s="47" t="s">
        <v>193</v>
      </c>
    </row>
    <row r="54" spans="1:9" ht="12.75">
      <c r="A54" t="s">
        <v>65</v>
      </c>
      <c r="B54" s="15" t="s">
        <v>133</v>
      </c>
      <c r="C54" s="15" t="s">
        <v>134</v>
      </c>
      <c r="D54" s="46">
        <v>6.75</v>
      </c>
      <c r="E54" s="46">
        <v>6.08</v>
      </c>
      <c r="F54" s="46">
        <v>6.41</v>
      </c>
      <c r="G54" s="45">
        <f t="shared" si="0"/>
        <v>0.9496296296296296</v>
      </c>
      <c r="H54" s="13" t="str">
        <f t="shared" si="1"/>
        <v>NO</v>
      </c>
      <c r="I54" s="47" t="s">
        <v>135</v>
      </c>
    </row>
    <row r="55" spans="1:9" ht="12.75">
      <c r="A55" s="18" t="s">
        <v>103</v>
      </c>
      <c r="B55" s="21" t="s">
        <v>212</v>
      </c>
      <c r="C55" s="15" t="s">
        <v>75</v>
      </c>
      <c r="D55" s="31">
        <v>1.97</v>
      </c>
      <c r="E55" s="31">
        <v>1.77</v>
      </c>
      <c r="F55" s="27">
        <v>1.82</v>
      </c>
      <c r="G55" s="36">
        <f>(F55/D55)</f>
        <v>0.9238578680203046</v>
      </c>
      <c r="H55" s="13" t="str">
        <f t="shared" si="1"/>
        <v>NO</v>
      </c>
      <c r="I55" s="35" t="s">
        <v>213</v>
      </c>
    </row>
    <row r="56" spans="1:9" ht="12.75">
      <c r="A56" t="s">
        <v>99</v>
      </c>
      <c r="B56" s="15" t="s">
        <v>262</v>
      </c>
      <c r="C56" s="15" t="s">
        <v>263</v>
      </c>
      <c r="D56" s="46">
        <v>1.04</v>
      </c>
      <c r="E56" s="46">
        <v>0.93</v>
      </c>
      <c r="F56" s="46">
        <v>0.93</v>
      </c>
      <c r="G56" s="45">
        <f t="shared" si="0"/>
        <v>0.8942307692307693</v>
      </c>
      <c r="H56" s="13" t="str">
        <f t="shared" si="1"/>
        <v>YES</v>
      </c>
      <c r="I56" s="47" t="s">
        <v>264</v>
      </c>
    </row>
    <row r="57" spans="1:9" ht="12.75">
      <c r="A57" t="s">
        <v>65</v>
      </c>
      <c r="B57" s="15" t="s">
        <v>125</v>
      </c>
      <c r="C57" s="15" t="s">
        <v>67</v>
      </c>
      <c r="D57" s="46">
        <v>8.68</v>
      </c>
      <c r="E57" s="46">
        <v>7.81</v>
      </c>
      <c r="F57" s="46">
        <v>7.32</v>
      </c>
      <c r="G57" s="45">
        <f t="shared" si="0"/>
        <v>0.8433179723502304</v>
      </c>
      <c r="H57" s="13" t="str">
        <f t="shared" si="1"/>
        <v>YES</v>
      </c>
      <c r="I57" s="47" t="s">
        <v>1192</v>
      </c>
    </row>
    <row r="58" spans="1:9" ht="12.75">
      <c r="A58" t="s">
        <v>103</v>
      </c>
      <c r="B58" s="15" t="s">
        <v>256</v>
      </c>
      <c r="C58" s="15" t="s">
        <v>105</v>
      </c>
      <c r="D58" s="46">
        <v>1.13</v>
      </c>
      <c r="E58" s="46">
        <v>1.02</v>
      </c>
      <c r="F58" s="46">
        <v>1.05</v>
      </c>
      <c r="G58" s="45">
        <f t="shared" si="0"/>
        <v>0.929203539823009</v>
      </c>
      <c r="H58" s="13" t="str">
        <f t="shared" si="1"/>
        <v>NO</v>
      </c>
      <c r="I58" s="47" t="s">
        <v>257</v>
      </c>
    </row>
    <row r="59" spans="1:9" ht="12.75">
      <c r="A59" s="9" t="s">
        <v>62</v>
      </c>
      <c r="B59" s="10" t="s">
        <v>194</v>
      </c>
      <c r="C59" s="10" t="s">
        <v>167</v>
      </c>
      <c r="D59" s="28">
        <v>2.516</v>
      </c>
      <c r="E59" s="29">
        <v>2.2644</v>
      </c>
      <c r="F59" s="29">
        <v>1.6510000000000002</v>
      </c>
      <c r="G59" s="45">
        <f t="shared" si="0"/>
        <v>0.656200317965024</v>
      </c>
      <c r="H59" s="13" t="str">
        <f t="shared" si="1"/>
        <v>YES</v>
      </c>
      <c r="I59" s="30"/>
    </row>
    <row r="60" spans="1:9" ht="12.75">
      <c r="A60" t="s">
        <v>103</v>
      </c>
      <c r="B60" s="15" t="s">
        <v>218</v>
      </c>
      <c r="C60" s="15" t="s">
        <v>189</v>
      </c>
      <c r="D60" s="46">
        <v>1.81</v>
      </c>
      <c r="E60" s="46">
        <v>1.63</v>
      </c>
      <c r="F60" s="46">
        <v>1.73</v>
      </c>
      <c r="G60" s="45">
        <f aca="true" t="shared" si="2" ref="G60:G83">SUM(F60/D60)</f>
        <v>0.9558011049723757</v>
      </c>
      <c r="H60" s="13" t="str">
        <f aca="true" t="shared" si="3" ref="H60:H74">IF(G60&lt;90%,"YES","NO")</f>
        <v>NO</v>
      </c>
      <c r="I60" s="47" t="s">
        <v>219</v>
      </c>
    </row>
    <row r="61" spans="1:9" ht="12.75">
      <c r="A61" t="s">
        <v>62</v>
      </c>
      <c r="B61" s="15" t="s">
        <v>166</v>
      </c>
      <c r="C61" s="15" t="s">
        <v>167</v>
      </c>
      <c r="D61" s="46">
        <v>4.3</v>
      </c>
      <c r="E61" s="46">
        <v>3.87</v>
      </c>
      <c r="F61" s="46">
        <v>2.97</v>
      </c>
      <c r="G61" s="45">
        <f t="shared" si="2"/>
        <v>0.6906976744186047</v>
      </c>
      <c r="H61" s="13" t="str">
        <f t="shared" si="3"/>
        <v>YES</v>
      </c>
      <c r="I61" s="47" t="s">
        <v>168</v>
      </c>
    </row>
    <row r="62" spans="1:9" ht="12.75">
      <c r="A62" t="s">
        <v>65</v>
      </c>
      <c r="B62" s="15" t="s">
        <v>177</v>
      </c>
      <c r="C62" s="15" t="s">
        <v>82</v>
      </c>
      <c r="D62" s="46">
        <v>3.07</v>
      </c>
      <c r="E62" s="46">
        <v>2.76</v>
      </c>
      <c r="F62" s="46">
        <v>3.8</v>
      </c>
      <c r="G62" s="45">
        <f t="shared" si="2"/>
        <v>1.237785016286645</v>
      </c>
      <c r="H62" s="13" t="str">
        <f t="shared" si="3"/>
        <v>NO</v>
      </c>
      <c r="I62" s="47" t="s">
        <v>178</v>
      </c>
    </row>
    <row r="63" spans="1:9" ht="12.75">
      <c r="A63" t="s">
        <v>103</v>
      </c>
      <c r="B63" s="15" t="s">
        <v>160</v>
      </c>
      <c r="C63" s="15" t="s">
        <v>161</v>
      </c>
      <c r="D63" s="46">
        <v>4.45</v>
      </c>
      <c r="E63" s="46">
        <v>4</v>
      </c>
      <c r="F63" s="46">
        <v>3.52</v>
      </c>
      <c r="G63" s="45">
        <f t="shared" si="2"/>
        <v>0.7910112359550562</v>
      </c>
      <c r="H63" s="13" t="str">
        <f t="shared" si="3"/>
        <v>YES</v>
      </c>
      <c r="I63" s="47" t="s">
        <v>162</v>
      </c>
    </row>
    <row r="64" spans="1:9" ht="12.75">
      <c r="A64" t="s">
        <v>65</v>
      </c>
      <c r="B64" s="15" t="s">
        <v>95</v>
      </c>
      <c r="C64" s="15" t="s">
        <v>69</v>
      </c>
      <c r="D64" s="46">
        <v>21.51</v>
      </c>
      <c r="E64" s="46">
        <v>19.36</v>
      </c>
      <c r="F64" s="46">
        <v>19.16</v>
      </c>
      <c r="G64" s="45">
        <f t="shared" si="2"/>
        <v>0.8907484890748488</v>
      </c>
      <c r="H64" s="13" t="str">
        <f t="shared" si="3"/>
        <v>YES</v>
      </c>
      <c r="I64" s="47" t="s">
        <v>1193</v>
      </c>
    </row>
    <row r="65" spans="1:9" ht="12.75">
      <c r="A65" t="s">
        <v>99</v>
      </c>
      <c r="B65" s="15" t="s">
        <v>214</v>
      </c>
      <c r="C65" s="15" t="s">
        <v>99</v>
      </c>
      <c r="D65" s="46">
        <v>1.92</v>
      </c>
      <c r="E65" s="46">
        <v>1.73</v>
      </c>
      <c r="F65" s="46">
        <v>1.4</v>
      </c>
      <c r="G65" s="45">
        <f t="shared" si="2"/>
        <v>0.7291666666666666</v>
      </c>
      <c r="H65" s="13" t="str">
        <f t="shared" si="3"/>
        <v>YES</v>
      </c>
      <c r="I65" s="47" t="s">
        <v>1194</v>
      </c>
    </row>
    <row r="66" spans="1:9" ht="12.75">
      <c r="A66" t="s">
        <v>62</v>
      </c>
      <c r="B66" s="15" t="s">
        <v>119</v>
      </c>
      <c r="C66" s="15" t="s">
        <v>120</v>
      </c>
      <c r="D66" s="46">
        <v>9.27</v>
      </c>
      <c r="E66" s="46">
        <v>8.34</v>
      </c>
      <c r="F66" s="46">
        <v>8.01</v>
      </c>
      <c r="G66" s="45">
        <f t="shared" si="2"/>
        <v>0.8640776699029127</v>
      </c>
      <c r="H66" s="13" t="str">
        <f t="shared" si="3"/>
        <v>YES</v>
      </c>
      <c r="I66" s="47" t="s">
        <v>121</v>
      </c>
    </row>
    <row r="67" spans="1:9" ht="12.75">
      <c r="A67" t="s">
        <v>62</v>
      </c>
      <c r="B67" s="15" t="s">
        <v>201</v>
      </c>
      <c r="C67" s="15" t="s">
        <v>202</v>
      </c>
      <c r="D67" s="46">
        <v>2.26</v>
      </c>
      <c r="E67" s="46">
        <v>2.03</v>
      </c>
      <c r="F67" s="46">
        <v>2.04</v>
      </c>
      <c r="G67" s="45">
        <f t="shared" si="2"/>
        <v>0.9026548672566372</v>
      </c>
      <c r="H67" s="13" t="str">
        <f t="shared" si="3"/>
        <v>NO</v>
      </c>
      <c r="I67" s="47" t="s">
        <v>203</v>
      </c>
    </row>
    <row r="68" spans="1:9" ht="12.75">
      <c r="A68" t="s">
        <v>65</v>
      </c>
      <c r="B68" s="15" t="s">
        <v>258</v>
      </c>
      <c r="C68" s="15" t="s">
        <v>67</v>
      </c>
      <c r="D68" s="46">
        <v>1.12</v>
      </c>
      <c r="E68" s="46">
        <v>1.01</v>
      </c>
      <c r="F68" s="46">
        <v>1</v>
      </c>
      <c r="G68" s="45">
        <f t="shared" si="2"/>
        <v>0.8928571428571428</v>
      </c>
      <c r="H68" s="13" t="str">
        <f t="shared" si="3"/>
        <v>YES</v>
      </c>
      <c r="I68" s="47" t="s">
        <v>1195</v>
      </c>
    </row>
    <row r="69" spans="1:9" ht="12.75">
      <c r="A69" t="s">
        <v>103</v>
      </c>
      <c r="B69" s="15" t="s">
        <v>116</v>
      </c>
      <c r="C69" s="15" t="s">
        <v>117</v>
      </c>
      <c r="D69" s="46">
        <v>9.57</v>
      </c>
      <c r="E69" s="46">
        <v>8.62</v>
      </c>
      <c r="F69" s="46">
        <v>8.34</v>
      </c>
      <c r="G69" s="45">
        <f t="shared" si="2"/>
        <v>0.8714733542319749</v>
      </c>
      <c r="H69" s="13" t="str">
        <f t="shared" si="3"/>
        <v>YES</v>
      </c>
      <c r="I69" s="47" t="s">
        <v>118</v>
      </c>
    </row>
    <row r="70" spans="1:9" ht="12.75">
      <c r="A70" t="s">
        <v>62</v>
      </c>
      <c r="B70" s="15" t="s">
        <v>231</v>
      </c>
      <c r="C70" s="15" t="s">
        <v>202</v>
      </c>
      <c r="D70" s="46">
        <v>1.47</v>
      </c>
      <c r="E70" s="46">
        <v>1.32</v>
      </c>
      <c r="F70" s="46">
        <v>1.26</v>
      </c>
      <c r="G70" s="45">
        <f t="shared" si="2"/>
        <v>0.8571428571428572</v>
      </c>
      <c r="H70" s="13" t="str">
        <f t="shared" si="3"/>
        <v>YES</v>
      </c>
      <c r="I70" s="47" t="s">
        <v>232</v>
      </c>
    </row>
    <row r="71" spans="1:9" ht="12.75" customHeight="1">
      <c r="A71" t="s">
        <v>62</v>
      </c>
      <c r="B71" s="15" t="s">
        <v>128</v>
      </c>
      <c r="C71" s="15" t="s">
        <v>64</v>
      </c>
      <c r="D71" s="46">
        <v>7.28</v>
      </c>
      <c r="E71" s="46">
        <v>6.56</v>
      </c>
      <c r="F71" s="46">
        <v>5.6</v>
      </c>
      <c r="G71" s="45">
        <f t="shared" si="2"/>
        <v>0.7692307692307692</v>
      </c>
      <c r="H71" s="13" t="str">
        <f t="shared" si="3"/>
        <v>YES</v>
      </c>
      <c r="I71" s="47" t="s">
        <v>129</v>
      </c>
    </row>
    <row r="72" spans="1:9" ht="12.75">
      <c r="A72" t="s">
        <v>65</v>
      </c>
      <c r="B72" s="15" t="s">
        <v>220</v>
      </c>
      <c r="C72" s="15" t="s">
        <v>69</v>
      </c>
      <c r="D72" s="46">
        <v>1.77</v>
      </c>
      <c r="E72" s="46">
        <v>1.59</v>
      </c>
      <c r="F72" s="46">
        <v>1.43</v>
      </c>
      <c r="G72" s="45">
        <f t="shared" si="2"/>
        <v>0.807909604519774</v>
      </c>
      <c r="H72" s="13" t="str">
        <f t="shared" si="3"/>
        <v>YES</v>
      </c>
      <c r="I72" s="47" t="s">
        <v>221</v>
      </c>
    </row>
    <row r="73" spans="1:9" ht="12.75">
      <c r="A73" s="9" t="s">
        <v>65</v>
      </c>
      <c r="B73" s="10" t="s">
        <v>208</v>
      </c>
      <c r="C73" s="10" t="s">
        <v>89</v>
      </c>
      <c r="D73" s="28">
        <v>2.0875</v>
      </c>
      <c r="E73" s="29">
        <v>1.87875</v>
      </c>
      <c r="F73" s="29">
        <v>1.8081290322580643</v>
      </c>
      <c r="G73" s="45">
        <f t="shared" si="2"/>
        <v>0.8661695962912883</v>
      </c>
      <c r="H73" s="13" t="str">
        <f t="shared" si="3"/>
        <v>YES</v>
      </c>
      <c r="I73" s="30"/>
    </row>
    <row r="74" spans="1:9" ht="12.75">
      <c r="A74" t="s">
        <v>65</v>
      </c>
      <c r="B74" s="15" t="s">
        <v>159</v>
      </c>
      <c r="C74" s="15" t="s">
        <v>67</v>
      </c>
      <c r="D74" s="46">
        <v>4.49</v>
      </c>
      <c r="E74" s="46">
        <v>4.04</v>
      </c>
      <c r="F74" s="46">
        <v>3.447</v>
      </c>
      <c r="G74" s="45">
        <f t="shared" si="2"/>
        <v>0.7677060133630289</v>
      </c>
      <c r="H74" s="13" t="str">
        <f t="shared" si="3"/>
        <v>YES</v>
      </c>
      <c r="I74" s="47" t="s">
        <v>1196</v>
      </c>
    </row>
    <row r="75" spans="1:9" ht="12.75">
      <c r="A75" t="s">
        <v>62</v>
      </c>
      <c r="B75" s="15" t="s">
        <v>199</v>
      </c>
      <c r="C75" s="15" t="s">
        <v>167</v>
      </c>
      <c r="D75" s="46">
        <v>2.32</v>
      </c>
      <c r="E75" s="46">
        <v>2.09</v>
      </c>
      <c r="F75" s="46">
        <v>2.09</v>
      </c>
      <c r="G75" s="45">
        <f t="shared" si="2"/>
        <v>0.9008620689655172</v>
      </c>
      <c r="H75" s="13" t="s">
        <v>46</v>
      </c>
      <c r="I75" s="47" t="s">
        <v>200</v>
      </c>
    </row>
    <row r="76" spans="1:9" ht="12.75" customHeight="1">
      <c r="A76" t="s">
        <v>184</v>
      </c>
      <c r="B76" s="15" t="s">
        <v>185</v>
      </c>
      <c r="C76" s="15" t="s">
        <v>186</v>
      </c>
      <c r="D76" s="46">
        <v>2.98</v>
      </c>
      <c r="E76" s="46">
        <v>2.68</v>
      </c>
      <c r="F76" s="16">
        <v>2.59</v>
      </c>
      <c r="G76" s="45">
        <f t="shared" si="2"/>
        <v>0.8691275167785234</v>
      </c>
      <c r="H76" s="13" t="str">
        <f aca="true" t="shared" si="4" ref="H76:H83">IF(G76&lt;90%,"YES","NO")</f>
        <v>YES</v>
      </c>
      <c r="I76" s="47" t="s">
        <v>187</v>
      </c>
    </row>
    <row r="77" spans="1:9" ht="12.75">
      <c r="A77" s="14" t="s">
        <v>65</v>
      </c>
      <c r="B77" s="15" t="s">
        <v>248</v>
      </c>
      <c r="C77" s="15" t="s">
        <v>69</v>
      </c>
      <c r="D77" s="46">
        <v>1.19</v>
      </c>
      <c r="E77" s="46">
        <v>1.07</v>
      </c>
      <c r="F77" s="46">
        <v>0.84</v>
      </c>
      <c r="G77" s="45">
        <f t="shared" si="2"/>
        <v>0.7058823529411765</v>
      </c>
      <c r="H77" s="13" t="str">
        <f t="shared" si="4"/>
        <v>YES</v>
      </c>
      <c r="I77" s="47" t="s">
        <v>1197</v>
      </c>
    </row>
    <row r="78" spans="1:9" ht="12.75">
      <c r="A78" t="s">
        <v>147</v>
      </c>
      <c r="B78" s="15" t="s">
        <v>222</v>
      </c>
      <c r="C78" s="15" t="s">
        <v>149</v>
      </c>
      <c r="D78" s="46">
        <v>1.66</v>
      </c>
      <c r="E78" s="46">
        <v>1.5</v>
      </c>
      <c r="F78" s="46">
        <v>1.32</v>
      </c>
      <c r="G78" s="45">
        <f t="shared" si="2"/>
        <v>0.7951807228915664</v>
      </c>
      <c r="H78" s="13" t="str">
        <f t="shared" si="4"/>
        <v>YES</v>
      </c>
      <c r="I78" s="47" t="s">
        <v>223</v>
      </c>
    </row>
    <row r="79" spans="1:9" ht="12.75">
      <c r="A79" t="s">
        <v>151</v>
      </c>
      <c r="B79" s="15" t="s">
        <v>169</v>
      </c>
      <c r="C79" s="15" t="s">
        <v>170</v>
      </c>
      <c r="D79" s="46">
        <v>3.73</v>
      </c>
      <c r="E79" s="46">
        <v>3.35</v>
      </c>
      <c r="F79" s="46">
        <v>2.69</v>
      </c>
      <c r="G79" s="45">
        <f t="shared" si="2"/>
        <v>0.7211796246648794</v>
      </c>
      <c r="H79" s="13" t="str">
        <f t="shared" si="4"/>
        <v>YES</v>
      </c>
      <c r="I79" s="47" t="s">
        <v>171</v>
      </c>
    </row>
    <row r="80" spans="1:9" ht="12.75">
      <c r="A80" t="s">
        <v>103</v>
      </c>
      <c r="B80" s="15" t="s">
        <v>188</v>
      </c>
      <c r="C80" s="15" t="s">
        <v>189</v>
      </c>
      <c r="D80" s="46">
        <v>2.88</v>
      </c>
      <c r="E80" s="46">
        <v>2.59</v>
      </c>
      <c r="F80" s="46">
        <v>2.87</v>
      </c>
      <c r="G80" s="45">
        <f t="shared" si="2"/>
        <v>0.9965277777777779</v>
      </c>
      <c r="H80" s="13" t="str">
        <f t="shared" si="4"/>
        <v>NO</v>
      </c>
      <c r="I80" s="47" t="s">
        <v>190</v>
      </c>
    </row>
    <row r="81" spans="1:8" ht="12.75">
      <c r="A81" s="9" t="s">
        <v>65</v>
      </c>
      <c r="B81" s="10" t="s">
        <v>191</v>
      </c>
      <c r="C81" s="10" t="s">
        <v>158</v>
      </c>
      <c r="D81" s="11">
        <v>2.705</v>
      </c>
      <c r="E81" s="39">
        <v>2.4345</v>
      </c>
      <c r="F81" s="39">
        <v>0.12677419354838712</v>
      </c>
      <c r="G81" s="17">
        <f t="shared" si="2"/>
        <v>0.0468666149901616</v>
      </c>
      <c r="H81" s="13" t="str">
        <f t="shared" si="4"/>
        <v>YES</v>
      </c>
    </row>
    <row r="82" spans="1:9" ht="12.75">
      <c r="A82" t="s">
        <v>99</v>
      </c>
      <c r="B82" s="15" t="s">
        <v>163</v>
      </c>
      <c r="C82" s="15" t="s">
        <v>164</v>
      </c>
      <c r="D82" s="46">
        <v>4.36</v>
      </c>
      <c r="E82" s="46">
        <v>3.92</v>
      </c>
      <c r="F82" s="46">
        <v>3.94</v>
      </c>
      <c r="G82" s="45">
        <f t="shared" si="2"/>
        <v>0.9036697247706421</v>
      </c>
      <c r="H82" s="13" t="str">
        <f t="shared" si="4"/>
        <v>NO</v>
      </c>
      <c r="I82" s="47" t="s">
        <v>165</v>
      </c>
    </row>
    <row r="83" spans="1:9" ht="12.75">
      <c r="A83" t="s">
        <v>62</v>
      </c>
      <c r="B83" s="15" t="s">
        <v>239</v>
      </c>
      <c r="C83" s="15" t="s">
        <v>108</v>
      </c>
      <c r="D83" s="46">
        <v>1.31</v>
      </c>
      <c r="E83" s="46">
        <v>1.17</v>
      </c>
      <c r="F83" s="46">
        <v>1.27</v>
      </c>
      <c r="G83" s="45">
        <f t="shared" si="2"/>
        <v>0.9694656488549618</v>
      </c>
      <c r="H83" s="13" t="str">
        <f t="shared" si="4"/>
        <v>NO</v>
      </c>
      <c r="I83" s="47" t="s">
        <v>240</v>
      </c>
    </row>
    <row r="84" spans="1:9" ht="12.75">
      <c r="A84" s="9"/>
      <c r="B84" s="10"/>
      <c r="C84" s="10"/>
      <c r="D84" s="28"/>
      <c r="E84" s="29"/>
      <c r="F84" s="29"/>
      <c r="G84" s="45"/>
      <c r="H84" s="13"/>
      <c r="I84" s="30"/>
    </row>
    <row r="85" spans="1:9" ht="12.75">
      <c r="A85" s="9"/>
      <c r="B85" s="10"/>
      <c r="C85" s="10"/>
      <c r="D85" s="28"/>
      <c r="E85" s="29"/>
      <c r="F85" s="29"/>
      <c r="G85" s="45"/>
      <c r="H85" s="13"/>
      <c r="I85" s="30"/>
    </row>
    <row r="86" spans="1:9" s="14" customFormat="1" ht="12.75">
      <c r="A86" s="9"/>
      <c r="B86" s="10"/>
      <c r="C86" s="10"/>
      <c r="D86" s="28"/>
      <c r="E86" s="29"/>
      <c r="F86" s="29"/>
      <c r="G86" s="45"/>
      <c r="H86" s="13"/>
      <c r="I86" s="30"/>
    </row>
    <row r="87" spans="1:9" ht="12.75">
      <c r="A87" s="9"/>
      <c r="B87" s="10"/>
      <c r="C87" s="10"/>
      <c r="D87" s="28"/>
      <c r="E87" s="29"/>
      <c r="F87" s="29"/>
      <c r="G87" s="45"/>
      <c r="H87" s="13"/>
      <c r="I87" s="30"/>
    </row>
    <row r="88" spans="1:9" ht="12.75">
      <c r="A88" s="9"/>
      <c r="B88" s="10"/>
      <c r="C88" s="10"/>
      <c r="D88" s="28"/>
      <c r="E88" s="29"/>
      <c r="F88" s="29"/>
      <c r="G88" s="45"/>
      <c r="H88" s="13"/>
      <c r="I88" s="30"/>
    </row>
    <row r="89" spans="1:9" ht="12.75">
      <c r="A89" s="9"/>
      <c r="B89" s="10"/>
      <c r="C89" s="10"/>
      <c r="D89" s="28"/>
      <c r="E89" s="29"/>
      <c r="F89" s="29"/>
      <c r="G89" s="45"/>
      <c r="H89" s="13"/>
      <c r="I89" s="30"/>
    </row>
    <row r="90" spans="1:9" ht="12.75">
      <c r="A90" s="9"/>
      <c r="B90" s="10"/>
      <c r="C90" s="10"/>
      <c r="D90" s="28"/>
      <c r="E90" s="29"/>
      <c r="F90" s="29"/>
      <c r="G90" s="45"/>
      <c r="H90" s="13"/>
      <c r="I90" s="30"/>
    </row>
  </sheetData>
  <sheetProtection/>
  <printOptions/>
  <pageMargins left="0" right="0" top="1" bottom="1" header="0.2" footer="0.5"/>
  <pageSetup horizontalDpi="600" verticalDpi="600" orientation="landscape" r:id="rId1"/>
  <headerFooter alignWithMargins="0">
    <oddHeader>&amp;C&amp;"Arial,Bold"&amp;14WATER REDUCTION DATA
SYSTEMS &gt; 1MGD
MARCH 2008 - DRAFT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9"/>
  <sheetViews>
    <sheetView zoomScalePageLayoutView="0" workbookViewId="0" topLeftCell="A712">
      <selection activeCell="H56" sqref="H56"/>
    </sheetView>
  </sheetViews>
  <sheetFormatPr defaultColWidth="9.140625" defaultRowHeight="12.75"/>
  <cols>
    <col min="1" max="1" width="19.421875" style="0" customWidth="1"/>
    <col min="2" max="2" width="44.28125" style="0" customWidth="1"/>
    <col min="3" max="3" width="14.57421875" style="0" customWidth="1"/>
    <col min="4" max="5" width="9.140625" style="37" customWidth="1"/>
    <col min="6" max="6" width="9.140625" style="34" customWidth="1"/>
    <col min="7" max="7" width="11.00390625" style="0" customWidth="1"/>
    <col min="9" max="9" width="11.140625" style="0" customWidth="1"/>
  </cols>
  <sheetData>
    <row r="1" spans="1:9" s="8" customFormat="1" ht="151.5" customHeight="1">
      <c r="A1" s="2" t="s">
        <v>56</v>
      </c>
      <c r="B1" s="3" t="s">
        <v>57</v>
      </c>
      <c r="C1" s="4" t="s">
        <v>58</v>
      </c>
      <c r="D1" s="5" t="s">
        <v>59</v>
      </c>
      <c r="E1" s="6" t="s">
        <v>60</v>
      </c>
      <c r="F1" s="41" t="s">
        <v>1186</v>
      </c>
      <c r="G1" s="42" t="s">
        <v>1187</v>
      </c>
      <c r="H1" s="43" t="s">
        <v>1188</v>
      </c>
      <c r="I1" s="52" t="s">
        <v>61</v>
      </c>
    </row>
    <row r="2" spans="1:8" ht="12.75" customHeight="1">
      <c r="A2" s="9" t="s">
        <v>62</v>
      </c>
      <c r="B2" s="10" t="s">
        <v>63</v>
      </c>
      <c r="C2" s="10" t="s">
        <v>64</v>
      </c>
      <c r="D2" s="11">
        <v>497.5</v>
      </c>
      <c r="E2" s="39">
        <v>447.75</v>
      </c>
      <c r="F2" s="39">
        <v>390.06451612903226</v>
      </c>
      <c r="G2" s="45">
        <f aca="true" t="shared" si="0" ref="G2:G23">SUM(F2/D2)</f>
        <v>0.7840492786513211</v>
      </c>
      <c r="H2" s="13" t="str">
        <f aca="true" t="shared" si="1" ref="H2:H33">IF(G2&lt;90%,"YES","NO")</f>
        <v>YES</v>
      </c>
    </row>
    <row r="3" spans="1:8" ht="12.75">
      <c r="A3" s="9" t="s">
        <v>65</v>
      </c>
      <c r="B3" s="10" t="s">
        <v>66</v>
      </c>
      <c r="C3" s="10" t="s">
        <v>67</v>
      </c>
      <c r="D3" s="11">
        <v>346</v>
      </c>
      <c r="E3" s="39">
        <v>311.4</v>
      </c>
      <c r="F3" s="39">
        <v>4.358064516129031</v>
      </c>
      <c r="G3" s="45">
        <f t="shared" si="0"/>
        <v>0.012595562185344019</v>
      </c>
      <c r="H3" s="13" t="str">
        <f t="shared" si="1"/>
        <v>YES</v>
      </c>
    </row>
    <row r="4" spans="1:9" ht="12.75">
      <c r="A4" s="14" t="s">
        <v>65</v>
      </c>
      <c r="B4" s="15" t="s">
        <v>68</v>
      </c>
      <c r="C4" s="15" t="s">
        <v>69</v>
      </c>
      <c r="D4" s="48">
        <v>86.89</v>
      </c>
      <c r="E4" s="48">
        <v>78.2</v>
      </c>
      <c r="F4" s="48">
        <v>77.19</v>
      </c>
      <c r="G4" s="45">
        <f t="shared" si="0"/>
        <v>0.8883645989181723</v>
      </c>
      <c r="H4" s="13" t="str">
        <f t="shared" si="1"/>
        <v>YES</v>
      </c>
      <c r="I4" s="40" t="s">
        <v>70</v>
      </c>
    </row>
    <row r="5" spans="1:9" ht="12.75">
      <c r="A5" t="s">
        <v>65</v>
      </c>
      <c r="B5" s="15" t="s">
        <v>71</v>
      </c>
      <c r="C5" s="15" t="s">
        <v>72</v>
      </c>
      <c r="D5" s="48">
        <v>71.89</v>
      </c>
      <c r="E5" s="48">
        <v>64.7</v>
      </c>
      <c r="F5" s="48">
        <v>62.91</v>
      </c>
      <c r="G5" s="45">
        <f t="shared" si="0"/>
        <v>0.8750869383780776</v>
      </c>
      <c r="H5" s="13" t="str">
        <f t="shared" si="1"/>
        <v>YES</v>
      </c>
      <c r="I5" s="40" t="s">
        <v>73</v>
      </c>
    </row>
    <row r="6" spans="1:9" ht="12.75">
      <c r="A6" t="s">
        <v>65</v>
      </c>
      <c r="B6" s="15" t="s">
        <v>74</v>
      </c>
      <c r="C6" s="15" t="s">
        <v>75</v>
      </c>
      <c r="D6" s="48">
        <v>71.24</v>
      </c>
      <c r="E6" s="48">
        <v>64.12</v>
      </c>
      <c r="F6" s="48">
        <v>63.3</v>
      </c>
      <c r="G6" s="45">
        <f t="shared" si="0"/>
        <v>0.8885457608085345</v>
      </c>
      <c r="H6" s="13" t="str">
        <f t="shared" si="1"/>
        <v>YES</v>
      </c>
      <c r="I6" s="40" t="s">
        <v>76</v>
      </c>
    </row>
    <row r="7" spans="1:9" ht="12.75">
      <c r="A7" s="9" t="s">
        <v>65</v>
      </c>
      <c r="B7" s="10" t="s">
        <v>77</v>
      </c>
      <c r="C7" s="10" t="s">
        <v>78</v>
      </c>
      <c r="D7" s="11">
        <v>64</v>
      </c>
      <c r="E7" s="12">
        <v>57.6</v>
      </c>
      <c r="F7" s="12">
        <v>65</v>
      </c>
      <c r="G7" s="45">
        <f t="shared" si="0"/>
        <v>1.015625</v>
      </c>
      <c r="H7" s="13" t="str">
        <f t="shared" si="1"/>
        <v>NO</v>
      </c>
      <c r="I7" s="21"/>
    </row>
    <row r="8" spans="1:9" ht="12.75">
      <c r="A8" t="s">
        <v>65</v>
      </c>
      <c r="B8" s="15" t="s">
        <v>79</v>
      </c>
      <c r="C8" s="15" t="s">
        <v>67</v>
      </c>
      <c r="D8" s="16">
        <v>54.78</v>
      </c>
      <c r="E8" s="16">
        <v>49.3</v>
      </c>
      <c r="F8" s="16">
        <v>49.25</v>
      </c>
      <c r="G8" s="45">
        <f t="shared" si="0"/>
        <v>0.8990507484483388</v>
      </c>
      <c r="H8" s="13" t="str">
        <f t="shared" si="1"/>
        <v>YES</v>
      </c>
      <c r="I8" s="15" t="s">
        <v>80</v>
      </c>
    </row>
    <row r="9" spans="1:8" ht="12.75">
      <c r="A9" s="9" t="s">
        <v>65</v>
      </c>
      <c r="B9" s="10" t="s">
        <v>81</v>
      </c>
      <c r="C9" s="10" t="s">
        <v>82</v>
      </c>
      <c r="D9" s="11">
        <v>42</v>
      </c>
      <c r="E9" s="12">
        <v>37.8</v>
      </c>
      <c r="F9" s="12">
        <v>46.935483870967744</v>
      </c>
      <c r="G9" s="45">
        <f t="shared" si="0"/>
        <v>1.1175115207373272</v>
      </c>
      <c r="H9" s="13" t="str">
        <f t="shared" si="1"/>
        <v>NO</v>
      </c>
    </row>
    <row r="10" spans="1:9" ht="12.75">
      <c r="A10" s="9" t="s">
        <v>62</v>
      </c>
      <c r="B10" s="10" t="s">
        <v>83</v>
      </c>
      <c r="C10" s="10" t="s">
        <v>84</v>
      </c>
      <c r="D10" s="28">
        <v>37.25</v>
      </c>
      <c r="E10" s="29">
        <v>33.525</v>
      </c>
      <c r="F10" s="29">
        <v>37.25806451612903</v>
      </c>
      <c r="G10" s="45">
        <f t="shared" si="0"/>
        <v>1.0002164970772895</v>
      </c>
      <c r="H10" s="13" t="str">
        <f t="shared" si="1"/>
        <v>NO</v>
      </c>
      <c r="I10" s="30"/>
    </row>
    <row r="11" spans="1:9" ht="12.75">
      <c r="A11" t="s">
        <v>62</v>
      </c>
      <c r="B11" s="15" t="s">
        <v>85</v>
      </c>
      <c r="C11" s="15" t="s">
        <v>86</v>
      </c>
      <c r="D11" s="48">
        <v>33.16</v>
      </c>
      <c r="E11" s="48">
        <v>29.85</v>
      </c>
      <c r="F11" s="48">
        <v>22.19</v>
      </c>
      <c r="G11" s="45">
        <f t="shared" si="0"/>
        <v>0.6691797346200242</v>
      </c>
      <c r="H11" s="13" t="str">
        <f t="shared" si="1"/>
        <v>YES</v>
      </c>
      <c r="I11" s="40" t="s">
        <v>87</v>
      </c>
    </row>
    <row r="12" spans="1:9" ht="12.75">
      <c r="A12" t="s">
        <v>65</v>
      </c>
      <c r="B12" s="15" t="s">
        <v>88</v>
      </c>
      <c r="C12" s="15" t="s">
        <v>89</v>
      </c>
      <c r="D12" s="16">
        <v>31.44</v>
      </c>
      <c r="E12" s="16">
        <v>28.29</v>
      </c>
      <c r="F12" s="16">
        <v>23.55</v>
      </c>
      <c r="G12" s="45">
        <f t="shared" si="0"/>
        <v>0.7490458015267175</v>
      </c>
      <c r="H12" s="13" t="str">
        <f t="shared" si="1"/>
        <v>YES</v>
      </c>
      <c r="I12" s="15" t="s">
        <v>90</v>
      </c>
    </row>
    <row r="13" spans="1:9" ht="12.75">
      <c r="A13" t="s">
        <v>91</v>
      </c>
      <c r="B13" s="15" t="s">
        <v>92</v>
      </c>
      <c r="C13" s="15" t="s">
        <v>93</v>
      </c>
      <c r="D13" s="48">
        <v>25.21</v>
      </c>
      <c r="E13" s="48">
        <v>22.69</v>
      </c>
      <c r="F13" s="48">
        <v>23.71</v>
      </c>
      <c r="G13" s="45">
        <f t="shared" si="0"/>
        <v>0.9404998016660056</v>
      </c>
      <c r="H13" s="13" t="str">
        <f t="shared" si="1"/>
        <v>NO</v>
      </c>
      <c r="I13" s="40" t="s">
        <v>94</v>
      </c>
    </row>
    <row r="14" spans="1:9" ht="12.75">
      <c r="A14" t="s">
        <v>65</v>
      </c>
      <c r="B14" s="15" t="s">
        <v>95</v>
      </c>
      <c r="C14" s="15" t="s">
        <v>69</v>
      </c>
      <c r="D14" s="48">
        <v>21.51</v>
      </c>
      <c r="E14" s="48">
        <v>19.36</v>
      </c>
      <c r="F14" s="48">
        <v>19.16</v>
      </c>
      <c r="G14" s="45">
        <f t="shared" si="0"/>
        <v>0.8907484890748488</v>
      </c>
      <c r="H14" s="13" t="str">
        <f t="shared" si="1"/>
        <v>YES</v>
      </c>
      <c r="I14" s="40" t="s">
        <v>1193</v>
      </c>
    </row>
    <row r="15" spans="1:9" ht="12.75">
      <c r="A15" s="9" t="s">
        <v>65</v>
      </c>
      <c r="B15" s="10" t="s">
        <v>77</v>
      </c>
      <c r="C15" s="10" t="s">
        <v>78</v>
      </c>
      <c r="D15" s="11">
        <v>18.25</v>
      </c>
      <c r="E15" s="12">
        <v>16.425</v>
      </c>
      <c r="F15" s="12">
        <v>9.806451612903226</v>
      </c>
      <c r="G15" s="45">
        <f t="shared" si="0"/>
        <v>0.5373398144056563</v>
      </c>
      <c r="H15" s="13" t="str">
        <f t="shared" si="1"/>
        <v>YES</v>
      </c>
      <c r="I15" s="21"/>
    </row>
    <row r="16" spans="1:9" ht="12.75">
      <c r="A16" t="s">
        <v>65</v>
      </c>
      <c r="B16" s="15" t="s">
        <v>96</v>
      </c>
      <c r="C16" s="15" t="s">
        <v>97</v>
      </c>
      <c r="D16" s="16">
        <v>17.6</v>
      </c>
      <c r="E16" s="16">
        <v>15.84</v>
      </c>
      <c r="F16" s="16">
        <v>15.3</v>
      </c>
      <c r="G16" s="45">
        <f t="shared" si="0"/>
        <v>0.8693181818181818</v>
      </c>
      <c r="H16" s="13" t="str">
        <f t="shared" si="1"/>
        <v>YES</v>
      </c>
      <c r="I16" s="40" t="s">
        <v>98</v>
      </c>
    </row>
    <row r="17" spans="1:9" ht="12.75">
      <c r="A17" t="s">
        <v>99</v>
      </c>
      <c r="B17" s="15" t="s">
        <v>100</v>
      </c>
      <c r="C17" s="15" t="s">
        <v>101</v>
      </c>
      <c r="D17" s="48">
        <v>15</v>
      </c>
      <c r="E17" s="48">
        <v>13.5</v>
      </c>
      <c r="F17" s="48">
        <v>12.37</v>
      </c>
      <c r="G17" s="45">
        <f t="shared" si="0"/>
        <v>0.8246666666666667</v>
      </c>
      <c r="H17" s="13" t="str">
        <f t="shared" si="1"/>
        <v>YES</v>
      </c>
      <c r="I17" s="40" t="s">
        <v>102</v>
      </c>
    </row>
    <row r="18" spans="1:9" ht="12.75">
      <c r="A18" t="s">
        <v>103</v>
      </c>
      <c r="B18" s="15" t="s">
        <v>104</v>
      </c>
      <c r="C18" s="15" t="s">
        <v>105</v>
      </c>
      <c r="D18" s="48">
        <v>13.98</v>
      </c>
      <c r="E18" s="48">
        <v>12.58</v>
      </c>
      <c r="F18" s="48">
        <v>12.587</v>
      </c>
      <c r="G18" s="45">
        <f t="shared" si="0"/>
        <v>0.9003576537911301</v>
      </c>
      <c r="H18" s="13" t="str">
        <f t="shared" si="1"/>
        <v>NO</v>
      </c>
      <c r="I18" s="40" t="s">
        <v>106</v>
      </c>
    </row>
    <row r="19" spans="1:9" ht="12.75">
      <c r="A19" t="s">
        <v>62</v>
      </c>
      <c r="B19" s="15" t="s">
        <v>107</v>
      </c>
      <c r="C19" s="15" t="s">
        <v>108</v>
      </c>
      <c r="D19" s="48">
        <v>12.53</v>
      </c>
      <c r="E19" s="48">
        <v>11.28</v>
      </c>
      <c r="F19" s="48">
        <v>11.52</v>
      </c>
      <c r="G19" s="45">
        <f t="shared" si="0"/>
        <v>0.9193934557063049</v>
      </c>
      <c r="H19" s="13" t="str">
        <f t="shared" si="1"/>
        <v>NO</v>
      </c>
      <c r="I19" s="40" t="s">
        <v>109</v>
      </c>
    </row>
    <row r="20" spans="1:9" ht="12.75">
      <c r="A20" t="s">
        <v>65</v>
      </c>
      <c r="B20" s="15" t="s">
        <v>110</v>
      </c>
      <c r="C20" s="15" t="s">
        <v>111</v>
      </c>
      <c r="D20" s="16">
        <v>11.1</v>
      </c>
      <c r="E20" s="16">
        <v>9.99</v>
      </c>
      <c r="F20" s="16">
        <v>9.9</v>
      </c>
      <c r="G20" s="45">
        <f t="shared" si="0"/>
        <v>0.891891891891892</v>
      </c>
      <c r="H20" s="13" t="str">
        <f t="shared" si="1"/>
        <v>YES</v>
      </c>
      <c r="I20" s="15" t="s">
        <v>112</v>
      </c>
    </row>
    <row r="21" spans="1:9" ht="12.75">
      <c r="A21" t="s">
        <v>62</v>
      </c>
      <c r="B21" s="15" t="s">
        <v>113</v>
      </c>
      <c r="C21" s="15" t="s">
        <v>114</v>
      </c>
      <c r="D21" s="48">
        <v>9.93</v>
      </c>
      <c r="E21" s="48">
        <v>8.94</v>
      </c>
      <c r="F21" s="48">
        <v>8.85</v>
      </c>
      <c r="G21" s="45">
        <f t="shared" si="0"/>
        <v>0.8912386706948641</v>
      </c>
      <c r="H21" s="13" t="str">
        <f t="shared" si="1"/>
        <v>YES</v>
      </c>
      <c r="I21" s="40" t="s">
        <v>115</v>
      </c>
    </row>
    <row r="22" spans="1:9" ht="12.75">
      <c r="A22" t="s">
        <v>103</v>
      </c>
      <c r="B22" s="15" t="s">
        <v>116</v>
      </c>
      <c r="C22" s="15" t="s">
        <v>117</v>
      </c>
      <c r="D22" s="48">
        <v>9.57</v>
      </c>
      <c r="E22" s="48">
        <v>8.62</v>
      </c>
      <c r="F22" s="48">
        <v>8.34</v>
      </c>
      <c r="G22" s="45">
        <f t="shared" si="0"/>
        <v>0.8714733542319749</v>
      </c>
      <c r="H22" s="13" t="str">
        <f t="shared" si="1"/>
        <v>YES</v>
      </c>
      <c r="I22" s="40" t="s">
        <v>118</v>
      </c>
    </row>
    <row r="23" spans="1:9" ht="12.75">
      <c r="A23" t="s">
        <v>62</v>
      </c>
      <c r="B23" s="15" t="s">
        <v>119</v>
      </c>
      <c r="C23" s="15" t="s">
        <v>120</v>
      </c>
      <c r="D23" s="48">
        <v>9.27</v>
      </c>
      <c r="E23" s="48">
        <v>8.34</v>
      </c>
      <c r="F23" s="48">
        <v>8.01</v>
      </c>
      <c r="G23" s="45">
        <f t="shared" si="0"/>
        <v>0.8640776699029127</v>
      </c>
      <c r="H23" s="13" t="str">
        <f t="shared" si="1"/>
        <v>YES</v>
      </c>
      <c r="I23" s="40" t="s">
        <v>121</v>
      </c>
    </row>
    <row r="24" spans="1:9" ht="12.75">
      <c r="A24" t="s">
        <v>65</v>
      </c>
      <c r="B24" s="15" t="s">
        <v>122</v>
      </c>
      <c r="C24" s="15" t="s">
        <v>123</v>
      </c>
      <c r="D24" s="48">
        <v>9.1</v>
      </c>
      <c r="E24" s="48">
        <v>8.19</v>
      </c>
      <c r="F24" s="48">
        <v>7.812</v>
      </c>
      <c r="G24" s="45">
        <f aca="true" t="shared" si="2" ref="G24:G88">SUM(F24/D24)</f>
        <v>0.8584615384615385</v>
      </c>
      <c r="H24" s="13" t="str">
        <f t="shared" si="1"/>
        <v>YES</v>
      </c>
      <c r="I24" s="40" t="s">
        <v>124</v>
      </c>
    </row>
    <row r="25" spans="1:9" ht="12.75">
      <c r="A25" t="s">
        <v>65</v>
      </c>
      <c r="B25" s="15" t="s">
        <v>125</v>
      </c>
      <c r="C25" s="15" t="s">
        <v>67</v>
      </c>
      <c r="D25" s="16">
        <v>8.68</v>
      </c>
      <c r="E25" s="16">
        <v>7.81</v>
      </c>
      <c r="F25" s="16">
        <v>7.32</v>
      </c>
      <c r="G25" s="45">
        <f aca="true" t="shared" si="3" ref="G25:G56">SUM(F25/D25)</f>
        <v>0.8433179723502304</v>
      </c>
      <c r="H25" s="13" t="str">
        <f t="shared" si="1"/>
        <v>YES</v>
      </c>
      <c r="I25" s="15" t="s">
        <v>1192</v>
      </c>
    </row>
    <row r="26" spans="1:9" ht="12.75">
      <c r="A26" t="s">
        <v>62</v>
      </c>
      <c r="B26" s="15" t="s">
        <v>126</v>
      </c>
      <c r="C26" s="15" t="s">
        <v>84</v>
      </c>
      <c r="D26" s="48">
        <v>7.64</v>
      </c>
      <c r="E26" s="48">
        <v>6.88</v>
      </c>
      <c r="F26" s="48">
        <v>6.65</v>
      </c>
      <c r="G26" s="45">
        <f t="shared" si="3"/>
        <v>0.8704188481675393</v>
      </c>
      <c r="H26" s="13" t="str">
        <f t="shared" si="1"/>
        <v>YES</v>
      </c>
      <c r="I26" s="40" t="s">
        <v>127</v>
      </c>
    </row>
    <row r="27" spans="1:9" ht="12.75">
      <c r="A27" t="s">
        <v>62</v>
      </c>
      <c r="B27" s="15" t="s">
        <v>128</v>
      </c>
      <c r="C27" s="15" t="s">
        <v>64</v>
      </c>
      <c r="D27" s="48">
        <v>7.28</v>
      </c>
      <c r="E27" s="48">
        <v>6.56</v>
      </c>
      <c r="F27" s="48">
        <v>5.6</v>
      </c>
      <c r="G27" s="45">
        <f t="shared" si="3"/>
        <v>0.7692307692307692</v>
      </c>
      <c r="H27" s="13" t="str">
        <f t="shared" si="1"/>
        <v>YES</v>
      </c>
      <c r="I27" s="40" t="s">
        <v>129</v>
      </c>
    </row>
    <row r="28" spans="1:9" ht="12.75">
      <c r="A28" t="s">
        <v>91</v>
      </c>
      <c r="B28" s="15" t="s">
        <v>130</v>
      </c>
      <c r="C28" s="15" t="s">
        <v>131</v>
      </c>
      <c r="D28" s="16">
        <v>7.08</v>
      </c>
      <c r="E28" s="16">
        <v>6.37</v>
      </c>
      <c r="F28" s="16">
        <v>6.28</v>
      </c>
      <c r="G28" s="45">
        <f t="shared" si="3"/>
        <v>0.8870056497175142</v>
      </c>
      <c r="H28" s="13" t="str">
        <f t="shared" si="1"/>
        <v>YES</v>
      </c>
      <c r="I28" s="15" t="s">
        <v>132</v>
      </c>
    </row>
    <row r="29" spans="1:9" s="14" customFormat="1" ht="12.75">
      <c r="A29" t="s">
        <v>65</v>
      </c>
      <c r="B29" s="15" t="s">
        <v>133</v>
      </c>
      <c r="C29" s="15" t="s">
        <v>134</v>
      </c>
      <c r="D29" s="16">
        <v>6.75</v>
      </c>
      <c r="E29" s="16">
        <v>6.08</v>
      </c>
      <c r="F29" s="16">
        <v>6.41</v>
      </c>
      <c r="G29" s="45">
        <f t="shared" si="3"/>
        <v>0.9496296296296296</v>
      </c>
      <c r="H29" s="13" t="str">
        <f t="shared" si="1"/>
        <v>NO</v>
      </c>
      <c r="I29" s="15" t="s">
        <v>135</v>
      </c>
    </row>
    <row r="30" spans="1:9" ht="12.75">
      <c r="A30" t="s">
        <v>65</v>
      </c>
      <c r="B30" s="15" t="s">
        <v>136</v>
      </c>
      <c r="C30" s="15" t="s">
        <v>69</v>
      </c>
      <c r="D30" s="16">
        <v>6.07</v>
      </c>
      <c r="E30" s="16">
        <v>5.46</v>
      </c>
      <c r="F30" s="16">
        <v>4.67</v>
      </c>
      <c r="G30" s="45">
        <f t="shared" si="3"/>
        <v>0.7693574958813838</v>
      </c>
      <c r="H30" s="13" t="str">
        <f t="shared" si="1"/>
        <v>YES</v>
      </c>
      <c r="I30" s="40" t="s">
        <v>137</v>
      </c>
    </row>
    <row r="31" spans="1:9" ht="12.75">
      <c r="A31" t="s">
        <v>62</v>
      </c>
      <c r="B31" s="15" t="s">
        <v>138</v>
      </c>
      <c r="C31" s="15" t="s">
        <v>84</v>
      </c>
      <c r="D31" s="48">
        <v>5.86</v>
      </c>
      <c r="E31" s="48">
        <v>5.27</v>
      </c>
      <c r="F31" s="48">
        <v>4.89</v>
      </c>
      <c r="G31" s="45">
        <f t="shared" si="3"/>
        <v>0.834470989761092</v>
      </c>
      <c r="H31" s="13" t="str">
        <f t="shared" si="1"/>
        <v>YES</v>
      </c>
      <c r="I31" s="40" t="s">
        <v>139</v>
      </c>
    </row>
    <row r="32" spans="1:9" ht="12.75">
      <c r="A32" s="14" t="s">
        <v>65</v>
      </c>
      <c r="B32" s="15" t="s">
        <v>140</v>
      </c>
      <c r="C32" s="15" t="s">
        <v>82</v>
      </c>
      <c r="D32" s="48">
        <v>5.6</v>
      </c>
      <c r="E32" s="48">
        <v>5.04</v>
      </c>
      <c r="F32" s="48">
        <v>4.24</v>
      </c>
      <c r="G32" s="45">
        <f t="shared" si="3"/>
        <v>0.7571428571428572</v>
      </c>
      <c r="H32" s="13" t="str">
        <f t="shared" si="1"/>
        <v>YES</v>
      </c>
      <c r="I32" s="40" t="s">
        <v>141</v>
      </c>
    </row>
    <row r="33" spans="1:9" ht="12.75">
      <c r="A33" t="s">
        <v>65</v>
      </c>
      <c r="B33" s="15" t="s">
        <v>142</v>
      </c>
      <c r="C33" s="15" t="s">
        <v>123</v>
      </c>
      <c r="D33" s="48">
        <v>5.16</v>
      </c>
      <c r="E33" s="48">
        <v>4.65</v>
      </c>
      <c r="F33" s="48">
        <v>3.92</v>
      </c>
      <c r="G33" s="45">
        <f t="shared" si="3"/>
        <v>0.7596899224806202</v>
      </c>
      <c r="H33" s="13" t="str">
        <f t="shared" si="1"/>
        <v>YES</v>
      </c>
      <c r="I33" s="40" t="s">
        <v>143</v>
      </c>
    </row>
    <row r="34" spans="1:9" s="14" customFormat="1" ht="12.75">
      <c r="A34" t="s">
        <v>91</v>
      </c>
      <c r="B34" s="15" t="s">
        <v>144</v>
      </c>
      <c r="C34" s="15" t="s">
        <v>145</v>
      </c>
      <c r="D34" s="48">
        <v>4.97</v>
      </c>
      <c r="E34" s="48">
        <v>4.47</v>
      </c>
      <c r="F34" s="48">
        <v>4.027</v>
      </c>
      <c r="G34" s="45">
        <f t="shared" si="3"/>
        <v>0.8102615694164991</v>
      </c>
      <c r="H34" s="13" t="str">
        <f aca="true" t="shared" si="4" ref="H34:H55">IF(G34&lt;90%,"YES","NO")</f>
        <v>YES</v>
      </c>
      <c r="I34" s="40" t="s">
        <v>146</v>
      </c>
    </row>
    <row r="35" spans="1:9" ht="12.75">
      <c r="A35" t="s">
        <v>147</v>
      </c>
      <c r="B35" s="15" t="s">
        <v>148</v>
      </c>
      <c r="C35" s="15" t="s">
        <v>149</v>
      </c>
      <c r="D35" s="48">
        <v>4.77</v>
      </c>
      <c r="E35" s="48">
        <v>4.29</v>
      </c>
      <c r="F35" s="48">
        <v>4.47</v>
      </c>
      <c r="G35" s="45">
        <f t="shared" si="3"/>
        <v>0.9371069182389937</v>
      </c>
      <c r="H35" s="13" t="str">
        <f t="shared" si="4"/>
        <v>NO</v>
      </c>
      <c r="I35" s="40" t="s">
        <v>150</v>
      </c>
    </row>
    <row r="36" spans="1:9" ht="12.75">
      <c r="A36" t="s">
        <v>151</v>
      </c>
      <c r="B36" s="15" t="s">
        <v>152</v>
      </c>
      <c r="C36" s="15" t="s">
        <v>153</v>
      </c>
      <c r="D36" s="48">
        <v>4.61</v>
      </c>
      <c r="E36" s="48">
        <v>4.15</v>
      </c>
      <c r="F36" s="48">
        <v>4.96</v>
      </c>
      <c r="G36" s="45">
        <f t="shared" si="3"/>
        <v>1.0759219088937093</v>
      </c>
      <c r="H36" s="13" t="str">
        <f t="shared" si="4"/>
        <v>NO</v>
      </c>
      <c r="I36" s="40" t="s">
        <v>154</v>
      </c>
    </row>
    <row r="37" spans="1:9" s="14" customFormat="1" ht="12.75">
      <c r="A37" t="s">
        <v>62</v>
      </c>
      <c r="B37" s="15" t="s">
        <v>155</v>
      </c>
      <c r="C37" s="15" t="s">
        <v>64</v>
      </c>
      <c r="D37" s="46">
        <v>4.6</v>
      </c>
      <c r="E37" s="46">
        <v>4.14</v>
      </c>
      <c r="F37" s="46">
        <v>4.39</v>
      </c>
      <c r="G37" s="45">
        <f t="shared" si="3"/>
        <v>0.9543478260869566</v>
      </c>
      <c r="H37" s="13" t="str">
        <f t="shared" si="4"/>
        <v>NO</v>
      </c>
      <c r="I37" s="47" t="s">
        <v>156</v>
      </c>
    </row>
    <row r="38" spans="1:9" s="14" customFormat="1" ht="12.75">
      <c r="A38" s="9" t="s">
        <v>65</v>
      </c>
      <c r="B38" s="10" t="s">
        <v>157</v>
      </c>
      <c r="C38" s="10" t="s">
        <v>158</v>
      </c>
      <c r="D38" s="28">
        <v>4.5275</v>
      </c>
      <c r="E38" s="29">
        <v>4.07475</v>
      </c>
      <c r="F38" s="29">
        <v>3.9248387096774198</v>
      </c>
      <c r="G38" s="45">
        <f t="shared" si="3"/>
        <v>0.8668887265990988</v>
      </c>
      <c r="H38" s="13" t="str">
        <f t="shared" si="4"/>
        <v>YES</v>
      </c>
      <c r="I38" s="30"/>
    </row>
    <row r="39" spans="1:9" ht="12.75">
      <c r="A39" t="s">
        <v>65</v>
      </c>
      <c r="B39" s="15" t="s">
        <v>159</v>
      </c>
      <c r="C39" s="15" t="s">
        <v>67</v>
      </c>
      <c r="D39" s="46">
        <v>4.49</v>
      </c>
      <c r="E39" s="46">
        <v>4.04</v>
      </c>
      <c r="F39" s="46">
        <v>3.447</v>
      </c>
      <c r="G39" s="45">
        <f t="shared" si="3"/>
        <v>0.7677060133630289</v>
      </c>
      <c r="H39" s="13" t="str">
        <f t="shared" si="4"/>
        <v>YES</v>
      </c>
      <c r="I39" s="47" t="s">
        <v>1196</v>
      </c>
    </row>
    <row r="40" spans="1:9" ht="12.75">
      <c r="A40" t="s">
        <v>103</v>
      </c>
      <c r="B40" s="15" t="s">
        <v>160</v>
      </c>
      <c r="C40" s="15" t="s">
        <v>161</v>
      </c>
      <c r="D40" s="46">
        <v>4.45</v>
      </c>
      <c r="E40" s="46">
        <v>4</v>
      </c>
      <c r="F40" s="46">
        <v>3.52</v>
      </c>
      <c r="G40" s="45">
        <f t="shared" si="3"/>
        <v>0.7910112359550562</v>
      </c>
      <c r="H40" s="13" t="str">
        <f t="shared" si="4"/>
        <v>YES</v>
      </c>
      <c r="I40" s="47" t="s">
        <v>162</v>
      </c>
    </row>
    <row r="41" spans="1:9" ht="12.75">
      <c r="A41" t="s">
        <v>99</v>
      </c>
      <c r="B41" s="15" t="s">
        <v>163</v>
      </c>
      <c r="C41" s="15" t="s">
        <v>164</v>
      </c>
      <c r="D41" s="46">
        <v>4.36</v>
      </c>
      <c r="E41" s="46">
        <v>3.92</v>
      </c>
      <c r="F41" s="46">
        <v>3.94</v>
      </c>
      <c r="G41" s="45">
        <f t="shared" si="3"/>
        <v>0.9036697247706421</v>
      </c>
      <c r="H41" s="13" t="str">
        <f t="shared" si="4"/>
        <v>NO</v>
      </c>
      <c r="I41" s="47" t="s">
        <v>165</v>
      </c>
    </row>
    <row r="42" spans="1:9" ht="12.75">
      <c r="A42" t="s">
        <v>62</v>
      </c>
      <c r="B42" s="15" t="s">
        <v>166</v>
      </c>
      <c r="C42" s="15" t="s">
        <v>167</v>
      </c>
      <c r="D42" s="46">
        <v>4.3</v>
      </c>
      <c r="E42" s="46">
        <v>3.87</v>
      </c>
      <c r="F42" s="46">
        <v>2.97</v>
      </c>
      <c r="G42" s="45">
        <f t="shared" si="3"/>
        <v>0.6906976744186047</v>
      </c>
      <c r="H42" s="13" t="str">
        <f t="shared" si="4"/>
        <v>YES</v>
      </c>
      <c r="I42" s="47" t="s">
        <v>168</v>
      </c>
    </row>
    <row r="43" spans="1:9" ht="12.75">
      <c r="A43" t="s">
        <v>151</v>
      </c>
      <c r="B43" s="15" t="s">
        <v>169</v>
      </c>
      <c r="C43" s="15" t="s">
        <v>170</v>
      </c>
      <c r="D43" s="46">
        <v>3.73</v>
      </c>
      <c r="E43" s="46">
        <v>3.35</v>
      </c>
      <c r="F43" s="46">
        <v>2.69</v>
      </c>
      <c r="G43" s="45">
        <f t="shared" si="3"/>
        <v>0.7211796246648794</v>
      </c>
      <c r="H43" s="13" t="str">
        <f t="shared" si="4"/>
        <v>YES</v>
      </c>
      <c r="I43" s="47" t="s">
        <v>171</v>
      </c>
    </row>
    <row r="44" spans="1:9" ht="12.75">
      <c r="A44" s="14" t="s">
        <v>65</v>
      </c>
      <c r="B44" s="15" t="s">
        <v>172</v>
      </c>
      <c r="C44" s="15" t="s">
        <v>149</v>
      </c>
      <c r="D44" s="46">
        <v>3.12</v>
      </c>
      <c r="E44" s="46">
        <v>2.8</v>
      </c>
      <c r="F44" s="46">
        <v>2.49</v>
      </c>
      <c r="G44" s="45">
        <f t="shared" si="3"/>
        <v>0.7980769230769231</v>
      </c>
      <c r="H44" s="13" t="str">
        <f t="shared" si="4"/>
        <v>YES</v>
      </c>
      <c r="I44" s="47" t="s">
        <v>173</v>
      </c>
    </row>
    <row r="45" spans="1:9" ht="12.75">
      <c r="A45" t="s">
        <v>62</v>
      </c>
      <c r="B45" s="15" t="s">
        <v>174</v>
      </c>
      <c r="C45" s="15" t="s">
        <v>175</v>
      </c>
      <c r="D45" s="46">
        <v>3.07</v>
      </c>
      <c r="E45" s="46">
        <v>2.76</v>
      </c>
      <c r="F45" s="46">
        <v>2.89</v>
      </c>
      <c r="G45" s="45">
        <f t="shared" si="3"/>
        <v>0.9413680781758959</v>
      </c>
      <c r="H45" s="13" t="str">
        <f t="shared" si="4"/>
        <v>NO</v>
      </c>
      <c r="I45" s="47" t="s">
        <v>176</v>
      </c>
    </row>
    <row r="46" spans="1:9" s="14" customFormat="1" ht="12.75">
      <c r="A46" t="s">
        <v>65</v>
      </c>
      <c r="B46" s="15" t="s">
        <v>177</v>
      </c>
      <c r="C46" s="15" t="s">
        <v>82</v>
      </c>
      <c r="D46" s="46">
        <v>3.07</v>
      </c>
      <c r="E46" s="46">
        <v>2.76</v>
      </c>
      <c r="F46" s="46">
        <v>3.8</v>
      </c>
      <c r="G46" s="45">
        <f t="shared" si="3"/>
        <v>1.237785016286645</v>
      </c>
      <c r="H46" s="13" t="str">
        <f t="shared" si="4"/>
        <v>NO</v>
      </c>
      <c r="I46" s="47" t="s">
        <v>178</v>
      </c>
    </row>
    <row r="47" spans="1:9" ht="12.75">
      <c r="A47" t="s">
        <v>65</v>
      </c>
      <c r="B47" s="15" t="s">
        <v>182</v>
      </c>
      <c r="C47" s="15" t="s">
        <v>69</v>
      </c>
      <c r="D47" s="46">
        <v>3.03</v>
      </c>
      <c r="E47" s="46">
        <v>2.72</v>
      </c>
      <c r="F47" s="46">
        <v>3.24</v>
      </c>
      <c r="G47" s="45">
        <f t="shared" si="3"/>
        <v>1.0693069306930694</v>
      </c>
      <c r="H47" s="13" t="str">
        <f t="shared" si="4"/>
        <v>NO</v>
      </c>
      <c r="I47" s="47" t="s">
        <v>183</v>
      </c>
    </row>
    <row r="48" spans="1:9" ht="12.75">
      <c r="A48" t="s">
        <v>184</v>
      </c>
      <c r="B48" s="15" t="s">
        <v>185</v>
      </c>
      <c r="C48" s="15" t="s">
        <v>186</v>
      </c>
      <c r="D48" s="46">
        <v>2.98</v>
      </c>
      <c r="E48" s="46">
        <v>2.68</v>
      </c>
      <c r="F48" s="46">
        <v>2.59</v>
      </c>
      <c r="G48" s="45">
        <f t="shared" si="3"/>
        <v>0.8691275167785234</v>
      </c>
      <c r="H48" s="13" t="str">
        <f t="shared" si="4"/>
        <v>YES</v>
      </c>
      <c r="I48" s="47" t="s">
        <v>187</v>
      </c>
    </row>
    <row r="49" spans="1:9" ht="12.75">
      <c r="A49" t="s">
        <v>62</v>
      </c>
      <c r="B49" s="15" t="s">
        <v>179</v>
      </c>
      <c r="C49" s="15" t="s">
        <v>180</v>
      </c>
      <c r="D49" s="46">
        <v>2.94</v>
      </c>
      <c r="E49" s="46">
        <v>2.65</v>
      </c>
      <c r="F49" s="46">
        <v>2.7</v>
      </c>
      <c r="G49" s="45">
        <f t="shared" si="3"/>
        <v>0.9183673469387756</v>
      </c>
      <c r="H49" s="13" t="str">
        <f t="shared" si="4"/>
        <v>NO</v>
      </c>
      <c r="I49" s="47" t="s">
        <v>181</v>
      </c>
    </row>
    <row r="50" spans="1:9" ht="12.75">
      <c r="A50" t="s">
        <v>103</v>
      </c>
      <c r="B50" s="15" t="s">
        <v>188</v>
      </c>
      <c r="C50" s="15" t="s">
        <v>189</v>
      </c>
      <c r="D50" s="46">
        <v>2.88</v>
      </c>
      <c r="E50" s="46">
        <v>2.59</v>
      </c>
      <c r="F50" s="46">
        <v>2.87</v>
      </c>
      <c r="G50" s="45">
        <f t="shared" si="3"/>
        <v>0.9965277777777779</v>
      </c>
      <c r="H50" s="13" t="str">
        <f t="shared" si="4"/>
        <v>NO</v>
      </c>
      <c r="I50" s="47" t="s">
        <v>190</v>
      </c>
    </row>
    <row r="51" spans="1:9" ht="12.75">
      <c r="A51" s="9" t="s">
        <v>65</v>
      </c>
      <c r="B51" s="10" t="s">
        <v>191</v>
      </c>
      <c r="C51" s="10" t="s">
        <v>158</v>
      </c>
      <c r="D51" s="28">
        <v>2.705</v>
      </c>
      <c r="E51" s="29">
        <v>2.4345</v>
      </c>
      <c r="F51" s="29">
        <v>0.12677419354838712</v>
      </c>
      <c r="G51" s="45">
        <f t="shared" si="3"/>
        <v>0.0468666149901616</v>
      </c>
      <c r="H51" s="13" t="str">
        <f t="shared" si="4"/>
        <v>YES</v>
      </c>
      <c r="I51" s="30"/>
    </row>
    <row r="52" spans="1:9" s="14" customFormat="1" ht="12.75">
      <c r="A52" t="s">
        <v>62</v>
      </c>
      <c r="B52" s="15" t="s">
        <v>192</v>
      </c>
      <c r="C52" s="15" t="s">
        <v>170</v>
      </c>
      <c r="D52" s="46">
        <v>2.52</v>
      </c>
      <c r="E52" s="46">
        <v>2.27</v>
      </c>
      <c r="F52" s="46">
        <v>2.19</v>
      </c>
      <c r="G52" s="45">
        <f t="shared" si="3"/>
        <v>0.8690476190476191</v>
      </c>
      <c r="H52" s="13" t="str">
        <f t="shared" si="4"/>
        <v>YES</v>
      </c>
      <c r="I52" s="47" t="s">
        <v>193</v>
      </c>
    </row>
    <row r="53" spans="1:9" ht="12.75">
      <c r="A53" s="9" t="s">
        <v>62</v>
      </c>
      <c r="B53" s="10" t="s">
        <v>194</v>
      </c>
      <c r="C53" s="10" t="s">
        <v>167</v>
      </c>
      <c r="D53" s="28">
        <v>2.516</v>
      </c>
      <c r="E53" s="29">
        <v>2.2644</v>
      </c>
      <c r="F53" s="29">
        <v>1.6510000000000002</v>
      </c>
      <c r="G53" s="45">
        <f t="shared" si="3"/>
        <v>0.656200317965024</v>
      </c>
      <c r="H53" s="13" t="str">
        <f t="shared" si="4"/>
        <v>YES</v>
      </c>
      <c r="I53" s="30"/>
    </row>
    <row r="54" spans="1:9" ht="12.75">
      <c r="A54" t="s">
        <v>103</v>
      </c>
      <c r="B54" s="15" t="s">
        <v>195</v>
      </c>
      <c r="C54" s="15" t="s">
        <v>161</v>
      </c>
      <c r="D54" s="46">
        <v>2.41</v>
      </c>
      <c r="E54" s="46">
        <v>2.17</v>
      </c>
      <c r="F54" s="46">
        <v>2.6</v>
      </c>
      <c r="G54" s="45">
        <f t="shared" si="3"/>
        <v>1.0788381742738589</v>
      </c>
      <c r="H54" s="13" t="str">
        <f t="shared" si="4"/>
        <v>NO</v>
      </c>
      <c r="I54" s="47" t="s">
        <v>196</v>
      </c>
    </row>
    <row r="55" spans="1:9" ht="12.75">
      <c r="A55" t="s">
        <v>65</v>
      </c>
      <c r="B55" s="15" t="s">
        <v>197</v>
      </c>
      <c r="C55" s="15" t="s">
        <v>158</v>
      </c>
      <c r="D55" s="46">
        <v>2.32</v>
      </c>
      <c r="E55" s="46">
        <v>2.09</v>
      </c>
      <c r="F55" s="46">
        <v>1.87</v>
      </c>
      <c r="G55" s="45">
        <f t="shared" si="3"/>
        <v>0.8060344827586208</v>
      </c>
      <c r="H55" s="13" t="str">
        <f t="shared" si="4"/>
        <v>YES</v>
      </c>
      <c r="I55" s="47" t="s">
        <v>198</v>
      </c>
    </row>
    <row r="56" spans="1:9" ht="12.75">
      <c r="A56" t="s">
        <v>62</v>
      </c>
      <c r="B56" s="15" t="s">
        <v>199</v>
      </c>
      <c r="C56" s="15" t="s">
        <v>167</v>
      </c>
      <c r="D56" s="46">
        <v>2.32</v>
      </c>
      <c r="E56" s="46">
        <v>2.09</v>
      </c>
      <c r="F56" s="46">
        <v>2.09</v>
      </c>
      <c r="G56" s="45">
        <f t="shared" si="3"/>
        <v>0.9008620689655172</v>
      </c>
      <c r="H56" s="13" t="s">
        <v>46</v>
      </c>
      <c r="I56" s="47" t="s">
        <v>200</v>
      </c>
    </row>
    <row r="57" spans="1:9" ht="12.75">
      <c r="A57" t="s">
        <v>62</v>
      </c>
      <c r="B57" s="15" t="s">
        <v>201</v>
      </c>
      <c r="C57" s="15" t="s">
        <v>202</v>
      </c>
      <c r="D57" s="46">
        <v>2.26</v>
      </c>
      <c r="E57" s="46">
        <v>2.03</v>
      </c>
      <c r="F57" s="46">
        <v>2.04</v>
      </c>
      <c r="G57" s="45">
        <f t="shared" si="2"/>
        <v>0.9026548672566372</v>
      </c>
      <c r="H57" s="13" t="str">
        <f aca="true" t="shared" si="5" ref="H57:H88">IF(G57&lt;90%,"YES","NO")</f>
        <v>NO</v>
      </c>
      <c r="I57" s="47" t="s">
        <v>203</v>
      </c>
    </row>
    <row r="58" spans="1:9" ht="12.75">
      <c r="A58" t="s">
        <v>62</v>
      </c>
      <c r="B58" s="15" t="s">
        <v>204</v>
      </c>
      <c r="C58" s="15" t="s">
        <v>108</v>
      </c>
      <c r="D58" s="46">
        <v>2.19</v>
      </c>
      <c r="E58" s="46">
        <v>1.97</v>
      </c>
      <c r="F58" s="46">
        <v>1.91</v>
      </c>
      <c r="G58" s="45">
        <f t="shared" si="2"/>
        <v>0.8721461187214612</v>
      </c>
      <c r="H58" s="13" t="str">
        <f t="shared" si="5"/>
        <v>YES</v>
      </c>
      <c r="I58" s="47" t="s">
        <v>205</v>
      </c>
    </row>
    <row r="59" spans="1:9" ht="12.75">
      <c r="A59" t="s">
        <v>62</v>
      </c>
      <c r="B59" s="15" t="s">
        <v>206</v>
      </c>
      <c r="C59" s="15" t="s">
        <v>202</v>
      </c>
      <c r="D59" s="46">
        <v>2.1</v>
      </c>
      <c r="E59" s="46">
        <v>1.89</v>
      </c>
      <c r="F59" s="46">
        <v>2.01</v>
      </c>
      <c r="G59" s="45">
        <f t="shared" si="2"/>
        <v>0.957142857142857</v>
      </c>
      <c r="H59" s="13" t="str">
        <f t="shared" si="5"/>
        <v>NO</v>
      </c>
      <c r="I59" s="47" t="s">
        <v>207</v>
      </c>
    </row>
    <row r="60" spans="1:9" ht="12.75">
      <c r="A60" s="9" t="s">
        <v>65</v>
      </c>
      <c r="B60" s="10" t="s">
        <v>208</v>
      </c>
      <c r="C60" s="10" t="s">
        <v>89</v>
      </c>
      <c r="D60" s="28">
        <v>2.0875</v>
      </c>
      <c r="E60" s="29">
        <v>1.87875</v>
      </c>
      <c r="F60" s="29">
        <v>1.8081290322580643</v>
      </c>
      <c r="G60" s="45">
        <f t="shared" si="2"/>
        <v>0.8661695962912883</v>
      </c>
      <c r="H60" s="13" t="str">
        <f t="shared" si="5"/>
        <v>YES</v>
      </c>
      <c r="I60" s="30"/>
    </row>
    <row r="61" spans="1:9" ht="12.75">
      <c r="A61" t="s">
        <v>65</v>
      </c>
      <c r="B61" s="15" t="s">
        <v>209</v>
      </c>
      <c r="C61" s="15" t="s">
        <v>210</v>
      </c>
      <c r="D61" s="46">
        <v>2.07</v>
      </c>
      <c r="E61" s="46">
        <v>1.86</v>
      </c>
      <c r="F61" s="46">
        <v>1.62</v>
      </c>
      <c r="G61" s="45">
        <f t="shared" si="2"/>
        <v>0.7826086956521741</v>
      </c>
      <c r="H61" s="13" t="str">
        <f t="shared" si="5"/>
        <v>YES</v>
      </c>
      <c r="I61" s="47" t="s">
        <v>211</v>
      </c>
    </row>
    <row r="62" spans="1:9" ht="12.75">
      <c r="A62" s="18" t="s">
        <v>103</v>
      </c>
      <c r="B62" s="21" t="s">
        <v>212</v>
      </c>
      <c r="C62" s="15" t="s">
        <v>75</v>
      </c>
      <c r="D62" s="31">
        <v>1.97</v>
      </c>
      <c r="E62" s="31">
        <v>1.77</v>
      </c>
      <c r="F62" s="27">
        <v>1.82</v>
      </c>
      <c r="G62" s="36">
        <f>(F62/D62)</f>
        <v>0.9238578680203046</v>
      </c>
      <c r="H62" s="13" t="str">
        <f t="shared" si="5"/>
        <v>NO</v>
      </c>
      <c r="I62" s="35" t="s">
        <v>213</v>
      </c>
    </row>
    <row r="63" spans="1:9" ht="12.75">
      <c r="A63" t="s">
        <v>99</v>
      </c>
      <c r="B63" s="15" t="s">
        <v>214</v>
      </c>
      <c r="C63" s="15" t="s">
        <v>99</v>
      </c>
      <c r="D63" s="46">
        <v>1.92</v>
      </c>
      <c r="E63" s="46">
        <v>1.73</v>
      </c>
      <c r="F63" s="46">
        <v>1.4</v>
      </c>
      <c r="G63" s="45">
        <f t="shared" si="2"/>
        <v>0.7291666666666666</v>
      </c>
      <c r="H63" s="13" t="str">
        <f t="shared" si="5"/>
        <v>YES</v>
      </c>
      <c r="I63" s="47" t="s">
        <v>1194</v>
      </c>
    </row>
    <row r="64" spans="1:9" ht="12.75">
      <c r="A64" t="s">
        <v>151</v>
      </c>
      <c r="B64" s="15" t="s">
        <v>215</v>
      </c>
      <c r="C64" s="15" t="s">
        <v>216</v>
      </c>
      <c r="D64" s="46">
        <v>1.85</v>
      </c>
      <c r="E64" s="46">
        <v>1.67</v>
      </c>
      <c r="F64" s="46">
        <v>1.8</v>
      </c>
      <c r="G64" s="45">
        <f t="shared" si="2"/>
        <v>0.9729729729729729</v>
      </c>
      <c r="H64" s="13" t="str">
        <f t="shared" si="5"/>
        <v>NO</v>
      </c>
      <c r="I64" s="47" t="s">
        <v>217</v>
      </c>
    </row>
    <row r="65" spans="1:9" ht="12.75">
      <c r="A65" t="s">
        <v>103</v>
      </c>
      <c r="B65" s="15" t="s">
        <v>218</v>
      </c>
      <c r="C65" s="15" t="s">
        <v>189</v>
      </c>
      <c r="D65" s="46">
        <v>1.81</v>
      </c>
      <c r="E65" s="46">
        <v>1.63</v>
      </c>
      <c r="F65" s="46">
        <v>1.73</v>
      </c>
      <c r="G65" s="45">
        <f t="shared" si="2"/>
        <v>0.9558011049723757</v>
      </c>
      <c r="H65" s="13" t="str">
        <f t="shared" si="5"/>
        <v>NO</v>
      </c>
      <c r="I65" s="47" t="s">
        <v>219</v>
      </c>
    </row>
    <row r="66" spans="1:9" ht="12.75">
      <c r="A66" t="s">
        <v>65</v>
      </c>
      <c r="B66" s="15" t="s">
        <v>220</v>
      </c>
      <c r="C66" s="15" t="s">
        <v>69</v>
      </c>
      <c r="D66" s="46">
        <v>1.77</v>
      </c>
      <c r="E66" s="46">
        <v>1.59</v>
      </c>
      <c r="F66" s="46">
        <v>1.43</v>
      </c>
      <c r="G66" s="45">
        <f t="shared" si="2"/>
        <v>0.807909604519774</v>
      </c>
      <c r="H66" s="13" t="str">
        <f t="shared" si="5"/>
        <v>YES</v>
      </c>
      <c r="I66" s="47" t="s">
        <v>221</v>
      </c>
    </row>
    <row r="67" spans="1:9" ht="12.75">
      <c r="A67" t="s">
        <v>147</v>
      </c>
      <c r="B67" s="15" t="s">
        <v>222</v>
      </c>
      <c r="C67" s="15" t="s">
        <v>149</v>
      </c>
      <c r="D67" s="46">
        <v>1.66</v>
      </c>
      <c r="E67" s="46">
        <v>1.5</v>
      </c>
      <c r="F67" s="46">
        <v>1.32</v>
      </c>
      <c r="G67" s="45">
        <f t="shared" si="2"/>
        <v>0.7951807228915664</v>
      </c>
      <c r="H67" s="13" t="str">
        <f t="shared" si="5"/>
        <v>YES</v>
      </c>
      <c r="I67" s="47" t="s">
        <v>223</v>
      </c>
    </row>
    <row r="68" spans="1:9" ht="12.75">
      <c r="A68" t="s">
        <v>184</v>
      </c>
      <c r="B68" s="15" t="s">
        <v>224</v>
      </c>
      <c r="C68" s="15" t="s">
        <v>225</v>
      </c>
      <c r="D68" s="46">
        <v>1.63</v>
      </c>
      <c r="E68" s="46">
        <v>1.47</v>
      </c>
      <c r="F68" s="46">
        <v>1.43</v>
      </c>
      <c r="G68" s="45">
        <f t="shared" si="2"/>
        <v>0.8773006134969326</v>
      </c>
      <c r="H68" s="13" t="str">
        <f t="shared" si="5"/>
        <v>YES</v>
      </c>
      <c r="I68" s="47" t="s">
        <v>226</v>
      </c>
    </row>
    <row r="69" spans="1:9" ht="12.75">
      <c r="A69" t="s">
        <v>103</v>
      </c>
      <c r="B69" s="15" t="s">
        <v>227</v>
      </c>
      <c r="C69" s="15" t="s">
        <v>228</v>
      </c>
      <c r="D69" s="46">
        <v>1.62</v>
      </c>
      <c r="E69" s="46">
        <v>1.46</v>
      </c>
      <c r="F69" s="46">
        <v>1.69</v>
      </c>
      <c r="G69" s="45">
        <f t="shared" si="2"/>
        <v>1.0432098765432098</v>
      </c>
      <c r="H69" s="13" t="str">
        <f t="shared" si="5"/>
        <v>NO</v>
      </c>
      <c r="I69" s="47" t="s">
        <v>229</v>
      </c>
    </row>
    <row r="70" spans="1:9" ht="12.75">
      <c r="A70" t="s">
        <v>65</v>
      </c>
      <c r="B70" s="15" t="s">
        <v>230</v>
      </c>
      <c r="C70" s="15" t="s">
        <v>210</v>
      </c>
      <c r="D70" s="46">
        <v>1.584</v>
      </c>
      <c r="E70" s="46">
        <v>1.426</v>
      </c>
      <c r="F70" s="46">
        <v>1.34</v>
      </c>
      <c r="G70" s="45">
        <f t="shared" si="2"/>
        <v>0.845959595959596</v>
      </c>
      <c r="H70" s="13" t="str">
        <f t="shared" si="5"/>
        <v>YES</v>
      </c>
      <c r="I70" s="47" t="s">
        <v>1190</v>
      </c>
    </row>
    <row r="71" spans="1:9" ht="12.75">
      <c r="A71" t="s">
        <v>62</v>
      </c>
      <c r="B71" s="15" t="s">
        <v>231</v>
      </c>
      <c r="C71" s="15" t="s">
        <v>202</v>
      </c>
      <c r="D71" s="46">
        <v>1.47</v>
      </c>
      <c r="E71" s="46">
        <v>1.32</v>
      </c>
      <c r="F71" s="46">
        <v>1.26</v>
      </c>
      <c r="G71" s="45">
        <f t="shared" si="2"/>
        <v>0.8571428571428572</v>
      </c>
      <c r="H71" s="13" t="str">
        <f t="shared" si="5"/>
        <v>YES</v>
      </c>
      <c r="I71" s="47" t="s">
        <v>232</v>
      </c>
    </row>
    <row r="72" spans="1:9" ht="12.75">
      <c r="A72" t="s">
        <v>91</v>
      </c>
      <c r="B72" s="15" t="s">
        <v>233</v>
      </c>
      <c r="C72" s="15" t="s">
        <v>131</v>
      </c>
      <c r="D72" s="46">
        <v>1.4</v>
      </c>
      <c r="E72" s="46">
        <v>1.26</v>
      </c>
      <c r="F72" s="46">
        <v>1.11</v>
      </c>
      <c r="G72" s="45">
        <f t="shared" si="2"/>
        <v>0.7928571428571429</v>
      </c>
      <c r="H72" s="13" t="str">
        <f t="shared" si="5"/>
        <v>YES</v>
      </c>
      <c r="I72" s="47" t="s">
        <v>234</v>
      </c>
    </row>
    <row r="73" spans="1:9" ht="12.75">
      <c r="A73" t="s">
        <v>184</v>
      </c>
      <c r="B73" s="15" t="s">
        <v>235</v>
      </c>
      <c r="C73" s="15" t="s">
        <v>236</v>
      </c>
      <c r="D73" s="46">
        <v>1.34</v>
      </c>
      <c r="E73" s="46">
        <v>1.21</v>
      </c>
      <c r="F73" s="46">
        <v>1.09</v>
      </c>
      <c r="G73" s="45">
        <f t="shared" si="2"/>
        <v>0.8134328358208955</v>
      </c>
      <c r="H73" s="13" t="str">
        <f t="shared" si="5"/>
        <v>YES</v>
      </c>
      <c r="I73" s="47" t="s">
        <v>237</v>
      </c>
    </row>
    <row r="74" spans="1:9" ht="12.75">
      <c r="A74" s="24" t="s">
        <v>62</v>
      </c>
      <c r="B74" s="24" t="s">
        <v>238</v>
      </c>
      <c r="C74" s="24" t="s">
        <v>202</v>
      </c>
      <c r="D74" s="38">
        <v>1.3155000000000001</v>
      </c>
      <c r="E74" s="29">
        <v>1.188</v>
      </c>
      <c r="F74" s="29">
        <v>0.827906451612903</v>
      </c>
      <c r="G74" s="45">
        <f t="shared" si="2"/>
        <v>0.629347359644928</v>
      </c>
      <c r="H74" s="13" t="str">
        <f t="shared" si="5"/>
        <v>YES</v>
      </c>
      <c r="I74" s="30"/>
    </row>
    <row r="75" spans="1:9" ht="12.75">
      <c r="A75" t="s">
        <v>62</v>
      </c>
      <c r="B75" s="15" t="s">
        <v>239</v>
      </c>
      <c r="C75" s="15" t="s">
        <v>108</v>
      </c>
      <c r="D75" s="46">
        <v>1.31</v>
      </c>
      <c r="E75" s="46">
        <v>1.17</v>
      </c>
      <c r="F75" s="46">
        <v>1.27</v>
      </c>
      <c r="G75" s="45">
        <f t="shared" si="2"/>
        <v>0.9694656488549618</v>
      </c>
      <c r="H75" s="13" t="str">
        <f t="shared" si="5"/>
        <v>NO</v>
      </c>
      <c r="I75" s="47" t="s">
        <v>240</v>
      </c>
    </row>
    <row r="76" spans="1:9" ht="12.75">
      <c r="A76" t="s">
        <v>99</v>
      </c>
      <c r="B76" s="15" t="s">
        <v>241</v>
      </c>
      <c r="C76" s="15" t="s">
        <v>242</v>
      </c>
      <c r="D76" s="46">
        <v>1.27</v>
      </c>
      <c r="E76" s="46">
        <v>1.15</v>
      </c>
      <c r="F76" s="46">
        <v>1</v>
      </c>
      <c r="G76" s="45">
        <f t="shared" si="2"/>
        <v>0.7874015748031495</v>
      </c>
      <c r="H76" s="13" t="str">
        <f t="shared" si="5"/>
        <v>YES</v>
      </c>
      <c r="I76" s="47" t="s">
        <v>243</v>
      </c>
    </row>
    <row r="77" spans="1:9" ht="25.5">
      <c r="A77" s="14" t="s">
        <v>99</v>
      </c>
      <c r="B77" s="15" t="s">
        <v>244</v>
      </c>
      <c r="C77" s="15" t="s">
        <v>242</v>
      </c>
      <c r="D77" s="46">
        <v>1.25</v>
      </c>
      <c r="E77" s="46">
        <v>1.13</v>
      </c>
      <c r="F77" s="27">
        <v>1.273448</v>
      </c>
      <c r="G77" s="45">
        <f t="shared" si="2"/>
        <v>1.0187583999999998</v>
      </c>
      <c r="H77" s="13" t="str">
        <f t="shared" si="5"/>
        <v>NO</v>
      </c>
      <c r="I77" s="47" t="s">
        <v>1191</v>
      </c>
    </row>
    <row r="78" spans="1:9" ht="12.75">
      <c r="A78" t="s">
        <v>62</v>
      </c>
      <c r="B78" s="15" t="s">
        <v>245</v>
      </c>
      <c r="C78" s="15" t="s">
        <v>246</v>
      </c>
      <c r="D78" s="46">
        <v>1.23</v>
      </c>
      <c r="E78" s="46">
        <v>1.1</v>
      </c>
      <c r="F78" s="46">
        <v>1.17</v>
      </c>
      <c r="G78" s="45">
        <f t="shared" si="2"/>
        <v>0.9512195121951219</v>
      </c>
      <c r="H78" s="13" t="str">
        <f t="shared" si="5"/>
        <v>NO</v>
      </c>
      <c r="I78" s="47" t="s">
        <v>247</v>
      </c>
    </row>
    <row r="79" spans="1:9" ht="12.75">
      <c r="A79" s="14" t="s">
        <v>65</v>
      </c>
      <c r="B79" s="15" t="s">
        <v>248</v>
      </c>
      <c r="C79" s="15" t="s">
        <v>69</v>
      </c>
      <c r="D79" s="46">
        <v>1.19</v>
      </c>
      <c r="E79" s="46">
        <v>1.07</v>
      </c>
      <c r="F79" s="46">
        <v>0.84</v>
      </c>
      <c r="G79" s="45">
        <f t="shared" si="2"/>
        <v>0.7058823529411765</v>
      </c>
      <c r="H79" s="13" t="str">
        <f t="shared" si="5"/>
        <v>YES</v>
      </c>
      <c r="I79" s="47" t="s">
        <v>1197</v>
      </c>
    </row>
    <row r="80" spans="1:9" ht="12.75">
      <c r="A80" t="s">
        <v>65</v>
      </c>
      <c r="B80" s="15" t="s">
        <v>249</v>
      </c>
      <c r="C80" s="15" t="s">
        <v>75</v>
      </c>
      <c r="D80" s="46">
        <v>1.18</v>
      </c>
      <c r="E80" s="46">
        <v>1.06</v>
      </c>
      <c r="F80" s="46">
        <v>1.11</v>
      </c>
      <c r="G80" s="45">
        <f t="shared" si="2"/>
        <v>0.9406779661016951</v>
      </c>
      <c r="H80" s="13" t="str">
        <f t="shared" si="5"/>
        <v>NO</v>
      </c>
      <c r="I80" s="47" t="s">
        <v>250</v>
      </c>
    </row>
    <row r="81" spans="1:9" ht="12.75">
      <c r="A81" t="s">
        <v>62</v>
      </c>
      <c r="B81" s="15" t="s">
        <v>251</v>
      </c>
      <c r="C81" s="15" t="s">
        <v>252</v>
      </c>
      <c r="D81" s="46">
        <v>1.17</v>
      </c>
      <c r="E81" s="46">
        <v>1.05</v>
      </c>
      <c r="F81" s="46">
        <v>1.06</v>
      </c>
      <c r="G81" s="45">
        <f t="shared" si="2"/>
        <v>0.9059829059829061</v>
      </c>
      <c r="H81" s="13" t="str">
        <f t="shared" si="5"/>
        <v>NO</v>
      </c>
      <c r="I81" s="47" t="s">
        <v>253</v>
      </c>
    </row>
    <row r="82" spans="1:9" ht="12.75" customHeight="1">
      <c r="A82" t="s">
        <v>184</v>
      </c>
      <c r="B82" s="15" t="s">
        <v>254</v>
      </c>
      <c r="C82" s="15" t="s">
        <v>242</v>
      </c>
      <c r="D82" s="46">
        <v>1.16</v>
      </c>
      <c r="E82" s="46">
        <v>1.05</v>
      </c>
      <c r="F82" s="48">
        <v>1.02</v>
      </c>
      <c r="G82" s="45">
        <f t="shared" si="2"/>
        <v>0.8793103448275863</v>
      </c>
      <c r="H82" s="13" t="str">
        <f t="shared" si="5"/>
        <v>YES</v>
      </c>
      <c r="I82" s="47" t="s">
        <v>255</v>
      </c>
    </row>
    <row r="83" spans="1:9" ht="12.75">
      <c r="A83" t="s">
        <v>103</v>
      </c>
      <c r="B83" s="15" t="s">
        <v>256</v>
      </c>
      <c r="C83" s="15" t="s">
        <v>105</v>
      </c>
      <c r="D83" s="46">
        <v>1.13</v>
      </c>
      <c r="E83" s="46">
        <v>1.02</v>
      </c>
      <c r="F83" s="46">
        <v>1.05</v>
      </c>
      <c r="G83" s="45">
        <f t="shared" si="2"/>
        <v>0.929203539823009</v>
      </c>
      <c r="H83" s="13" t="str">
        <f t="shared" si="5"/>
        <v>NO</v>
      </c>
      <c r="I83" s="47" t="s">
        <v>257</v>
      </c>
    </row>
    <row r="84" spans="1:9" ht="12.75">
      <c r="A84" t="s">
        <v>65</v>
      </c>
      <c r="B84" s="15" t="s">
        <v>258</v>
      </c>
      <c r="C84" s="15" t="s">
        <v>67</v>
      </c>
      <c r="D84" s="46">
        <v>1.12</v>
      </c>
      <c r="E84" s="46">
        <v>1.01</v>
      </c>
      <c r="F84" s="46">
        <v>1</v>
      </c>
      <c r="G84" s="45">
        <f t="shared" si="2"/>
        <v>0.8928571428571428</v>
      </c>
      <c r="H84" s="13" t="str">
        <f t="shared" si="5"/>
        <v>YES</v>
      </c>
      <c r="I84" s="47" t="s">
        <v>1195</v>
      </c>
    </row>
    <row r="85" spans="1:9" ht="12.75">
      <c r="A85" t="s">
        <v>62</v>
      </c>
      <c r="B85" s="15" t="s">
        <v>259</v>
      </c>
      <c r="C85" s="15" t="s">
        <v>84</v>
      </c>
      <c r="D85" s="46">
        <v>1.06</v>
      </c>
      <c r="E85" s="46">
        <v>0.96</v>
      </c>
      <c r="F85" s="46">
        <v>0.66</v>
      </c>
      <c r="G85" s="45">
        <f t="shared" si="2"/>
        <v>0.6226415094339622</v>
      </c>
      <c r="H85" s="13" t="str">
        <f t="shared" si="5"/>
        <v>YES</v>
      </c>
      <c r="I85" s="47" t="s">
        <v>260</v>
      </c>
    </row>
    <row r="86" spans="1:9" ht="12.75">
      <c r="A86" s="9" t="s">
        <v>62</v>
      </c>
      <c r="B86" s="10" t="s">
        <v>261</v>
      </c>
      <c r="C86" s="10" t="s">
        <v>84</v>
      </c>
      <c r="D86" s="28">
        <v>1.0405</v>
      </c>
      <c r="E86" s="29">
        <v>0.936</v>
      </c>
      <c r="F86" s="29">
        <v>1.0394193548387094</v>
      </c>
      <c r="G86" s="45">
        <f t="shared" si="2"/>
        <v>0.9989614174326856</v>
      </c>
      <c r="H86" s="13" t="str">
        <f t="shared" si="5"/>
        <v>NO</v>
      </c>
      <c r="I86" s="30"/>
    </row>
    <row r="87" spans="1:9" ht="12.75">
      <c r="A87" t="s">
        <v>99</v>
      </c>
      <c r="B87" s="15" t="s">
        <v>262</v>
      </c>
      <c r="C87" s="15" t="s">
        <v>263</v>
      </c>
      <c r="D87" s="48">
        <v>1.04</v>
      </c>
      <c r="E87" s="48">
        <v>0.93</v>
      </c>
      <c r="F87" s="48">
        <v>0.93</v>
      </c>
      <c r="G87" s="17">
        <f t="shared" si="2"/>
        <v>0.8942307692307693</v>
      </c>
      <c r="H87" s="13" t="str">
        <f t="shared" si="5"/>
        <v>YES</v>
      </c>
      <c r="I87" s="40" t="s">
        <v>264</v>
      </c>
    </row>
    <row r="88" spans="1:9" ht="12.75">
      <c r="A88" s="21" t="s">
        <v>65</v>
      </c>
      <c r="B88" s="21" t="s">
        <v>295</v>
      </c>
      <c r="C88" s="15" t="s">
        <v>78</v>
      </c>
      <c r="D88" s="31">
        <v>1.03</v>
      </c>
      <c r="E88" s="31">
        <v>0.92</v>
      </c>
      <c r="F88" s="31">
        <v>0.89</v>
      </c>
      <c r="G88" s="45">
        <f t="shared" si="2"/>
        <v>0.8640776699029126</v>
      </c>
      <c r="H88" s="13" t="str">
        <f t="shared" si="5"/>
        <v>YES</v>
      </c>
      <c r="I88" s="35" t="s">
        <v>296</v>
      </c>
    </row>
    <row r="89" spans="1:9" ht="12.75">
      <c r="A89" s="9" t="s">
        <v>65</v>
      </c>
      <c r="B89" s="10" t="s">
        <v>265</v>
      </c>
      <c r="C89" s="10" t="s">
        <v>89</v>
      </c>
      <c r="D89" s="28">
        <v>1.02</v>
      </c>
      <c r="E89" s="29">
        <v>0.918</v>
      </c>
      <c r="F89" s="29">
        <v>0.4564516129032258</v>
      </c>
      <c r="G89" s="45">
        <f aca="true" t="shared" si="6" ref="G89:G119">SUM(F89/D89)</f>
        <v>0.4475015812776723</v>
      </c>
      <c r="H89" s="13" t="str">
        <f aca="true" t="shared" si="7" ref="H89:H119">IF(G89&lt;90%,"YES","NO")</f>
        <v>YES</v>
      </c>
      <c r="I89" s="30"/>
    </row>
    <row r="90" spans="1:9" ht="12.75">
      <c r="A90" s="14" t="s">
        <v>151</v>
      </c>
      <c r="B90" s="15" t="s">
        <v>266</v>
      </c>
      <c r="C90" s="15" t="s">
        <v>170</v>
      </c>
      <c r="D90" s="46">
        <v>1.01861</v>
      </c>
      <c r="E90" s="46">
        <v>0.916749</v>
      </c>
      <c r="F90" s="46">
        <v>0.93</v>
      </c>
      <c r="G90" s="45">
        <f t="shared" si="6"/>
        <v>0.9130089042911419</v>
      </c>
      <c r="H90" s="13" t="str">
        <f t="shared" si="7"/>
        <v>NO</v>
      </c>
      <c r="I90" s="47" t="s">
        <v>1189</v>
      </c>
    </row>
    <row r="91" spans="1:9" ht="12.75">
      <c r="A91" t="s">
        <v>267</v>
      </c>
      <c r="B91" t="s">
        <v>268</v>
      </c>
      <c r="C91" t="s">
        <v>67</v>
      </c>
      <c r="D91" s="27">
        <v>0.98783275</v>
      </c>
      <c r="E91" s="27">
        <v>0.8890494750000001</v>
      </c>
      <c r="F91" s="27">
        <v>0.7816129</v>
      </c>
      <c r="G91" s="45">
        <f t="shared" si="6"/>
        <v>0.7912401163051134</v>
      </c>
      <c r="H91" s="13" t="str">
        <f t="shared" si="7"/>
        <v>YES</v>
      </c>
      <c r="I91" s="30" t="s">
        <v>269</v>
      </c>
    </row>
    <row r="92" spans="1:9" ht="12.75">
      <c r="A92" t="s">
        <v>99</v>
      </c>
      <c r="B92" t="s">
        <v>270</v>
      </c>
      <c r="C92" t="s">
        <v>242</v>
      </c>
      <c r="D92" s="27">
        <v>0.96602075</v>
      </c>
      <c r="E92" s="27">
        <v>0.869418675</v>
      </c>
      <c r="F92" s="27">
        <v>1.24468</v>
      </c>
      <c r="G92" s="45">
        <f t="shared" si="6"/>
        <v>1.2884609362687085</v>
      </c>
      <c r="H92" s="13" t="str">
        <f t="shared" si="7"/>
        <v>NO</v>
      </c>
      <c r="I92" s="30" t="s">
        <v>271</v>
      </c>
    </row>
    <row r="93" spans="1:9" ht="12.75">
      <c r="A93" t="s">
        <v>65</v>
      </c>
      <c r="B93" s="15" t="s">
        <v>272</v>
      </c>
      <c r="C93" s="15" t="s">
        <v>67</v>
      </c>
      <c r="D93" s="46">
        <v>0.96</v>
      </c>
      <c r="E93" s="46">
        <v>0.86</v>
      </c>
      <c r="F93" s="46">
        <v>0.7</v>
      </c>
      <c r="G93" s="45">
        <f t="shared" si="6"/>
        <v>0.7291666666666666</v>
      </c>
      <c r="H93" s="13" t="str">
        <f t="shared" si="7"/>
        <v>YES</v>
      </c>
      <c r="I93" s="47" t="s">
        <v>273</v>
      </c>
    </row>
    <row r="94" spans="1:9" ht="12.75">
      <c r="A94" t="s">
        <v>151</v>
      </c>
      <c r="B94" t="s">
        <v>274</v>
      </c>
      <c r="C94" t="s">
        <v>153</v>
      </c>
      <c r="D94" s="27">
        <v>0.95733625</v>
      </c>
      <c r="E94" s="27">
        <v>0.8616026250000001</v>
      </c>
      <c r="F94" s="27">
        <v>0.903</v>
      </c>
      <c r="G94" s="45">
        <f t="shared" si="6"/>
        <v>0.9432422516122209</v>
      </c>
      <c r="H94" s="13" t="str">
        <f t="shared" si="7"/>
        <v>NO</v>
      </c>
      <c r="I94" s="30" t="s">
        <v>275</v>
      </c>
    </row>
    <row r="95" spans="1:9" ht="12.75">
      <c r="A95" s="21" t="s">
        <v>65</v>
      </c>
      <c r="B95" s="21" t="s">
        <v>276</v>
      </c>
      <c r="C95" s="15" t="s">
        <v>277</v>
      </c>
      <c r="D95" s="31">
        <v>0.94</v>
      </c>
      <c r="E95" s="31">
        <v>0.85</v>
      </c>
      <c r="F95" s="31">
        <v>0.83</v>
      </c>
      <c r="G95" s="45">
        <f t="shared" si="6"/>
        <v>0.8829787234042553</v>
      </c>
      <c r="H95" s="13" t="str">
        <f t="shared" si="7"/>
        <v>YES</v>
      </c>
      <c r="I95" s="35" t="s">
        <v>278</v>
      </c>
    </row>
    <row r="96" spans="1:9" ht="12.75">
      <c r="A96" s="21" t="s">
        <v>184</v>
      </c>
      <c r="B96" s="21" t="s">
        <v>279</v>
      </c>
      <c r="C96" s="15" t="s">
        <v>280</v>
      </c>
      <c r="D96" s="31">
        <v>0.92</v>
      </c>
      <c r="E96" s="31">
        <v>0.83</v>
      </c>
      <c r="F96" s="31">
        <v>1.16</v>
      </c>
      <c r="G96" s="45">
        <f t="shared" si="6"/>
        <v>1.2608695652173911</v>
      </c>
      <c r="H96" s="13" t="str">
        <f t="shared" si="7"/>
        <v>NO</v>
      </c>
      <c r="I96" s="35" t="s">
        <v>281</v>
      </c>
    </row>
    <row r="97" spans="1:9" ht="12.75">
      <c r="A97" t="s">
        <v>103</v>
      </c>
      <c r="B97" t="s">
        <v>282</v>
      </c>
      <c r="C97" t="s">
        <v>105</v>
      </c>
      <c r="D97" s="27">
        <v>0.909687</v>
      </c>
      <c r="E97" s="27">
        <v>0.818718</v>
      </c>
      <c r="F97" s="27">
        <v>0.6398</v>
      </c>
      <c r="G97" s="45">
        <f t="shared" si="6"/>
        <v>0.7033188338406507</v>
      </c>
      <c r="H97" s="13" t="str">
        <f t="shared" si="7"/>
        <v>YES</v>
      </c>
      <c r="I97" s="30" t="s">
        <v>283</v>
      </c>
    </row>
    <row r="98" spans="1:9" ht="12.75">
      <c r="A98" s="21" t="s">
        <v>184</v>
      </c>
      <c r="B98" s="21" t="s">
        <v>287</v>
      </c>
      <c r="C98" s="15" t="s">
        <v>288</v>
      </c>
      <c r="D98" s="31">
        <v>0.88</v>
      </c>
      <c r="E98" s="31">
        <v>0.79</v>
      </c>
      <c r="F98" s="31">
        <v>0.76</v>
      </c>
      <c r="G98" s="45">
        <f t="shared" si="6"/>
        <v>0.8636363636363636</v>
      </c>
      <c r="H98" s="13" t="str">
        <f t="shared" si="7"/>
        <v>YES</v>
      </c>
      <c r="I98" s="35" t="s">
        <v>289</v>
      </c>
    </row>
    <row r="99" spans="1:9" ht="12.75">
      <c r="A99" t="s">
        <v>103</v>
      </c>
      <c r="B99" t="s">
        <v>290</v>
      </c>
      <c r="C99" t="s">
        <v>189</v>
      </c>
      <c r="D99" s="27">
        <v>0.8648135</v>
      </c>
      <c r="E99" s="27">
        <v>0.77833215</v>
      </c>
      <c r="F99" s="27">
        <v>0.871338</v>
      </c>
      <c r="G99" s="45">
        <f t="shared" si="6"/>
        <v>1.0075444011917019</v>
      </c>
      <c r="H99" s="13" t="str">
        <f t="shared" si="7"/>
        <v>NO</v>
      </c>
      <c r="I99" s="30" t="s">
        <v>291</v>
      </c>
    </row>
    <row r="100" spans="1:9" ht="12.75">
      <c r="A100" s="21" t="s">
        <v>151</v>
      </c>
      <c r="B100" s="21" t="s">
        <v>292</v>
      </c>
      <c r="C100" s="15" t="s">
        <v>293</v>
      </c>
      <c r="D100" s="31">
        <v>0.86475</v>
      </c>
      <c r="E100" s="31">
        <v>0.778275</v>
      </c>
      <c r="F100" s="31">
        <v>0.8057</v>
      </c>
      <c r="G100" s="45">
        <f t="shared" si="6"/>
        <v>0.9317143683145417</v>
      </c>
      <c r="H100" s="13" t="str">
        <f t="shared" si="7"/>
        <v>NO</v>
      </c>
      <c r="I100" s="35" t="s">
        <v>294</v>
      </c>
    </row>
    <row r="101" spans="1:9" ht="12.75">
      <c r="A101" t="s">
        <v>99</v>
      </c>
      <c r="B101" t="s">
        <v>297</v>
      </c>
      <c r="C101" t="s">
        <v>164</v>
      </c>
      <c r="D101" s="27">
        <v>0.81</v>
      </c>
      <c r="E101" s="27">
        <v>0.729</v>
      </c>
      <c r="F101" s="27">
        <v>0.722541</v>
      </c>
      <c r="G101" s="45">
        <f t="shared" si="6"/>
        <v>0.8920259259259259</v>
      </c>
      <c r="H101" s="13" t="str">
        <f t="shared" si="7"/>
        <v>YES</v>
      </c>
      <c r="I101" s="30" t="s">
        <v>298</v>
      </c>
    </row>
    <row r="102" spans="1:9" ht="12.75">
      <c r="A102" s="21" t="s">
        <v>184</v>
      </c>
      <c r="B102" s="21" t="s">
        <v>299</v>
      </c>
      <c r="C102" s="15" t="s">
        <v>300</v>
      </c>
      <c r="D102" s="31">
        <v>0.8</v>
      </c>
      <c r="E102" s="31">
        <v>0.72</v>
      </c>
      <c r="F102" s="31">
        <v>0.88</v>
      </c>
      <c r="G102" s="45">
        <f t="shared" si="6"/>
        <v>1.0999999999999999</v>
      </c>
      <c r="H102" s="13" t="str">
        <f t="shared" si="7"/>
        <v>NO</v>
      </c>
      <c r="I102" s="35" t="s">
        <v>301</v>
      </c>
    </row>
    <row r="103" spans="1:9" ht="12.75">
      <c r="A103" s="21" t="s">
        <v>151</v>
      </c>
      <c r="B103" s="21" t="s">
        <v>302</v>
      </c>
      <c r="C103" s="15" t="s">
        <v>303</v>
      </c>
      <c r="D103" s="31">
        <v>0.79</v>
      </c>
      <c r="E103" s="31">
        <v>0.7110000000000001</v>
      </c>
      <c r="F103" s="31">
        <v>0.75</v>
      </c>
      <c r="G103" s="45">
        <f t="shared" si="6"/>
        <v>0.9493670886075949</v>
      </c>
      <c r="H103" s="13" t="str">
        <f t="shared" si="7"/>
        <v>NO</v>
      </c>
      <c r="I103" s="35" t="s">
        <v>304</v>
      </c>
    </row>
    <row r="104" spans="1:9" ht="12.75">
      <c r="A104" s="21" t="s">
        <v>147</v>
      </c>
      <c r="B104" s="21" t="s">
        <v>305</v>
      </c>
      <c r="C104" s="15" t="s">
        <v>306</v>
      </c>
      <c r="D104" s="31">
        <v>0.77</v>
      </c>
      <c r="E104" s="31">
        <v>0.69</v>
      </c>
      <c r="F104" s="31">
        <v>1.9</v>
      </c>
      <c r="G104" s="45">
        <f t="shared" si="6"/>
        <v>2.4675324675324672</v>
      </c>
      <c r="H104" s="13" t="str">
        <f t="shared" si="7"/>
        <v>NO</v>
      </c>
      <c r="I104" s="35" t="s">
        <v>307</v>
      </c>
    </row>
    <row r="105" spans="1:9" ht="12.75">
      <c r="A105" t="s">
        <v>65</v>
      </c>
      <c r="B105" t="s">
        <v>308</v>
      </c>
      <c r="C105" t="s">
        <v>69</v>
      </c>
      <c r="D105" s="27">
        <v>0.7513</v>
      </c>
      <c r="E105" s="27">
        <v>0.676</v>
      </c>
      <c r="F105" s="27">
        <v>0.899111</v>
      </c>
      <c r="G105" s="45">
        <f t="shared" si="6"/>
        <v>1.1967403167842408</v>
      </c>
      <c r="H105" s="13" t="str">
        <f t="shared" si="7"/>
        <v>NO</v>
      </c>
      <c r="I105" s="30" t="s">
        <v>309</v>
      </c>
    </row>
    <row r="106" spans="1:9" ht="12.75">
      <c r="A106" s="21" t="s">
        <v>147</v>
      </c>
      <c r="B106" s="21" t="s">
        <v>310</v>
      </c>
      <c r="C106" s="15" t="s">
        <v>306</v>
      </c>
      <c r="D106" s="31">
        <v>0.68</v>
      </c>
      <c r="E106" s="31">
        <v>0.61</v>
      </c>
      <c r="F106" s="31">
        <v>0.6</v>
      </c>
      <c r="G106" s="45">
        <f t="shared" si="6"/>
        <v>0.8823529411764705</v>
      </c>
      <c r="H106" s="13" t="str">
        <f t="shared" si="7"/>
        <v>YES</v>
      </c>
      <c r="I106" s="35" t="s">
        <v>311</v>
      </c>
    </row>
    <row r="107" spans="1:9" ht="12.75">
      <c r="A107" s="21" t="s">
        <v>99</v>
      </c>
      <c r="B107" s="21" t="s">
        <v>314</v>
      </c>
      <c r="C107" s="15" t="s">
        <v>315</v>
      </c>
      <c r="D107" s="31">
        <v>0.63</v>
      </c>
      <c r="E107" s="31">
        <v>0.5670000000000001</v>
      </c>
      <c r="F107" s="31">
        <v>0.59</v>
      </c>
      <c r="G107" s="45">
        <f t="shared" si="6"/>
        <v>0.9365079365079364</v>
      </c>
      <c r="H107" s="13" t="str">
        <f t="shared" si="7"/>
        <v>NO</v>
      </c>
      <c r="I107" s="35" t="s">
        <v>316</v>
      </c>
    </row>
    <row r="108" spans="1:9" ht="12.75">
      <c r="A108" t="s">
        <v>62</v>
      </c>
      <c r="B108" t="s">
        <v>312</v>
      </c>
      <c r="C108" t="s">
        <v>246</v>
      </c>
      <c r="D108" s="27">
        <v>0.63</v>
      </c>
      <c r="E108" s="27">
        <v>0.57</v>
      </c>
      <c r="F108" s="27">
        <v>0.477799</v>
      </c>
      <c r="G108" s="45">
        <f t="shared" si="6"/>
        <v>0.758411111111111</v>
      </c>
      <c r="H108" s="13" t="str">
        <f t="shared" si="7"/>
        <v>YES</v>
      </c>
      <c r="I108" s="30" t="s">
        <v>313</v>
      </c>
    </row>
    <row r="109" spans="1:9" ht="12.75">
      <c r="A109" t="s">
        <v>99</v>
      </c>
      <c r="B109" t="s">
        <v>317</v>
      </c>
      <c r="C109" t="s">
        <v>164</v>
      </c>
      <c r="D109" s="27">
        <v>0.62572925</v>
      </c>
      <c r="E109" s="27">
        <v>0.563156325</v>
      </c>
      <c r="F109" s="27">
        <v>0.514483</v>
      </c>
      <c r="G109" s="45">
        <f t="shared" si="6"/>
        <v>0.8222134413566251</v>
      </c>
      <c r="H109" s="13" t="str">
        <f t="shared" si="7"/>
        <v>YES</v>
      </c>
      <c r="I109" s="30" t="s">
        <v>318</v>
      </c>
    </row>
    <row r="110" spans="1:9" ht="12.75">
      <c r="A110" t="s">
        <v>184</v>
      </c>
      <c r="B110" t="s">
        <v>319</v>
      </c>
      <c r="C110" t="s">
        <v>288</v>
      </c>
      <c r="D110" s="27">
        <v>0.6108675</v>
      </c>
      <c r="E110" s="27">
        <v>0.54978075</v>
      </c>
      <c r="F110" s="27">
        <v>0.299448</v>
      </c>
      <c r="G110" s="45">
        <f t="shared" si="6"/>
        <v>0.4902012302176822</v>
      </c>
      <c r="H110" s="13" t="str">
        <f t="shared" si="7"/>
        <v>YES</v>
      </c>
      <c r="I110" s="30" t="s">
        <v>320</v>
      </c>
    </row>
    <row r="111" spans="1:9" ht="12.75">
      <c r="A111" t="s">
        <v>62</v>
      </c>
      <c r="B111" t="s">
        <v>321</v>
      </c>
      <c r="C111" t="s">
        <v>120</v>
      </c>
      <c r="D111" s="27">
        <v>0.60000875</v>
      </c>
      <c r="E111" s="27">
        <v>0.540007875</v>
      </c>
      <c r="F111" s="27">
        <v>0.000465</v>
      </c>
      <c r="G111" s="45">
        <f t="shared" si="6"/>
        <v>0.0007749886980814864</v>
      </c>
      <c r="H111" s="13" t="str">
        <f t="shared" si="7"/>
        <v>YES</v>
      </c>
      <c r="I111" s="30" t="s">
        <v>322</v>
      </c>
    </row>
    <row r="112" spans="1:9" ht="12.75">
      <c r="A112" t="s">
        <v>147</v>
      </c>
      <c r="B112" t="s">
        <v>147</v>
      </c>
      <c r="C112" t="s">
        <v>306</v>
      </c>
      <c r="D112" s="27">
        <v>0.57536125</v>
      </c>
      <c r="E112" s="27">
        <v>0.5178251250000001</v>
      </c>
      <c r="F112" s="27">
        <v>0.46129</v>
      </c>
      <c r="G112" s="45">
        <f t="shared" si="6"/>
        <v>0.8017397765317006</v>
      </c>
      <c r="H112" s="13" t="str">
        <f t="shared" si="7"/>
        <v>YES</v>
      </c>
      <c r="I112" s="30" t="s">
        <v>327</v>
      </c>
    </row>
    <row r="113" spans="1:9" ht="12.75">
      <c r="A113" s="21" t="s">
        <v>184</v>
      </c>
      <c r="B113" s="21" t="s">
        <v>328</v>
      </c>
      <c r="C113" s="15" t="s">
        <v>329</v>
      </c>
      <c r="D113" s="33">
        <v>0.57</v>
      </c>
      <c r="E113" s="33">
        <v>0.5130000000000001</v>
      </c>
      <c r="F113" s="33">
        <v>0.47</v>
      </c>
      <c r="G113" s="45">
        <f t="shared" si="6"/>
        <v>0.8245614035087719</v>
      </c>
      <c r="H113" s="13" t="str">
        <f t="shared" si="7"/>
        <v>YES</v>
      </c>
      <c r="I113" s="32" t="s">
        <v>330</v>
      </c>
    </row>
    <row r="114" spans="1:8" ht="12.75">
      <c r="A114" s="9" t="s">
        <v>151</v>
      </c>
      <c r="B114" s="10" t="s">
        <v>331</v>
      </c>
      <c r="C114" s="10" t="s">
        <v>170</v>
      </c>
      <c r="D114" s="11">
        <v>0.56325</v>
      </c>
      <c r="E114" s="39">
        <v>0.5069250000000001</v>
      </c>
      <c r="F114" s="39">
        <v>0.43580645161290305</v>
      </c>
      <c r="G114" s="45">
        <f t="shared" si="6"/>
        <v>0.7737353779190467</v>
      </c>
      <c r="H114" s="13" t="str">
        <f t="shared" si="7"/>
        <v>YES</v>
      </c>
    </row>
    <row r="115" spans="1:8" ht="12.75">
      <c r="A115" s="9" t="s">
        <v>99</v>
      </c>
      <c r="B115" s="10" t="s">
        <v>332</v>
      </c>
      <c r="C115" s="10" t="s">
        <v>245</v>
      </c>
      <c r="D115" s="11">
        <v>0.56</v>
      </c>
      <c r="E115" s="12">
        <v>0.504</v>
      </c>
      <c r="F115" s="12">
        <v>0.4459354838709676</v>
      </c>
      <c r="G115" s="45">
        <f t="shared" si="6"/>
        <v>0.7963133640552992</v>
      </c>
      <c r="H115" s="13" t="str">
        <f t="shared" si="7"/>
        <v>YES</v>
      </c>
    </row>
    <row r="116" spans="1:9" ht="12.75">
      <c r="A116" t="s">
        <v>65</v>
      </c>
      <c r="B116" t="s">
        <v>333</v>
      </c>
      <c r="C116" t="s">
        <v>334</v>
      </c>
      <c r="D116" s="19">
        <v>0.5543395</v>
      </c>
      <c r="E116" s="19">
        <v>0.49890555</v>
      </c>
      <c r="F116" s="19">
        <v>0.461107</v>
      </c>
      <c r="G116" s="45">
        <f t="shared" si="6"/>
        <v>0.8318133562555077</v>
      </c>
      <c r="H116" s="13" t="str">
        <f t="shared" si="7"/>
        <v>YES</v>
      </c>
      <c r="I116" t="s">
        <v>335</v>
      </c>
    </row>
    <row r="117" spans="1:9" ht="12.75">
      <c r="A117" s="21" t="s">
        <v>151</v>
      </c>
      <c r="B117" s="21" t="s">
        <v>336</v>
      </c>
      <c r="C117" s="15" t="s">
        <v>303</v>
      </c>
      <c r="D117" s="33">
        <v>0.55</v>
      </c>
      <c r="E117" s="33">
        <v>0.49</v>
      </c>
      <c r="F117" s="33">
        <v>0.56</v>
      </c>
      <c r="G117" s="45">
        <f t="shared" si="6"/>
        <v>1.0181818181818183</v>
      </c>
      <c r="H117" s="13" t="str">
        <f t="shared" si="7"/>
        <v>NO</v>
      </c>
      <c r="I117" s="32" t="s">
        <v>337</v>
      </c>
    </row>
    <row r="118" spans="1:8" ht="12.75">
      <c r="A118" s="9" t="s">
        <v>99</v>
      </c>
      <c r="B118" s="10" t="s">
        <v>338</v>
      </c>
      <c r="C118" s="10" t="s">
        <v>242</v>
      </c>
      <c r="D118" s="11">
        <v>0.54775</v>
      </c>
      <c r="E118" s="39">
        <v>0.495</v>
      </c>
      <c r="F118" s="39">
        <v>0.3833290322580645</v>
      </c>
      <c r="G118" s="45">
        <f t="shared" si="6"/>
        <v>0.6998247964547047</v>
      </c>
      <c r="H118" s="13" t="str">
        <f t="shared" si="7"/>
        <v>YES</v>
      </c>
    </row>
    <row r="119" spans="1:9" ht="12.75">
      <c r="A119" s="21" t="s">
        <v>91</v>
      </c>
      <c r="B119" s="21" t="s">
        <v>339</v>
      </c>
      <c r="C119" s="15" t="s">
        <v>340</v>
      </c>
      <c r="D119" s="22">
        <v>0.54</v>
      </c>
      <c r="E119" s="22">
        <v>0.48</v>
      </c>
      <c r="F119" s="13">
        <v>0.57</v>
      </c>
      <c r="G119" s="45">
        <f t="shared" si="6"/>
        <v>1.0555555555555554</v>
      </c>
      <c r="H119" s="13" t="str">
        <f t="shared" si="7"/>
        <v>NO</v>
      </c>
      <c r="I119" s="32" t="s">
        <v>341</v>
      </c>
    </row>
    <row r="120" spans="1:9" ht="12.75">
      <c r="A120" s="21" t="s">
        <v>65</v>
      </c>
      <c r="B120" s="21" t="s">
        <v>342</v>
      </c>
      <c r="C120" s="15" t="s">
        <v>210</v>
      </c>
      <c r="D120" s="33">
        <v>0.53</v>
      </c>
      <c r="E120" s="33">
        <v>0.48</v>
      </c>
      <c r="F120" s="33">
        <v>0.48</v>
      </c>
      <c r="G120" s="45">
        <v>0.9</v>
      </c>
      <c r="H120" s="13" t="s">
        <v>1349</v>
      </c>
      <c r="I120" s="32" t="s">
        <v>343</v>
      </c>
    </row>
    <row r="121" spans="1:9" ht="12.75">
      <c r="A121" s="21" t="s">
        <v>65</v>
      </c>
      <c r="B121" s="21" t="s">
        <v>344</v>
      </c>
      <c r="C121" s="15" t="s">
        <v>210</v>
      </c>
      <c r="D121" s="33">
        <v>0.52</v>
      </c>
      <c r="E121" s="33">
        <v>0.468</v>
      </c>
      <c r="F121" s="33">
        <v>0.42</v>
      </c>
      <c r="G121" s="45">
        <f aca="true" t="shared" si="8" ref="G121:G147">SUM(F121/D121)</f>
        <v>0.8076923076923076</v>
      </c>
      <c r="H121" s="13" t="str">
        <f aca="true" t="shared" si="9" ref="H121:H147">IF(G121&lt;90%,"YES","NO")</f>
        <v>YES</v>
      </c>
      <c r="I121" s="32" t="s">
        <v>345</v>
      </c>
    </row>
    <row r="122" spans="1:9" ht="12.75">
      <c r="A122" t="s">
        <v>346</v>
      </c>
      <c r="B122" t="s">
        <v>347</v>
      </c>
      <c r="C122" t="s">
        <v>97</v>
      </c>
      <c r="D122" s="19">
        <v>0.50654525</v>
      </c>
      <c r="E122" s="19">
        <v>0.45589072499999994</v>
      </c>
      <c r="F122" s="19">
        <v>0.001368</v>
      </c>
      <c r="G122" s="45">
        <f t="shared" si="8"/>
        <v>0.0027006471781148875</v>
      </c>
      <c r="H122" s="13" t="str">
        <f t="shared" si="9"/>
        <v>YES</v>
      </c>
      <c r="I122" t="s">
        <v>348</v>
      </c>
    </row>
    <row r="123" spans="1:9" ht="12.75">
      <c r="A123" s="21" t="s">
        <v>151</v>
      </c>
      <c r="B123" s="21" t="s">
        <v>390</v>
      </c>
      <c r="C123" s="15" t="s">
        <v>293</v>
      </c>
      <c r="D123" s="22">
        <v>0.5</v>
      </c>
      <c r="E123" s="33">
        <v>0.45</v>
      </c>
      <c r="F123" s="33">
        <v>0.38</v>
      </c>
      <c r="G123" s="45">
        <f t="shared" si="8"/>
        <v>0.76</v>
      </c>
      <c r="H123" s="13" t="str">
        <f t="shared" si="9"/>
        <v>YES</v>
      </c>
      <c r="I123" s="32" t="s">
        <v>391</v>
      </c>
    </row>
    <row r="124" spans="1:9" ht="12.75">
      <c r="A124" s="21" t="s">
        <v>65</v>
      </c>
      <c r="B124" s="21" t="s">
        <v>351</v>
      </c>
      <c r="C124" s="21" t="s">
        <v>334</v>
      </c>
      <c r="D124" s="34">
        <v>0.5</v>
      </c>
      <c r="E124" s="34">
        <v>0.45</v>
      </c>
      <c r="F124" s="34">
        <v>0.35</v>
      </c>
      <c r="G124" s="45">
        <f t="shared" si="8"/>
        <v>0.7</v>
      </c>
      <c r="H124" s="13" t="str">
        <f t="shared" si="9"/>
        <v>YES</v>
      </c>
      <c r="I124" s="44" t="s">
        <v>352</v>
      </c>
    </row>
    <row r="125" spans="1:9" ht="12.75">
      <c r="A125" t="s">
        <v>151</v>
      </c>
      <c r="B125" t="s">
        <v>349</v>
      </c>
      <c r="C125" t="s">
        <v>170</v>
      </c>
      <c r="D125" s="34">
        <v>0.5</v>
      </c>
      <c r="E125" s="34">
        <v>0.45</v>
      </c>
      <c r="F125" s="34">
        <v>0.198</v>
      </c>
      <c r="G125" s="45">
        <f t="shared" si="8"/>
        <v>0.396</v>
      </c>
      <c r="H125" s="13" t="str">
        <f t="shared" si="9"/>
        <v>YES</v>
      </c>
      <c r="I125" t="s">
        <v>350</v>
      </c>
    </row>
    <row r="126" spans="1:9" ht="12.75">
      <c r="A126" s="21" t="s">
        <v>353</v>
      </c>
      <c r="B126" s="21" t="s">
        <v>354</v>
      </c>
      <c r="C126" s="15" t="s">
        <v>189</v>
      </c>
      <c r="D126" s="33">
        <v>0.4825</v>
      </c>
      <c r="E126" s="33">
        <v>0.43424999999999997</v>
      </c>
      <c r="F126" s="33">
        <v>0.45</v>
      </c>
      <c r="G126" s="45">
        <f t="shared" si="8"/>
        <v>0.9326424870466322</v>
      </c>
      <c r="H126" s="13" t="str">
        <f t="shared" si="9"/>
        <v>NO</v>
      </c>
      <c r="I126" s="32" t="s">
        <v>355</v>
      </c>
    </row>
    <row r="127" spans="1:9" ht="12.75">
      <c r="A127" s="21" t="s">
        <v>99</v>
      </c>
      <c r="B127" s="21" t="s">
        <v>358</v>
      </c>
      <c r="C127" s="15" t="s">
        <v>245</v>
      </c>
      <c r="D127" s="33">
        <v>0.47</v>
      </c>
      <c r="E127" s="33">
        <v>0.43</v>
      </c>
      <c r="F127" s="33">
        <v>0.36</v>
      </c>
      <c r="G127" s="45">
        <f t="shared" si="8"/>
        <v>0.7659574468085106</v>
      </c>
      <c r="H127" s="13" t="str">
        <f t="shared" si="9"/>
        <v>YES</v>
      </c>
      <c r="I127" s="32" t="s">
        <v>359</v>
      </c>
    </row>
    <row r="128" spans="1:9" ht="12.75">
      <c r="A128" t="s">
        <v>65</v>
      </c>
      <c r="B128" t="s">
        <v>356</v>
      </c>
      <c r="C128" t="s">
        <v>158</v>
      </c>
      <c r="D128" s="34">
        <v>0.47</v>
      </c>
      <c r="E128" s="34">
        <v>0.423</v>
      </c>
      <c r="F128" s="34">
        <v>0.441903</v>
      </c>
      <c r="G128" s="45">
        <f t="shared" si="8"/>
        <v>0.9402191489361702</v>
      </c>
      <c r="H128" s="13" t="str">
        <f t="shared" si="9"/>
        <v>NO</v>
      </c>
      <c r="I128" t="s">
        <v>357</v>
      </c>
    </row>
    <row r="129" spans="1:9" ht="12.75">
      <c r="A129" s="21" t="s">
        <v>151</v>
      </c>
      <c r="B129" s="21" t="s">
        <v>325</v>
      </c>
      <c r="C129" s="21" t="s">
        <v>153</v>
      </c>
      <c r="D129" s="19">
        <v>0.465</v>
      </c>
      <c r="E129" s="19">
        <v>0.4185</v>
      </c>
      <c r="F129" s="19">
        <v>0.49</v>
      </c>
      <c r="G129" s="45">
        <f t="shared" si="8"/>
        <v>1.053763440860215</v>
      </c>
      <c r="H129" s="13" t="str">
        <f t="shared" si="9"/>
        <v>NO</v>
      </c>
      <c r="I129" s="20" t="s">
        <v>326</v>
      </c>
    </row>
    <row r="130" spans="1:9" ht="12.75">
      <c r="A130" s="21" t="s">
        <v>65</v>
      </c>
      <c r="B130" s="21" t="s">
        <v>360</v>
      </c>
      <c r="C130" s="15" t="s">
        <v>134</v>
      </c>
      <c r="D130" s="22">
        <v>0.46</v>
      </c>
      <c r="E130" s="22">
        <v>0.41</v>
      </c>
      <c r="F130" s="13">
        <v>0.54</v>
      </c>
      <c r="G130" s="45">
        <f t="shared" si="8"/>
        <v>1.173913043478261</v>
      </c>
      <c r="H130" s="13" t="str">
        <f t="shared" si="9"/>
        <v>NO</v>
      </c>
      <c r="I130" s="32" t="s">
        <v>361</v>
      </c>
    </row>
    <row r="131" spans="1:9" ht="12.75">
      <c r="A131" t="s">
        <v>62</v>
      </c>
      <c r="B131" t="s">
        <v>362</v>
      </c>
      <c r="C131" t="s">
        <v>167</v>
      </c>
      <c r="D131" s="19">
        <v>0.452331</v>
      </c>
      <c r="E131" s="34">
        <v>0.4070979</v>
      </c>
      <c r="F131" s="34">
        <v>0.37151612</v>
      </c>
      <c r="G131" s="45">
        <f t="shared" si="8"/>
        <v>0.8213368528798601</v>
      </c>
      <c r="H131" s="13" t="str">
        <f t="shared" si="9"/>
        <v>YES</v>
      </c>
      <c r="I131" t="s">
        <v>363</v>
      </c>
    </row>
    <row r="132" spans="1:8" ht="12.75">
      <c r="A132" s="24" t="s">
        <v>151</v>
      </c>
      <c r="B132" s="24" t="s">
        <v>364</v>
      </c>
      <c r="C132" s="24" t="s">
        <v>170</v>
      </c>
      <c r="D132" s="49">
        <v>0.44225000000000003</v>
      </c>
      <c r="E132" s="50">
        <v>0.396</v>
      </c>
      <c r="F132" s="39">
        <v>0.2526516129032258</v>
      </c>
      <c r="G132" s="45">
        <f t="shared" si="8"/>
        <v>0.5712868578931052</v>
      </c>
      <c r="H132" s="13" t="str">
        <f t="shared" si="9"/>
        <v>YES</v>
      </c>
    </row>
    <row r="133" spans="1:9" ht="12.75">
      <c r="A133" s="21" t="s">
        <v>147</v>
      </c>
      <c r="B133" s="21" t="s">
        <v>323</v>
      </c>
      <c r="C133" s="15" t="s">
        <v>149</v>
      </c>
      <c r="D133" s="33">
        <v>0.44</v>
      </c>
      <c r="E133" s="33">
        <v>0.4</v>
      </c>
      <c r="F133" s="33">
        <v>0.43</v>
      </c>
      <c r="G133" s="45">
        <f t="shared" si="8"/>
        <v>0.9772727272727273</v>
      </c>
      <c r="H133" s="13" t="str">
        <f t="shared" si="9"/>
        <v>NO</v>
      </c>
      <c r="I133" s="32" t="s">
        <v>324</v>
      </c>
    </row>
    <row r="134" spans="1:9" ht="12.75">
      <c r="A134" s="21" t="s">
        <v>62</v>
      </c>
      <c r="B134" s="21" t="s">
        <v>365</v>
      </c>
      <c r="C134" s="21" t="s">
        <v>246</v>
      </c>
      <c r="D134" s="34">
        <v>0.4325</v>
      </c>
      <c r="E134" s="34">
        <v>0.38924999999999993</v>
      </c>
      <c r="F134" s="34">
        <v>0.5</v>
      </c>
      <c r="G134" s="45">
        <f t="shared" si="8"/>
        <v>1.1560693641618498</v>
      </c>
      <c r="H134" s="13" t="str">
        <f t="shared" si="9"/>
        <v>NO</v>
      </c>
      <c r="I134" s="44" t="s">
        <v>366</v>
      </c>
    </row>
    <row r="135" spans="1:8" ht="12.75">
      <c r="A135" s="9" t="s">
        <v>65</v>
      </c>
      <c r="B135" s="10" t="s">
        <v>367</v>
      </c>
      <c r="C135" s="10" t="s">
        <v>97</v>
      </c>
      <c r="D135" s="11">
        <v>0.428</v>
      </c>
      <c r="E135" s="12">
        <v>0.387</v>
      </c>
      <c r="F135" s="12">
        <v>0.17327096774193548</v>
      </c>
      <c r="G135" s="45">
        <f t="shared" si="8"/>
        <v>0.40483870967741936</v>
      </c>
      <c r="H135" s="13" t="str">
        <f t="shared" si="9"/>
        <v>YES</v>
      </c>
    </row>
    <row r="136" spans="1:9" ht="12.75">
      <c r="A136" s="21" t="s">
        <v>65</v>
      </c>
      <c r="B136" s="21" t="s">
        <v>368</v>
      </c>
      <c r="C136" s="15" t="s">
        <v>134</v>
      </c>
      <c r="D136" s="22">
        <v>0.425</v>
      </c>
      <c r="E136" s="22">
        <v>0.3825</v>
      </c>
      <c r="F136" s="13">
        <v>0.339</v>
      </c>
      <c r="G136" s="45">
        <f t="shared" si="8"/>
        <v>0.7976470588235295</v>
      </c>
      <c r="H136" s="13" t="str">
        <f t="shared" si="9"/>
        <v>YES</v>
      </c>
      <c r="I136" s="23" t="s">
        <v>369</v>
      </c>
    </row>
    <row r="137" spans="1:9" ht="12.75">
      <c r="A137" t="s">
        <v>147</v>
      </c>
      <c r="B137" t="s">
        <v>370</v>
      </c>
      <c r="C137" t="s">
        <v>149</v>
      </c>
      <c r="D137" s="19">
        <v>0.4231665</v>
      </c>
      <c r="E137" s="19">
        <v>0.38084985</v>
      </c>
      <c r="F137" s="19">
        <v>0.248387</v>
      </c>
      <c r="G137" s="45">
        <f t="shared" si="8"/>
        <v>0.5869722674171987</v>
      </c>
      <c r="H137" s="13" t="str">
        <f t="shared" si="9"/>
        <v>YES</v>
      </c>
      <c r="I137" t="s">
        <v>371</v>
      </c>
    </row>
    <row r="138" spans="1:9" ht="12.75">
      <c r="A138" t="s">
        <v>62</v>
      </c>
      <c r="B138" t="s">
        <v>372</v>
      </c>
      <c r="C138" t="s">
        <v>64</v>
      </c>
      <c r="D138" s="34">
        <v>0.41465</v>
      </c>
      <c r="E138" s="34">
        <v>0.37318500000000004</v>
      </c>
      <c r="F138" s="34">
        <v>0.5868</v>
      </c>
      <c r="G138" s="45">
        <f t="shared" si="8"/>
        <v>1.415169419992765</v>
      </c>
      <c r="H138" s="13" t="str">
        <f t="shared" si="9"/>
        <v>NO</v>
      </c>
      <c r="I138" t="s">
        <v>373</v>
      </c>
    </row>
    <row r="139" spans="1:9" ht="12.75">
      <c r="A139" t="s">
        <v>151</v>
      </c>
      <c r="B139" t="s">
        <v>374</v>
      </c>
      <c r="C139" t="s">
        <v>285</v>
      </c>
      <c r="D139" s="34">
        <v>0.40856875</v>
      </c>
      <c r="E139" s="34">
        <v>0.36771187499999997</v>
      </c>
      <c r="F139" s="34">
        <v>0.48787</v>
      </c>
      <c r="G139" s="45">
        <f t="shared" si="8"/>
        <v>1.1940952410090102</v>
      </c>
      <c r="H139" s="13" t="str">
        <f t="shared" si="9"/>
        <v>NO</v>
      </c>
      <c r="I139" t="s">
        <v>375</v>
      </c>
    </row>
    <row r="140" spans="1:8" ht="12.75">
      <c r="A140" s="9" t="s">
        <v>62</v>
      </c>
      <c r="B140" s="10" t="s">
        <v>376</v>
      </c>
      <c r="C140" s="10" t="s">
        <v>84</v>
      </c>
      <c r="D140" s="11">
        <v>0.4</v>
      </c>
      <c r="E140" s="12">
        <v>0.36</v>
      </c>
      <c r="F140" s="12">
        <v>0.03251612903225806</v>
      </c>
      <c r="G140" s="45">
        <f t="shared" si="8"/>
        <v>0.08129032258064516</v>
      </c>
      <c r="H140" s="13" t="str">
        <f t="shared" si="9"/>
        <v>YES</v>
      </c>
    </row>
    <row r="141" spans="1:9" ht="12.75">
      <c r="A141" s="21" t="s">
        <v>151</v>
      </c>
      <c r="B141" s="21" t="s">
        <v>284</v>
      </c>
      <c r="C141" s="15" t="s">
        <v>285</v>
      </c>
      <c r="D141" s="33">
        <v>0.38</v>
      </c>
      <c r="E141" s="33">
        <v>0.34</v>
      </c>
      <c r="F141" s="33">
        <v>0.31</v>
      </c>
      <c r="G141" s="45">
        <f t="shared" si="8"/>
        <v>0.8157894736842105</v>
      </c>
      <c r="H141" s="13" t="str">
        <f t="shared" si="9"/>
        <v>YES</v>
      </c>
      <c r="I141" s="32" t="s">
        <v>286</v>
      </c>
    </row>
    <row r="142" spans="1:9" ht="12.75">
      <c r="A142" t="s">
        <v>151</v>
      </c>
      <c r="B142" t="s">
        <v>377</v>
      </c>
      <c r="C142" t="s">
        <v>293</v>
      </c>
      <c r="D142" s="34">
        <v>0.3760135</v>
      </c>
      <c r="E142" s="34">
        <v>0.33841215</v>
      </c>
      <c r="F142" s="34">
        <v>0.319</v>
      </c>
      <c r="G142" s="45">
        <f t="shared" si="8"/>
        <v>0.8483737950898039</v>
      </c>
      <c r="H142" s="13" t="str">
        <f t="shared" si="9"/>
        <v>YES</v>
      </c>
      <c r="I142" t="s">
        <v>378</v>
      </c>
    </row>
    <row r="143" spans="1:9" ht="12.75">
      <c r="A143" t="s">
        <v>62</v>
      </c>
      <c r="B143" t="s">
        <v>379</v>
      </c>
      <c r="C143" t="s">
        <v>108</v>
      </c>
      <c r="D143" s="34">
        <v>0.37188075</v>
      </c>
      <c r="E143" s="34">
        <v>0.334692675</v>
      </c>
      <c r="F143" s="34">
        <v>0.3396</v>
      </c>
      <c r="G143" s="45">
        <f t="shared" si="8"/>
        <v>0.9131959640287916</v>
      </c>
      <c r="H143" s="13" t="str">
        <f t="shared" si="9"/>
        <v>NO</v>
      </c>
      <c r="I143" t="s">
        <v>380</v>
      </c>
    </row>
    <row r="144" spans="1:9" ht="12.75">
      <c r="A144" t="s">
        <v>346</v>
      </c>
      <c r="B144" t="s">
        <v>381</v>
      </c>
      <c r="C144" t="s">
        <v>97</v>
      </c>
      <c r="D144" s="34">
        <v>0.371728</v>
      </c>
      <c r="E144" s="34">
        <v>0.3345552</v>
      </c>
      <c r="F144" s="34">
        <v>0.371733</v>
      </c>
      <c r="G144" s="45">
        <f t="shared" si="8"/>
        <v>1.000013450695132</v>
      </c>
      <c r="H144" s="13" t="str">
        <f t="shared" si="9"/>
        <v>NO</v>
      </c>
      <c r="I144" t="s">
        <v>382</v>
      </c>
    </row>
    <row r="145" spans="1:9" ht="12.75">
      <c r="A145" s="21" t="s">
        <v>184</v>
      </c>
      <c r="B145" s="21" t="s">
        <v>383</v>
      </c>
      <c r="C145" s="15" t="s">
        <v>384</v>
      </c>
      <c r="D145" s="22">
        <v>0.35</v>
      </c>
      <c r="E145" s="33">
        <v>0.315</v>
      </c>
      <c r="F145" s="33">
        <v>0.3</v>
      </c>
      <c r="G145" s="45">
        <f t="shared" si="8"/>
        <v>0.8571428571428572</v>
      </c>
      <c r="H145" s="13" t="str">
        <f t="shared" si="9"/>
        <v>YES</v>
      </c>
      <c r="I145" s="32" t="s">
        <v>385</v>
      </c>
    </row>
    <row r="146" spans="1:9" ht="12.75">
      <c r="A146" t="s">
        <v>99</v>
      </c>
      <c r="B146" t="s">
        <v>386</v>
      </c>
      <c r="C146" t="s">
        <v>315</v>
      </c>
      <c r="D146" s="34">
        <v>0.3329925</v>
      </c>
      <c r="E146" s="34">
        <v>0.29969325</v>
      </c>
      <c r="F146" s="34">
        <v>0.361914</v>
      </c>
      <c r="G146" s="45">
        <f t="shared" si="8"/>
        <v>1.0868533075069258</v>
      </c>
      <c r="H146" s="13" t="str">
        <f t="shared" si="9"/>
        <v>NO</v>
      </c>
      <c r="I146" t="s">
        <v>387</v>
      </c>
    </row>
    <row r="147" spans="1:9" ht="12.75">
      <c r="A147" t="s">
        <v>65</v>
      </c>
      <c r="B147" t="s">
        <v>388</v>
      </c>
      <c r="C147" t="s">
        <v>210</v>
      </c>
      <c r="D147" s="34">
        <v>0.3306</v>
      </c>
      <c r="E147" s="34">
        <v>0.29754</v>
      </c>
      <c r="F147" s="34">
        <v>0.09</v>
      </c>
      <c r="G147" s="45">
        <f t="shared" si="8"/>
        <v>0.27223230490018147</v>
      </c>
      <c r="H147" s="13" t="str">
        <f t="shared" si="9"/>
        <v>YES</v>
      </c>
      <c r="I147" t="s">
        <v>389</v>
      </c>
    </row>
    <row r="148" spans="1:9" ht="12.75">
      <c r="A148" s="21" t="s">
        <v>184</v>
      </c>
      <c r="B148" s="21" t="s">
        <v>395</v>
      </c>
      <c r="C148" s="15" t="s">
        <v>280</v>
      </c>
      <c r="D148" s="33">
        <v>0.33</v>
      </c>
      <c r="E148" s="33">
        <v>0.3</v>
      </c>
      <c r="F148" s="33">
        <v>0.3</v>
      </c>
      <c r="G148" s="45">
        <v>0.9</v>
      </c>
      <c r="H148" s="13" t="s">
        <v>1349</v>
      </c>
      <c r="I148" s="32" t="s">
        <v>396</v>
      </c>
    </row>
    <row r="149" spans="1:9" ht="12.75">
      <c r="A149" s="21" t="s">
        <v>65</v>
      </c>
      <c r="B149" s="21" t="s">
        <v>392</v>
      </c>
      <c r="C149" s="15" t="s">
        <v>69</v>
      </c>
      <c r="D149" s="33">
        <v>0.32</v>
      </c>
      <c r="E149" s="33">
        <v>0.29</v>
      </c>
      <c r="F149" s="33">
        <v>0.31</v>
      </c>
      <c r="G149" s="45">
        <f aca="true" t="shared" si="10" ref="G149:G192">SUM(F149/D149)</f>
        <v>0.96875</v>
      </c>
      <c r="H149" s="13" t="str">
        <f>IF(G149&lt;90%,"YES","NO")</f>
        <v>NO</v>
      </c>
      <c r="I149" s="32" t="s">
        <v>393</v>
      </c>
    </row>
    <row r="150" spans="1:8" ht="12.75">
      <c r="A150" s="9" t="s">
        <v>99</v>
      </c>
      <c r="B150" s="10" t="s">
        <v>394</v>
      </c>
      <c r="C150" s="10" t="s">
        <v>164</v>
      </c>
      <c r="D150" s="11">
        <v>0.2875</v>
      </c>
      <c r="E150" s="39">
        <v>0.261</v>
      </c>
      <c r="F150" s="39">
        <v>0.21237096774193545</v>
      </c>
      <c r="G150" s="45">
        <f t="shared" si="10"/>
        <v>0.7386816269284712</v>
      </c>
      <c r="H150" s="13" t="str">
        <f>IF(G150&lt;90%,"YES","NO")</f>
        <v>YES</v>
      </c>
    </row>
    <row r="151" spans="1:9" ht="12.75">
      <c r="A151" t="s">
        <v>397</v>
      </c>
      <c r="B151" t="s">
        <v>398</v>
      </c>
      <c r="C151" t="s">
        <v>170</v>
      </c>
      <c r="D151" s="34">
        <v>0.273481</v>
      </c>
      <c r="E151" s="34">
        <v>0.2461329</v>
      </c>
      <c r="F151" s="34">
        <v>0.202258</v>
      </c>
      <c r="G151" s="45">
        <f t="shared" si="10"/>
        <v>0.73956874517791</v>
      </c>
      <c r="H151" s="13" t="str">
        <f>IF(G151&lt;90%,"YES","NO")</f>
        <v>YES</v>
      </c>
      <c r="I151" t="s">
        <v>399</v>
      </c>
    </row>
    <row r="152" spans="1:9" ht="12.75">
      <c r="A152" s="21" t="s">
        <v>99</v>
      </c>
      <c r="B152" s="21" t="s">
        <v>402</v>
      </c>
      <c r="C152" s="15" t="s">
        <v>164</v>
      </c>
      <c r="D152" s="33">
        <v>0.26</v>
      </c>
      <c r="E152" s="33">
        <v>0.23</v>
      </c>
      <c r="F152" s="33">
        <v>0.26</v>
      </c>
      <c r="G152" s="45">
        <f t="shared" si="10"/>
        <v>1</v>
      </c>
      <c r="H152" s="13" t="str">
        <f>IF(G152&lt;90%,"YES","NO")</f>
        <v>NO</v>
      </c>
      <c r="I152" s="32" t="s">
        <v>403</v>
      </c>
    </row>
    <row r="153" spans="1:9" ht="12.75">
      <c r="A153" t="s">
        <v>65</v>
      </c>
      <c r="B153" t="s">
        <v>400</v>
      </c>
      <c r="C153" t="s">
        <v>334</v>
      </c>
      <c r="D153" s="34">
        <v>0.2536185</v>
      </c>
      <c r="E153" s="34">
        <v>0.22825665000000003</v>
      </c>
      <c r="F153" s="34">
        <v>0.163083</v>
      </c>
      <c r="G153" s="45">
        <f t="shared" si="10"/>
        <v>0.6430248582023788</v>
      </c>
      <c r="H153" s="13" t="str">
        <f aca="true" t="shared" si="11" ref="H153:H216">IF(G153&lt;90%,"YES","NO")</f>
        <v>YES</v>
      </c>
      <c r="I153" t="s">
        <v>401</v>
      </c>
    </row>
    <row r="154" spans="1:9" ht="12.75">
      <c r="A154" t="s">
        <v>103</v>
      </c>
      <c r="B154" t="s">
        <v>404</v>
      </c>
      <c r="C154" t="s">
        <v>161</v>
      </c>
      <c r="D154" s="34">
        <v>0.23508625</v>
      </c>
      <c r="E154" s="34">
        <v>0.211577625</v>
      </c>
      <c r="F154" s="34">
        <v>0.184034</v>
      </c>
      <c r="G154" s="45">
        <f t="shared" si="10"/>
        <v>0.782836086755393</v>
      </c>
      <c r="H154" s="13" t="str">
        <f t="shared" si="11"/>
        <v>YES</v>
      </c>
      <c r="I154" t="s">
        <v>405</v>
      </c>
    </row>
    <row r="155" spans="1:8" ht="12.75">
      <c r="A155" s="9" t="s">
        <v>65</v>
      </c>
      <c r="B155" s="10" t="s">
        <v>406</v>
      </c>
      <c r="C155" s="10" t="s">
        <v>67</v>
      </c>
      <c r="D155" s="11">
        <v>0.23224999999999998</v>
      </c>
      <c r="E155" s="12">
        <v>0.209025</v>
      </c>
      <c r="F155" s="39">
        <v>0.19574193548387098</v>
      </c>
      <c r="G155" s="45">
        <f t="shared" si="10"/>
        <v>0.8428070419111776</v>
      </c>
      <c r="H155" s="13" t="str">
        <f t="shared" si="11"/>
        <v>YES</v>
      </c>
    </row>
    <row r="156" spans="1:9" ht="12.75">
      <c r="A156" s="21" t="s">
        <v>91</v>
      </c>
      <c r="B156" s="21" t="s">
        <v>407</v>
      </c>
      <c r="C156" s="15" t="s">
        <v>82</v>
      </c>
      <c r="D156" s="33">
        <v>0.23</v>
      </c>
      <c r="E156" s="33">
        <v>0.207</v>
      </c>
      <c r="F156" s="33">
        <v>0.22</v>
      </c>
      <c r="G156" s="45">
        <f t="shared" si="10"/>
        <v>0.9565217391304347</v>
      </c>
      <c r="H156" s="13" t="str">
        <f t="shared" si="11"/>
        <v>NO</v>
      </c>
      <c r="I156" s="32" t="s">
        <v>408</v>
      </c>
    </row>
    <row r="157" spans="1:9" ht="12.75">
      <c r="A157" t="s">
        <v>103</v>
      </c>
      <c r="B157" t="s">
        <v>409</v>
      </c>
      <c r="C157" t="s">
        <v>228</v>
      </c>
      <c r="D157" s="34">
        <v>0.22986125</v>
      </c>
      <c r="E157" s="34">
        <v>0.206875125</v>
      </c>
      <c r="F157" s="34">
        <v>0.268621</v>
      </c>
      <c r="G157" s="45">
        <f t="shared" si="10"/>
        <v>1.168622375454758</v>
      </c>
      <c r="H157" s="13" t="str">
        <f t="shared" si="11"/>
        <v>NO</v>
      </c>
      <c r="I157" t="s">
        <v>410</v>
      </c>
    </row>
    <row r="158" spans="1:9" ht="12.75">
      <c r="A158" t="s">
        <v>65</v>
      </c>
      <c r="B158" t="s">
        <v>411</v>
      </c>
      <c r="C158" t="s">
        <v>158</v>
      </c>
      <c r="D158" s="34">
        <v>0.21575</v>
      </c>
      <c r="E158" s="34">
        <v>0.19417500000000001</v>
      </c>
      <c r="F158" s="34">
        <v>0.194</v>
      </c>
      <c r="G158" s="45">
        <f t="shared" si="10"/>
        <v>0.8991888760139051</v>
      </c>
      <c r="H158" s="13" t="str">
        <f t="shared" si="11"/>
        <v>YES</v>
      </c>
      <c r="I158" t="s">
        <v>412</v>
      </c>
    </row>
    <row r="159" spans="1:9" ht="12.75">
      <c r="A159" t="s">
        <v>184</v>
      </c>
      <c r="B159" t="s">
        <v>413</v>
      </c>
      <c r="C159" t="s">
        <v>280</v>
      </c>
      <c r="D159" s="34">
        <v>0.2147625</v>
      </c>
      <c r="E159" s="34">
        <v>0.19328625</v>
      </c>
      <c r="F159" s="34">
        <v>0.452792</v>
      </c>
      <c r="G159" s="45">
        <f t="shared" si="10"/>
        <v>2.108338280658867</v>
      </c>
      <c r="H159" s="13" t="str">
        <f t="shared" si="11"/>
        <v>NO</v>
      </c>
      <c r="I159" t="s">
        <v>414</v>
      </c>
    </row>
    <row r="160" spans="1:9" ht="12.75">
      <c r="A160" t="s">
        <v>65</v>
      </c>
      <c r="B160" t="s">
        <v>415</v>
      </c>
      <c r="C160" t="s">
        <v>158</v>
      </c>
      <c r="D160" s="34">
        <v>0.202</v>
      </c>
      <c r="E160" s="34">
        <v>0.181</v>
      </c>
      <c r="F160" s="34">
        <v>0.219935</v>
      </c>
      <c r="G160" s="45">
        <f t="shared" si="10"/>
        <v>1.0887871287128712</v>
      </c>
      <c r="H160" s="13" t="str">
        <f t="shared" si="11"/>
        <v>NO</v>
      </c>
      <c r="I160" t="s">
        <v>416</v>
      </c>
    </row>
    <row r="161" spans="1:9" ht="12.75">
      <c r="A161" s="21" t="s">
        <v>62</v>
      </c>
      <c r="B161" s="21" t="s">
        <v>417</v>
      </c>
      <c r="C161" s="15" t="s">
        <v>64</v>
      </c>
      <c r="D161" s="22">
        <v>0.2</v>
      </c>
      <c r="E161" s="22">
        <v>0.18450000000000003</v>
      </c>
      <c r="F161" s="22">
        <v>0.22</v>
      </c>
      <c r="G161" s="45">
        <f t="shared" si="10"/>
        <v>1.0999999999999999</v>
      </c>
      <c r="H161" s="13" t="str">
        <f t="shared" si="11"/>
        <v>NO</v>
      </c>
      <c r="I161" s="23" t="s">
        <v>418</v>
      </c>
    </row>
    <row r="162" spans="1:8" ht="12.75">
      <c r="A162" s="9" t="s">
        <v>62</v>
      </c>
      <c r="B162" s="10" t="s">
        <v>261</v>
      </c>
      <c r="C162" s="10" t="s">
        <v>84</v>
      </c>
      <c r="D162" s="11">
        <v>0.1965</v>
      </c>
      <c r="E162" s="39">
        <v>0.18</v>
      </c>
      <c r="F162" s="39">
        <v>0.04948474193548388</v>
      </c>
      <c r="G162" s="45">
        <f t="shared" si="10"/>
        <v>0.25183074776327674</v>
      </c>
      <c r="H162" s="13" t="str">
        <f t="shared" si="11"/>
        <v>YES</v>
      </c>
    </row>
    <row r="163" spans="1:9" ht="12.75">
      <c r="A163" t="s">
        <v>99</v>
      </c>
      <c r="B163" t="s">
        <v>419</v>
      </c>
      <c r="C163" t="s">
        <v>242</v>
      </c>
      <c r="D163" s="34">
        <v>0.19041075</v>
      </c>
      <c r="E163" s="34">
        <v>0.171369675</v>
      </c>
      <c r="F163" s="34">
        <v>0.174081</v>
      </c>
      <c r="G163" s="45">
        <f t="shared" si="10"/>
        <v>0.9142393483561198</v>
      </c>
      <c r="H163" s="13" t="str">
        <f t="shared" si="11"/>
        <v>NO</v>
      </c>
      <c r="I163" t="s">
        <v>420</v>
      </c>
    </row>
    <row r="164" spans="1:9" ht="12.75">
      <c r="A164" t="s">
        <v>346</v>
      </c>
      <c r="B164" t="s">
        <v>430</v>
      </c>
      <c r="C164" t="s">
        <v>97</v>
      </c>
      <c r="D164" s="19">
        <v>0.19</v>
      </c>
      <c r="E164" s="34">
        <v>0.17</v>
      </c>
      <c r="F164" s="34">
        <v>0.2</v>
      </c>
      <c r="G164" s="45">
        <f t="shared" si="10"/>
        <v>1.0526315789473684</v>
      </c>
      <c r="H164" s="13" t="str">
        <f t="shared" si="11"/>
        <v>NO</v>
      </c>
      <c r="I164" t="s">
        <v>431</v>
      </c>
    </row>
    <row r="165" spans="1:9" ht="12.75">
      <c r="A165" t="s">
        <v>91</v>
      </c>
      <c r="B165" t="s">
        <v>421</v>
      </c>
      <c r="C165" t="s">
        <v>340</v>
      </c>
      <c r="D165" s="34">
        <v>0.18725</v>
      </c>
      <c r="E165" s="34">
        <v>0.168525</v>
      </c>
      <c r="F165" s="34">
        <v>0.219</v>
      </c>
      <c r="G165" s="45">
        <f t="shared" si="10"/>
        <v>1.1695594125500668</v>
      </c>
      <c r="H165" s="13" t="str">
        <f t="shared" si="11"/>
        <v>NO</v>
      </c>
      <c r="I165" t="s">
        <v>422</v>
      </c>
    </row>
    <row r="166" spans="1:9" ht="12.75">
      <c r="A166" t="s">
        <v>62</v>
      </c>
      <c r="B166" t="s">
        <v>423</v>
      </c>
      <c r="C166" t="s">
        <v>252</v>
      </c>
      <c r="D166" s="34">
        <v>0.18406675</v>
      </c>
      <c r="E166" s="34">
        <v>0.16566007500000002</v>
      </c>
      <c r="F166" s="34">
        <v>0.40865</v>
      </c>
      <c r="G166" s="45">
        <f t="shared" si="10"/>
        <v>2.2201185167880673</v>
      </c>
      <c r="H166" s="13" t="str">
        <f t="shared" si="11"/>
        <v>NO</v>
      </c>
      <c r="I166" t="s">
        <v>424</v>
      </c>
    </row>
    <row r="167" spans="1:8" ht="12.75">
      <c r="A167" s="9" t="s">
        <v>151</v>
      </c>
      <c r="B167" s="10" t="s">
        <v>425</v>
      </c>
      <c r="C167" s="10" t="s">
        <v>170</v>
      </c>
      <c r="D167" s="11">
        <v>0.18</v>
      </c>
      <c r="E167" s="39">
        <v>0.16</v>
      </c>
      <c r="F167" s="39">
        <v>0.125</v>
      </c>
      <c r="G167" s="45">
        <f t="shared" si="10"/>
        <v>0.6944444444444444</v>
      </c>
      <c r="H167" s="13" t="str">
        <f t="shared" si="11"/>
        <v>YES</v>
      </c>
    </row>
    <row r="168" spans="1:9" ht="12.75">
      <c r="A168" s="21" t="s">
        <v>62</v>
      </c>
      <c r="B168" s="21" t="s">
        <v>426</v>
      </c>
      <c r="C168" s="15" t="s">
        <v>246</v>
      </c>
      <c r="D168" s="33">
        <v>0.17</v>
      </c>
      <c r="E168" s="33">
        <v>0.15300000000000002</v>
      </c>
      <c r="F168" s="33">
        <v>0.14</v>
      </c>
      <c r="G168" s="45">
        <f t="shared" si="10"/>
        <v>0.823529411764706</v>
      </c>
      <c r="H168" s="13" t="str">
        <f t="shared" si="11"/>
        <v>YES</v>
      </c>
      <c r="I168" s="32" t="s">
        <v>427</v>
      </c>
    </row>
    <row r="169" spans="1:9" ht="12.75">
      <c r="A169" t="s">
        <v>91</v>
      </c>
      <c r="B169" t="s">
        <v>428</v>
      </c>
      <c r="C169" t="s">
        <v>340</v>
      </c>
      <c r="D169" s="34">
        <v>0.16925691244239632</v>
      </c>
      <c r="E169" s="34">
        <v>0.1523312211981567</v>
      </c>
      <c r="F169" s="34">
        <v>0.151613</v>
      </c>
      <c r="G169" s="45">
        <f t="shared" si="10"/>
        <v>0.8957566211755096</v>
      </c>
      <c r="H169" s="13" t="str">
        <f t="shared" si="11"/>
        <v>YES</v>
      </c>
      <c r="I169" t="s">
        <v>429</v>
      </c>
    </row>
    <row r="170" spans="1:9" ht="12.75">
      <c r="A170" t="s">
        <v>103</v>
      </c>
      <c r="B170" t="s">
        <v>432</v>
      </c>
      <c r="C170" t="s">
        <v>161</v>
      </c>
      <c r="D170" s="34">
        <v>0.1556525</v>
      </c>
      <c r="E170" s="34">
        <v>0.14008725</v>
      </c>
      <c r="F170" s="34">
        <v>0.005206</v>
      </c>
      <c r="G170" s="45">
        <f t="shared" si="10"/>
        <v>0.03344629864602239</v>
      </c>
      <c r="H170" s="13" t="str">
        <f t="shared" si="11"/>
        <v>YES</v>
      </c>
      <c r="I170" t="s">
        <v>433</v>
      </c>
    </row>
    <row r="171" spans="1:8" ht="12.75">
      <c r="A171" s="9" t="s">
        <v>65</v>
      </c>
      <c r="B171" s="10" t="s">
        <v>434</v>
      </c>
      <c r="C171" s="10" t="s">
        <v>67</v>
      </c>
      <c r="D171" s="11">
        <v>0.15475000000000003</v>
      </c>
      <c r="E171" s="12">
        <v>0.13927500000000004</v>
      </c>
      <c r="F171" s="12">
        <v>0.11258064516129035</v>
      </c>
      <c r="G171" s="45">
        <f t="shared" si="10"/>
        <v>0.7275001302829747</v>
      </c>
      <c r="H171" s="13" t="str">
        <f t="shared" si="11"/>
        <v>YES</v>
      </c>
    </row>
    <row r="172" spans="1:9" ht="12.75">
      <c r="A172" t="s">
        <v>103</v>
      </c>
      <c r="B172" t="s">
        <v>435</v>
      </c>
      <c r="C172" t="s">
        <v>105</v>
      </c>
      <c r="D172" s="34">
        <v>0.152671</v>
      </c>
      <c r="E172" s="34">
        <v>0.1374039</v>
      </c>
      <c r="F172" s="34">
        <v>0.46</v>
      </c>
      <c r="G172" s="45">
        <f t="shared" si="10"/>
        <v>3.0130149144238265</v>
      </c>
      <c r="H172" s="13" t="str">
        <f t="shared" si="11"/>
        <v>NO</v>
      </c>
      <c r="I172" t="s">
        <v>436</v>
      </c>
    </row>
    <row r="173" spans="1:9" ht="12.75">
      <c r="A173" t="s">
        <v>184</v>
      </c>
      <c r="B173" t="s">
        <v>437</v>
      </c>
      <c r="C173" t="s">
        <v>186</v>
      </c>
      <c r="D173" s="34">
        <v>0.14904925</v>
      </c>
      <c r="E173" s="34">
        <v>0.134144325</v>
      </c>
      <c r="F173" s="34">
        <v>0.135491</v>
      </c>
      <c r="G173" s="45">
        <f t="shared" si="10"/>
        <v>0.9090351008139927</v>
      </c>
      <c r="H173" s="13" t="str">
        <f t="shared" si="11"/>
        <v>NO</v>
      </c>
      <c r="I173" t="s">
        <v>438</v>
      </c>
    </row>
    <row r="174" spans="1:9" ht="12.75">
      <c r="A174" t="s">
        <v>62</v>
      </c>
      <c r="B174" t="s">
        <v>439</v>
      </c>
      <c r="C174" t="s">
        <v>167</v>
      </c>
      <c r="D174" s="34">
        <v>0.1486875</v>
      </c>
      <c r="E174" s="34">
        <v>0.13381875000000001</v>
      </c>
      <c r="F174" s="34">
        <v>0.210974</v>
      </c>
      <c r="G174" s="45">
        <f t="shared" si="10"/>
        <v>1.418908785203867</v>
      </c>
      <c r="H174" s="13" t="str">
        <f t="shared" si="11"/>
        <v>NO</v>
      </c>
      <c r="I174" t="s">
        <v>440</v>
      </c>
    </row>
    <row r="175" spans="1:9" ht="12.75">
      <c r="A175" t="s">
        <v>99</v>
      </c>
      <c r="B175" t="s">
        <v>441</v>
      </c>
      <c r="C175" t="s">
        <v>245</v>
      </c>
      <c r="D175" s="34">
        <v>0.148123</v>
      </c>
      <c r="E175" s="34">
        <v>0.1333107</v>
      </c>
      <c r="F175" s="34">
        <v>0.188462</v>
      </c>
      <c r="G175" s="45">
        <f t="shared" si="10"/>
        <v>1.2723344787777724</v>
      </c>
      <c r="H175" s="13" t="str">
        <f t="shared" si="11"/>
        <v>NO</v>
      </c>
      <c r="I175" t="s">
        <v>442</v>
      </c>
    </row>
    <row r="176" spans="1:9" ht="12.75">
      <c r="A176" t="s">
        <v>103</v>
      </c>
      <c r="B176" t="s">
        <v>443</v>
      </c>
      <c r="C176" t="s">
        <v>161</v>
      </c>
      <c r="D176" s="34">
        <v>0.147324</v>
      </c>
      <c r="E176" s="34">
        <v>0.1325916</v>
      </c>
      <c r="F176" s="34">
        <v>0.121207</v>
      </c>
      <c r="G176" s="45">
        <f t="shared" si="10"/>
        <v>0.822724063967853</v>
      </c>
      <c r="H176" s="13" t="str">
        <f t="shared" si="11"/>
        <v>YES</v>
      </c>
      <c r="I176" t="s">
        <v>444</v>
      </c>
    </row>
    <row r="177" spans="1:9" ht="12.75">
      <c r="A177" t="s">
        <v>151</v>
      </c>
      <c r="B177" t="s">
        <v>445</v>
      </c>
      <c r="C177" t="s">
        <v>285</v>
      </c>
      <c r="D177" s="34">
        <v>0.1439495</v>
      </c>
      <c r="E177" s="34">
        <v>0.12955455000000002</v>
      </c>
      <c r="F177" s="34">
        <v>0.151419</v>
      </c>
      <c r="G177" s="45">
        <f t="shared" si="10"/>
        <v>1.0518897252161348</v>
      </c>
      <c r="H177" s="13" t="str">
        <f t="shared" si="11"/>
        <v>NO</v>
      </c>
      <c r="I177" t="s">
        <v>446</v>
      </c>
    </row>
    <row r="178" spans="1:9" ht="12.75">
      <c r="A178" t="s">
        <v>62</v>
      </c>
      <c r="B178" t="s">
        <v>447</v>
      </c>
      <c r="C178" t="s">
        <v>108</v>
      </c>
      <c r="D178" s="34">
        <v>0.13664875</v>
      </c>
      <c r="E178" s="34">
        <v>0.12298387500000002</v>
      </c>
      <c r="F178" s="34">
        <v>0.132522</v>
      </c>
      <c r="G178" s="45">
        <f t="shared" si="10"/>
        <v>0.969800309186875</v>
      </c>
      <c r="H178" s="13" t="str">
        <f t="shared" si="11"/>
        <v>NO</v>
      </c>
      <c r="I178" t="s">
        <v>448</v>
      </c>
    </row>
    <row r="179" spans="1:9" ht="12.75">
      <c r="A179" s="21" t="s">
        <v>99</v>
      </c>
      <c r="B179" s="21" t="s">
        <v>449</v>
      </c>
      <c r="C179" s="15" t="s">
        <v>315</v>
      </c>
      <c r="D179" s="22">
        <v>0.135</v>
      </c>
      <c r="E179" s="22">
        <v>0.12150000000000001</v>
      </c>
      <c r="F179" s="22">
        <v>0.17</v>
      </c>
      <c r="G179" s="45">
        <f t="shared" si="10"/>
        <v>1.2592592592592593</v>
      </c>
      <c r="H179" s="13" t="str">
        <f t="shared" si="11"/>
        <v>NO</v>
      </c>
      <c r="I179" s="23" t="s">
        <v>450</v>
      </c>
    </row>
    <row r="180" spans="1:9" ht="12.75">
      <c r="A180" t="s">
        <v>91</v>
      </c>
      <c r="B180" t="s">
        <v>451</v>
      </c>
      <c r="C180" t="s">
        <v>340</v>
      </c>
      <c r="D180" s="34">
        <v>0.1335</v>
      </c>
      <c r="E180" s="34">
        <v>0.12015</v>
      </c>
      <c r="F180" s="34">
        <v>0.12</v>
      </c>
      <c r="G180" s="45">
        <f t="shared" si="10"/>
        <v>0.8988764044943819</v>
      </c>
      <c r="H180" s="13" t="str">
        <f t="shared" si="11"/>
        <v>YES</v>
      </c>
      <c r="I180" t="s">
        <v>452</v>
      </c>
    </row>
    <row r="181" spans="1:8" ht="12.75">
      <c r="A181" s="9" t="s">
        <v>62</v>
      </c>
      <c r="B181" s="10" t="s">
        <v>453</v>
      </c>
      <c r="C181" s="10" t="s">
        <v>64</v>
      </c>
      <c r="D181" s="11">
        <v>0.126</v>
      </c>
      <c r="E181" s="39">
        <v>0.117</v>
      </c>
      <c r="F181" s="39">
        <v>0.10317087096774194</v>
      </c>
      <c r="G181" s="45">
        <f t="shared" si="10"/>
        <v>0.8188164362519201</v>
      </c>
      <c r="H181" s="13" t="str">
        <f t="shared" si="11"/>
        <v>YES</v>
      </c>
    </row>
    <row r="182" spans="1:9" ht="12.75">
      <c r="A182" t="s">
        <v>65</v>
      </c>
      <c r="B182" t="s">
        <v>454</v>
      </c>
      <c r="C182" t="s">
        <v>78</v>
      </c>
      <c r="D182" s="34">
        <v>0.12</v>
      </c>
      <c r="E182" s="34">
        <v>0.11</v>
      </c>
      <c r="F182" s="34">
        <v>0.11092</v>
      </c>
      <c r="G182" s="45">
        <f t="shared" si="10"/>
        <v>0.9243333333333335</v>
      </c>
      <c r="H182" s="13" t="str">
        <f t="shared" si="11"/>
        <v>NO</v>
      </c>
      <c r="I182" t="s">
        <v>455</v>
      </c>
    </row>
    <row r="183" spans="1:9" ht="12.75">
      <c r="A183" s="21" t="s">
        <v>91</v>
      </c>
      <c r="B183" s="21" t="s">
        <v>456</v>
      </c>
      <c r="C183" s="15" t="s">
        <v>340</v>
      </c>
      <c r="D183" s="33">
        <v>0.12</v>
      </c>
      <c r="E183" s="33">
        <v>0.108</v>
      </c>
      <c r="F183" s="1">
        <v>0.14</v>
      </c>
      <c r="G183" s="45">
        <f t="shared" si="10"/>
        <v>1.1666666666666667</v>
      </c>
      <c r="H183" s="13" t="str">
        <f t="shared" si="11"/>
        <v>NO</v>
      </c>
      <c r="I183" s="32" t="s">
        <v>457</v>
      </c>
    </row>
    <row r="184" spans="1:8" ht="12.75">
      <c r="A184" s="9" t="s">
        <v>151</v>
      </c>
      <c r="B184" s="10" t="s">
        <v>458</v>
      </c>
      <c r="C184" s="10" t="s">
        <v>170</v>
      </c>
      <c r="D184" s="11">
        <v>0.11975</v>
      </c>
      <c r="E184" s="12">
        <v>0.107775</v>
      </c>
      <c r="F184" s="12">
        <v>0.12761290322580646</v>
      </c>
      <c r="G184" s="45">
        <f t="shared" si="10"/>
        <v>1.0656609872718703</v>
      </c>
      <c r="H184" s="13" t="str">
        <f t="shared" si="11"/>
        <v>NO</v>
      </c>
    </row>
    <row r="185" spans="1:9" ht="12.75">
      <c r="A185" t="s">
        <v>62</v>
      </c>
      <c r="B185" t="s">
        <v>459</v>
      </c>
      <c r="C185" t="s">
        <v>167</v>
      </c>
      <c r="D185" s="34">
        <v>0.11580725</v>
      </c>
      <c r="E185" s="34">
        <v>0.104226525</v>
      </c>
      <c r="F185" s="34">
        <v>0.096241</v>
      </c>
      <c r="G185" s="45">
        <f t="shared" si="10"/>
        <v>0.8310446884802116</v>
      </c>
      <c r="H185" s="13" t="str">
        <f t="shared" si="11"/>
        <v>YES</v>
      </c>
      <c r="I185" t="s">
        <v>460</v>
      </c>
    </row>
    <row r="186" spans="1:9" ht="12.75">
      <c r="A186" s="21" t="s">
        <v>184</v>
      </c>
      <c r="B186" s="21" t="s">
        <v>461</v>
      </c>
      <c r="C186" s="15" t="s">
        <v>462</v>
      </c>
      <c r="D186" s="33">
        <v>0.1125</v>
      </c>
      <c r="E186" s="33">
        <v>0.10125</v>
      </c>
      <c r="F186" s="33">
        <v>0.1</v>
      </c>
      <c r="G186" s="45">
        <f t="shared" si="10"/>
        <v>0.888888888888889</v>
      </c>
      <c r="H186" s="13" t="str">
        <f t="shared" si="11"/>
        <v>YES</v>
      </c>
      <c r="I186" s="32" t="s">
        <v>463</v>
      </c>
    </row>
    <row r="187" spans="1:9" ht="12.75">
      <c r="A187" t="s">
        <v>184</v>
      </c>
      <c r="B187" t="s">
        <v>464</v>
      </c>
      <c r="C187" t="s">
        <v>280</v>
      </c>
      <c r="D187" s="34">
        <v>0.107875</v>
      </c>
      <c r="E187" s="34">
        <v>0.09708750000000001</v>
      </c>
      <c r="F187" s="34">
        <v>0.0579</v>
      </c>
      <c r="G187" s="45">
        <f t="shared" si="10"/>
        <v>0.5367323290845887</v>
      </c>
      <c r="H187" s="13" t="str">
        <f t="shared" si="11"/>
        <v>YES</v>
      </c>
      <c r="I187" t="s">
        <v>465</v>
      </c>
    </row>
    <row r="188" spans="1:8" ht="12.75">
      <c r="A188" s="9" t="s">
        <v>65</v>
      </c>
      <c r="B188" s="10" t="s">
        <v>466</v>
      </c>
      <c r="C188" s="10" t="s">
        <v>69</v>
      </c>
      <c r="D188" s="11">
        <v>0.1075</v>
      </c>
      <c r="E188" s="39">
        <v>0.09675</v>
      </c>
      <c r="F188" s="39">
        <v>0.02</v>
      </c>
      <c r="G188" s="45">
        <f t="shared" si="10"/>
        <v>0.18604651162790697</v>
      </c>
      <c r="H188" s="13" t="str">
        <f t="shared" si="11"/>
        <v>YES</v>
      </c>
    </row>
    <row r="189" spans="1:9" ht="12.75">
      <c r="A189" t="s">
        <v>99</v>
      </c>
      <c r="B189" t="s">
        <v>467</v>
      </c>
      <c r="C189" t="s">
        <v>262</v>
      </c>
      <c r="D189" s="34">
        <v>0.10468925</v>
      </c>
      <c r="E189" s="34">
        <v>0.094220325</v>
      </c>
      <c r="F189" s="34">
        <v>0.089445</v>
      </c>
      <c r="G189" s="45">
        <f t="shared" si="10"/>
        <v>0.8543857177312857</v>
      </c>
      <c r="H189" s="13" t="str">
        <f t="shared" si="11"/>
        <v>YES</v>
      </c>
      <c r="I189" t="s">
        <v>468</v>
      </c>
    </row>
    <row r="190" spans="1:9" ht="12.75">
      <c r="A190" t="s">
        <v>267</v>
      </c>
      <c r="B190" t="s">
        <v>469</v>
      </c>
      <c r="C190" t="s">
        <v>277</v>
      </c>
      <c r="D190" s="34">
        <v>0.10419775</v>
      </c>
      <c r="E190" s="34">
        <v>0.09377797500000001</v>
      </c>
      <c r="F190" s="34">
        <v>0.085029</v>
      </c>
      <c r="G190" s="45">
        <f t="shared" si="10"/>
        <v>0.816034895187276</v>
      </c>
      <c r="H190" s="13" t="str">
        <f t="shared" si="11"/>
        <v>YES</v>
      </c>
      <c r="I190" t="s">
        <v>470</v>
      </c>
    </row>
    <row r="191" spans="1:8" ht="12.75">
      <c r="A191" s="24" t="s">
        <v>151</v>
      </c>
      <c r="B191" s="24" t="s">
        <v>471</v>
      </c>
      <c r="C191" s="24" t="s">
        <v>236</v>
      </c>
      <c r="D191" s="25">
        <v>0.10175000000000001</v>
      </c>
      <c r="E191" s="26">
        <v>0.09</v>
      </c>
      <c r="F191" s="12">
        <v>0.06888612903225806</v>
      </c>
      <c r="G191" s="45">
        <f t="shared" si="10"/>
        <v>0.6770135531425854</v>
      </c>
      <c r="H191" s="13" t="str">
        <f t="shared" si="11"/>
        <v>YES</v>
      </c>
    </row>
    <row r="192" spans="1:9" ht="12.75">
      <c r="A192" t="s">
        <v>147</v>
      </c>
      <c r="B192" t="s">
        <v>472</v>
      </c>
      <c r="C192" t="s">
        <v>306</v>
      </c>
      <c r="D192" s="34">
        <v>0.09889225</v>
      </c>
      <c r="E192" s="34">
        <v>0.089003025</v>
      </c>
      <c r="F192" s="34">
        <v>0.109</v>
      </c>
      <c r="G192" s="45">
        <f t="shared" si="10"/>
        <v>1.102209728264854</v>
      </c>
      <c r="H192" s="13" t="str">
        <f t="shared" si="11"/>
        <v>NO</v>
      </c>
      <c r="I192" t="s">
        <v>473</v>
      </c>
    </row>
    <row r="193" spans="1:9" ht="12.75">
      <c r="A193" t="s">
        <v>151</v>
      </c>
      <c r="B193" t="s">
        <v>474</v>
      </c>
      <c r="C193" t="s">
        <v>236</v>
      </c>
      <c r="D193" s="34">
        <v>0.098166</v>
      </c>
      <c r="E193" s="34">
        <v>0.08834940000000001</v>
      </c>
      <c r="F193" s="34">
        <v>0.06</v>
      </c>
      <c r="G193" s="45">
        <f aca="true" t="shared" si="12" ref="G193:G256">SUM(F193/D193)</f>
        <v>0.6112095837662734</v>
      </c>
      <c r="H193" s="13" t="str">
        <f t="shared" si="11"/>
        <v>YES</v>
      </c>
      <c r="I193" t="s">
        <v>475</v>
      </c>
    </row>
    <row r="194" spans="1:8" ht="12.75">
      <c r="A194" s="9" t="s">
        <v>184</v>
      </c>
      <c r="B194" s="10" t="s">
        <v>476</v>
      </c>
      <c r="C194" s="10" t="s">
        <v>288</v>
      </c>
      <c r="D194" s="11">
        <v>0.09675</v>
      </c>
      <c r="E194" s="12">
        <v>0.09</v>
      </c>
      <c r="F194" s="12">
        <v>0.07399561290322583</v>
      </c>
      <c r="G194" s="45">
        <f t="shared" si="12"/>
        <v>0.7648125364674504</v>
      </c>
      <c r="H194" s="13" t="str">
        <f t="shared" si="11"/>
        <v>YES</v>
      </c>
    </row>
    <row r="195" spans="1:8" ht="12.75">
      <c r="A195" s="9" t="s">
        <v>147</v>
      </c>
      <c r="B195" s="10" t="s">
        <v>477</v>
      </c>
      <c r="C195" s="10" t="s">
        <v>149</v>
      </c>
      <c r="D195" s="11">
        <v>0.0965</v>
      </c>
      <c r="E195" s="39">
        <v>0.08685</v>
      </c>
      <c r="F195" s="39">
        <v>0.04238709677419354</v>
      </c>
      <c r="G195" s="45">
        <f t="shared" si="12"/>
        <v>0.439244526157446</v>
      </c>
      <c r="H195" s="13" t="str">
        <f t="shared" si="11"/>
        <v>YES</v>
      </c>
    </row>
    <row r="196" spans="1:9" ht="12.75">
      <c r="A196" t="s">
        <v>353</v>
      </c>
      <c r="B196" t="s">
        <v>478</v>
      </c>
      <c r="C196" t="s">
        <v>161</v>
      </c>
      <c r="D196" s="19">
        <v>0.09</v>
      </c>
      <c r="E196" s="19">
        <v>0.08</v>
      </c>
      <c r="F196" s="19">
        <v>0.097966</v>
      </c>
      <c r="G196" s="45">
        <f t="shared" si="12"/>
        <v>1.0885111111111112</v>
      </c>
      <c r="H196" s="13" t="str">
        <f t="shared" si="11"/>
        <v>NO</v>
      </c>
      <c r="I196" t="s">
        <v>479</v>
      </c>
    </row>
    <row r="197" spans="1:9" ht="12.75">
      <c r="A197" t="s">
        <v>62</v>
      </c>
      <c r="B197" t="s">
        <v>334</v>
      </c>
      <c r="C197" t="s">
        <v>84</v>
      </c>
      <c r="D197" s="34">
        <v>0.08925</v>
      </c>
      <c r="E197" s="34">
        <v>0.080325</v>
      </c>
      <c r="F197" s="34">
        <v>0.08287</v>
      </c>
      <c r="G197" s="45">
        <f t="shared" si="12"/>
        <v>0.928515406162465</v>
      </c>
      <c r="H197" s="13" t="str">
        <f t="shared" si="11"/>
        <v>NO</v>
      </c>
      <c r="I197" t="s">
        <v>480</v>
      </c>
    </row>
    <row r="198" spans="1:9" ht="12.75">
      <c r="A198" t="s">
        <v>103</v>
      </c>
      <c r="B198" t="s">
        <v>481</v>
      </c>
      <c r="C198" t="s">
        <v>117</v>
      </c>
      <c r="D198" s="34">
        <v>0.0881295</v>
      </c>
      <c r="E198" s="34">
        <v>0.07931655</v>
      </c>
      <c r="F198" s="34">
        <v>0.131887</v>
      </c>
      <c r="G198" s="45">
        <f t="shared" si="12"/>
        <v>1.4965136532035244</v>
      </c>
      <c r="H198" s="13" t="str">
        <f t="shared" si="11"/>
        <v>NO</v>
      </c>
      <c r="I198" t="s">
        <v>482</v>
      </c>
    </row>
    <row r="199" spans="1:9" ht="12.75">
      <c r="A199" t="s">
        <v>184</v>
      </c>
      <c r="B199" t="s">
        <v>483</v>
      </c>
      <c r="C199" t="s">
        <v>225</v>
      </c>
      <c r="D199" s="34">
        <v>0.086925</v>
      </c>
      <c r="E199" s="34">
        <v>0.07823250000000001</v>
      </c>
      <c r="F199" s="34">
        <v>0.080609</v>
      </c>
      <c r="G199" s="45">
        <f t="shared" si="12"/>
        <v>0.9273396606269773</v>
      </c>
      <c r="H199" s="13" t="str">
        <f t="shared" si="11"/>
        <v>NO</v>
      </c>
      <c r="I199" t="s">
        <v>484</v>
      </c>
    </row>
    <row r="200" spans="1:9" ht="12.75">
      <c r="A200" t="s">
        <v>184</v>
      </c>
      <c r="B200" t="s">
        <v>485</v>
      </c>
      <c r="C200" t="s">
        <v>300</v>
      </c>
      <c r="D200" s="34">
        <v>0.08528375</v>
      </c>
      <c r="E200" s="34">
        <v>0.076755375</v>
      </c>
      <c r="F200" s="34">
        <v>0.066012</v>
      </c>
      <c r="G200" s="45">
        <f t="shared" si="12"/>
        <v>0.7740278775264924</v>
      </c>
      <c r="H200" s="13" t="str">
        <f t="shared" si="11"/>
        <v>YES</v>
      </c>
      <c r="I200" t="s">
        <v>486</v>
      </c>
    </row>
    <row r="201" spans="1:9" ht="12.75">
      <c r="A201" t="s">
        <v>151</v>
      </c>
      <c r="B201" t="s">
        <v>487</v>
      </c>
      <c r="C201" t="s">
        <v>303</v>
      </c>
      <c r="D201" s="34">
        <v>0.08422225</v>
      </c>
      <c r="E201" s="34">
        <v>0.07580002500000001</v>
      </c>
      <c r="F201" s="34">
        <v>0.068</v>
      </c>
      <c r="G201" s="45">
        <f t="shared" si="12"/>
        <v>0.8073875965080487</v>
      </c>
      <c r="H201" s="13" t="str">
        <f t="shared" si="11"/>
        <v>YES</v>
      </c>
      <c r="I201" t="s">
        <v>488</v>
      </c>
    </row>
    <row r="202" spans="1:9" ht="12.75">
      <c r="A202" t="s">
        <v>62</v>
      </c>
      <c r="B202" t="s">
        <v>489</v>
      </c>
      <c r="C202" t="s">
        <v>180</v>
      </c>
      <c r="D202" s="34">
        <v>0.08188</v>
      </c>
      <c r="E202" s="34">
        <v>0.073692</v>
      </c>
      <c r="F202" s="34">
        <v>0.001019</v>
      </c>
      <c r="G202" s="45">
        <f t="shared" si="12"/>
        <v>0.01244504152418173</v>
      </c>
      <c r="H202" s="13" t="str">
        <f t="shared" si="11"/>
        <v>YES</v>
      </c>
      <c r="I202" t="s">
        <v>490</v>
      </c>
    </row>
    <row r="203" spans="1:9" ht="12.75">
      <c r="A203" t="s">
        <v>99</v>
      </c>
      <c r="B203" t="s">
        <v>491</v>
      </c>
      <c r="C203" t="s">
        <v>262</v>
      </c>
      <c r="D203" s="19">
        <v>0.0818465</v>
      </c>
      <c r="E203" s="34">
        <v>0.07366185</v>
      </c>
      <c r="F203" s="34">
        <v>0.003622</v>
      </c>
      <c r="G203" s="45">
        <f t="shared" si="12"/>
        <v>0.044253572235831706</v>
      </c>
      <c r="H203" s="13" t="str">
        <f t="shared" si="11"/>
        <v>YES</v>
      </c>
      <c r="I203" t="s">
        <v>492</v>
      </c>
    </row>
    <row r="204" spans="1:9" ht="12.75">
      <c r="A204" t="s">
        <v>65</v>
      </c>
      <c r="B204" t="s">
        <v>493</v>
      </c>
      <c r="C204" t="s">
        <v>123</v>
      </c>
      <c r="D204" s="34">
        <v>0.08164675</v>
      </c>
      <c r="E204" s="34">
        <v>0.07348207500000001</v>
      </c>
      <c r="F204" s="34">
        <v>7.198499999999999E-08</v>
      </c>
      <c r="G204" s="45">
        <f t="shared" si="12"/>
        <v>8.81663997648406E-07</v>
      </c>
      <c r="H204" s="13" t="str">
        <f t="shared" si="11"/>
        <v>YES</v>
      </c>
      <c r="I204" t="s">
        <v>494</v>
      </c>
    </row>
    <row r="205" spans="1:8" ht="12.75">
      <c r="A205" s="9" t="s">
        <v>62</v>
      </c>
      <c r="B205" s="10" t="s">
        <v>495</v>
      </c>
      <c r="C205" s="10" t="s">
        <v>202</v>
      </c>
      <c r="D205" s="11">
        <v>0.08075</v>
      </c>
      <c r="E205" s="39">
        <v>0.072675</v>
      </c>
      <c r="F205" s="39">
        <v>0.04816129032258063</v>
      </c>
      <c r="G205" s="45">
        <f t="shared" si="12"/>
        <v>0.5964246479576548</v>
      </c>
      <c r="H205" s="13" t="str">
        <f t="shared" si="11"/>
        <v>YES</v>
      </c>
    </row>
    <row r="206" spans="1:9" ht="12.75">
      <c r="A206" t="s">
        <v>99</v>
      </c>
      <c r="B206" t="s">
        <v>496</v>
      </c>
      <c r="C206" t="s">
        <v>262</v>
      </c>
      <c r="D206" s="34">
        <v>0.07463325</v>
      </c>
      <c r="E206" s="34">
        <v>0.067169925</v>
      </c>
      <c r="F206" s="34">
        <v>0.031284</v>
      </c>
      <c r="G206" s="45">
        <f t="shared" si="12"/>
        <v>0.4191697400287405</v>
      </c>
      <c r="H206" s="13" t="str">
        <f t="shared" si="11"/>
        <v>YES</v>
      </c>
      <c r="I206" t="s">
        <v>497</v>
      </c>
    </row>
    <row r="207" spans="1:9" ht="12.75">
      <c r="A207" t="s">
        <v>99</v>
      </c>
      <c r="B207" t="s">
        <v>498</v>
      </c>
      <c r="C207" t="s">
        <v>262</v>
      </c>
      <c r="D207" s="34">
        <v>0.07206975</v>
      </c>
      <c r="E207" s="34">
        <v>0.064862775</v>
      </c>
      <c r="F207" s="34">
        <v>0.08601</v>
      </c>
      <c r="G207" s="45">
        <f t="shared" si="12"/>
        <v>1.1934272007326236</v>
      </c>
      <c r="H207" s="13" t="str">
        <f t="shared" si="11"/>
        <v>NO</v>
      </c>
      <c r="I207" t="s">
        <v>499</v>
      </c>
    </row>
    <row r="208" spans="1:9" ht="12.75">
      <c r="A208" t="s">
        <v>65</v>
      </c>
      <c r="B208" t="s">
        <v>500</v>
      </c>
      <c r="C208" t="s">
        <v>158</v>
      </c>
      <c r="D208" s="34">
        <v>0.07</v>
      </c>
      <c r="E208" s="34">
        <v>0.063</v>
      </c>
      <c r="F208" s="34">
        <v>0.07382</v>
      </c>
      <c r="G208" s="45">
        <f t="shared" si="12"/>
        <v>1.0545714285714285</v>
      </c>
      <c r="H208" s="13" t="str">
        <f t="shared" si="11"/>
        <v>NO</v>
      </c>
      <c r="I208" t="s">
        <v>501</v>
      </c>
    </row>
    <row r="209" spans="1:8" ht="12.75">
      <c r="A209" s="9" t="s">
        <v>65</v>
      </c>
      <c r="B209" s="10" t="s">
        <v>502</v>
      </c>
      <c r="C209" s="10" t="s">
        <v>69</v>
      </c>
      <c r="D209" s="11">
        <v>0.0695</v>
      </c>
      <c r="E209" s="12">
        <v>0.06255000000000001</v>
      </c>
      <c r="F209" s="12">
        <v>0.03174193548387097</v>
      </c>
      <c r="G209" s="45">
        <f t="shared" si="12"/>
        <v>0.4567184961708053</v>
      </c>
      <c r="H209" s="13" t="str">
        <f t="shared" si="11"/>
        <v>YES</v>
      </c>
    </row>
    <row r="210" spans="1:9" ht="12.75">
      <c r="A210" t="s">
        <v>65</v>
      </c>
      <c r="B210" t="s">
        <v>503</v>
      </c>
      <c r="C210" t="s">
        <v>75</v>
      </c>
      <c r="D210" s="34">
        <v>0.064775</v>
      </c>
      <c r="E210" s="34">
        <v>0.0582975</v>
      </c>
      <c r="F210" s="34">
        <v>0.040245</v>
      </c>
      <c r="G210" s="45">
        <f t="shared" si="12"/>
        <v>0.6213045156310305</v>
      </c>
      <c r="H210" s="13" t="str">
        <f t="shared" si="11"/>
        <v>YES</v>
      </c>
      <c r="I210" t="s">
        <v>504</v>
      </c>
    </row>
    <row r="211" spans="1:9" ht="12.75">
      <c r="A211" t="s">
        <v>99</v>
      </c>
      <c r="B211" t="s">
        <v>505</v>
      </c>
      <c r="C211" t="s">
        <v>262</v>
      </c>
      <c r="D211" s="34">
        <v>0.064</v>
      </c>
      <c r="E211" s="34">
        <v>0.057600000000000005</v>
      </c>
      <c r="F211" s="34">
        <v>0.113348</v>
      </c>
      <c r="G211" s="45">
        <f t="shared" si="12"/>
        <v>1.7710625</v>
      </c>
      <c r="H211" s="13" t="str">
        <f t="shared" si="11"/>
        <v>NO</v>
      </c>
      <c r="I211" t="s">
        <v>506</v>
      </c>
    </row>
    <row r="212" spans="1:9" ht="12.75">
      <c r="A212" t="s">
        <v>99</v>
      </c>
      <c r="B212" t="s">
        <v>507</v>
      </c>
      <c r="C212" t="s">
        <v>263</v>
      </c>
      <c r="D212" s="34">
        <v>0.06395375</v>
      </c>
      <c r="E212" s="34">
        <v>0.057558375</v>
      </c>
      <c r="F212" s="34">
        <v>0.0562</v>
      </c>
      <c r="G212" s="45">
        <f t="shared" si="12"/>
        <v>0.8787600414361941</v>
      </c>
      <c r="H212" s="13" t="str">
        <f t="shared" si="11"/>
        <v>YES</v>
      </c>
      <c r="I212" t="s">
        <v>508</v>
      </c>
    </row>
    <row r="213" spans="1:9" ht="12.75">
      <c r="A213" t="s">
        <v>62</v>
      </c>
      <c r="B213" t="s">
        <v>509</v>
      </c>
      <c r="C213" t="s">
        <v>108</v>
      </c>
      <c r="D213" s="34">
        <v>0.06374075</v>
      </c>
      <c r="E213" s="34">
        <v>0.057366675</v>
      </c>
      <c r="F213" s="34">
        <v>0.16989</v>
      </c>
      <c r="G213" s="45">
        <f t="shared" si="12"/>
        <v>2.6653279103242435</v>
      </c>
      <c r="H213" s="13" t="str">
        <f t="shared" si="11"/>
        <v>NO</v>
      </c>
      <c r="I213" t="s">
        <v>510</v>
      </c>
    </row>
    <row r="214" spans="1:9" ht="12.75">
      <c r="A214" t="s">
        <v>65</v>
      </c>
      <c r="B214" t="s">
        <v>511</v>
      </c>
      <c r="C214" t="s">
        <v>158</v>
      </c>
      <c r="D214" s="34">
        <v>0.06304675</v>
      </c>
      <c r="E214" s="34">
        <v>0.056742075</v>
      </c>
      <c r="F214" s="34">
        <v>0.063568</v>
      </c>
      <c r="G214" s="45">
        <f t="shared" si="12"/>
        <v>1.0082676743844845</v>
      </c>
      <c r="H214" s="13" t="str">
        <f t="shared" si="11"/>
        <v>NO</v>
      </c>
      <c r="I214" t="s">
        <v>512</v>
      </c>
    </row>
    <row r="215" spans="1:9" ht="12.75">
      <c r="A215" t="s">
        <v>184</v>
      </c>
      <c r="B215" t="s">
        <v>513</v>
      </c>
      <c r="C215" t="s">
        <v>329</v>
      </c>
      <c r="D215" s="34">
        <v>0.0628505</v>
      </c>
      <c r="E215" s="34">
        <v>0.05656545</v>
      </c>
      <c r="F215" s="34">
        <v>0.063915</v>
      </c>
      <c r="G215" s="45">
        <f t="shared" si="12"/>
        <v>1.0169370172075003</v>
      </c>
      <c r="H215" s="13" t="str">
        <f t="shared" si="11"/>
        <v>NO</v>
      </c>
      <c r="I215" t="s">
        <v>514</v>
      </c>
    </row>
    <row r="216" spans="1:9" ht="12.75">
      <c r="A216" t="s">
        <v>184</v>
      </c>
      <c r="B216" t="s">
        <v>515</v>
      </c>
      <c r="C216" t="s">
        <v>280</v>
      </c>
      <c r="D216" s="34">
        <v>0.0620465</v>
      </c>
      <c r="E216" s="34">
        <v>0.05584185</v>
      </c>
      <c r="F216" s="34">
        <v>0.063267</v>
      </c>
      <c r="G216" s="45">
        <f t="shared" si="12"/>
        <v>1.0196707308228508</v>
      </c>
      <c r="H216" s="13" t="str">
        <f t="shared" si="11"/>
        <v>NO</v>
      </c>
      <c r="I216" t="s">
        <v>516</v>
      </c>
    </row>
    <row r="217" spans="1:9" ht="12.75">
      <c r="A217" t="s">
        <v>103</v>
      </c>
      <c r="B217" t="s">
        <v>517</v>
      </c>
      <c r="C217" t="s">
        <v>117</v>
      </c>
      <c r="D217" s="34">
        <v>0.0608</v>
      </c>
      <c r="E217" s="34">
        <v>0.05472</v>
      </c>
      <c r="F217" s="34">
        <v>0.02</v>
      </c>
      <c r="G217" s="45">
        <f t="shared" si="12"/>
        <v>0.32894736842105265</v>
      </c>
      <c r="H217" s="13" t="str">
        <f aca="true" t="shared" si="13" ref="H217:H256">IF(G217&lt;90%,"YES","NO")</f>
        <v>YES</v>
      </c>
      <c r="I217" t="s">
        <v>518</v>
      </c>
    </row>
    <row r="218" spans="1:9" ht="12.75">
      <c r="A218" t="s">
        <v>519</v>
      </c>
      <c r="B218" t="s">
        <v>520</v>
      </c>
      <c r="C218" t="s">
        <v>75</v>
      </c>
      <c r="D218" s="34">
        <v>0.06</v>
      </c>
      <c r="E218" s="34">
        <v>0.054</v>
      </c>
      <c r="F218" s="34">
        <v>0.053809</v>
      </c>
      <c r="G218" s="45">
        <f t="shared" si="12"/>
        <v>0.8968166666666667</v>
      </c>
      <c r="H218" s="13" t="str">
        <f t="shared" si="13"/>
        <v>YES</v>
      </c>
      <c r="I218" t="s">
        <v>521</v>
      </c>
    </row>
    <row r="219" spans="1:9" ht="12.75">
      <c r="A219" t="s">
        <v>522</v>
      </c>
      <c r="B219" t="s">
        <v>523</v>
      </c>
      <c r="C219" t="s">
        <v>340</v>
      </c>
      <c r="D219" s="34">
        <v>0.05825</v>
      </c>
      <c r="E219" s="34">
        <v>0.052425000000000006</v>
      </c>
      <c r="F219" s="34">
        <v>0.034632</v>
      </c>
      <c r="G219" s="45">
        <f t="shared" si="12"/>
        <v>0.5945407725321888</v>
      </c>
      <c r="H219" s="13" t="str">
        <f t="shared" si="13"/>
        <v>YES</v>
      </c>
      <c r="I219" t="s">
        <v>524</v>
      </c>
    </row>
    <row r="220" spans="1:9" ht="12.75">
      <c r="A220" t="s">
        <v>184</v>
      </c>
      <c r="B220" t="s">
        <v>525</v>
      </c>
      <c r="C220" t="s">
        <v>329</v>
      </c>
      <c r="D220" s="34">
        <v>0.0581315</v>
      </c>
      <c r="E220" s="34">
        <v>0.052318350000000007</v>
      </c>
      <c r="F220" s="34">
        <v>0.07522</v>
      </c>
      <c r="G220" s="45">
        <f t="shared" si="12"/>
        <v>1.2939628256625064</v>
      </c>
      <c r="H220" s="13" t="str">
        <f t="shared" si="13"/>
        <v>NO</v>
      </c>
      <c r="I220" t="s">
        <v>526</v>
      </c>
    </row>
    <row r="221" spans="1:9" ht="12.75">
      <c r="A221" t="s">
        <v>184</v>
      </c>
      <c r="B221" t="s">
        <v>527</v>
      </c>
      <c r="C221" t="s">
        <v>300</v>
      </c>
      <c r="D221" s="34">
        <v>0.057752</v>
      </c>
      <c r="E221" s="34">
        <v>0.0519768</v>
      </c>
      <c r="F221" s="34">
        <v>0.072939</v>
      </c>
      <c r="G221" s="45">
        <f t="shared" si="12"/>
        <v>1.2629692478182575</v>
      </c>
      <c r="H221" s="13" t="str">
        <f t="shared" si="13"/>
        <v>NO</v>
      </c>
      <c r="I221" t="s">
        <v>528</v>
      </c>
    </row>
    <row r="222" spans="1:9" ht="12.75">
      <c r="A222" t="s">
        <v>99</v>
      </c>
      <c r="B222" t="s">
        <v>529</v>
      </c>
      <c r="C222" t="s">
        <v>315</v>
      </c>
      <c r="D222" s="34">
        <v>0.05774325</v>
      </c>
      <c r="E222" s="34">
        <v>0.051968925000000006</v>
      </c>
      <c r="F222" s="34">
        <v>0.050402</v>
      </c>
      <c r="G222" s="45">
        <f t="shared" si="12"/>
        <v>0.872863927818403</v>
      </c>
      <c r="H222" s="13" t="str">
        <f t="shared" si="13"/>
        <v>YES</v>
      </c>
      <c r="I222" t="s">
        <v>530</v>
      </c>
    </row>
    <row r="223" spans="1:9" ht="12.75">
      <c r="A223" s="21" t="s">
        <v>62</v>
      </c>
      <c r="B223" s="21" t="s">
        <v>531</v>
      </c>
      <c r="C223" s="15" t="s">
        <v>180</v>
      </c>
      <c r="D223" s="22">
        <v>0.0575</v>
      </c>
      <c r="E223" s="22">
        <v>0.05175</v>
      </c>
      <c r="F223" s="22">
        <v>0.04</v>
      </c>
      <c r="G223" s="45">
        <f t="shared" si="12"/>
        <v>0.6956521739130435</v>
      </c>
      <c r="H223" s="13" t="str">
        <f t="shared" si="13"/>
        <v>YES</v>
      </c>
      <c r="I223" s="23" t="s">
        <v>532</v>
      </c>
    </row>
    <row r="224" spans="1:8" ht="12.75">
      <c r="A224" s="9" t="s">
        <v>99</v>
      </c>
      <c r="B224" s="10" t="s">
        <v>533</v>
      </c>
      <c r="C224" s="10" t="s">
        <v>315</v>
      </c>
      <c r="D224" s="11">
        <v>0.057249999999999995</v>
      </c>
      <c r="E224" s="12">
        <v>0.051524999999999994</v>
      </c>
      <c r="F224" s="12">
        <v>0</v>
      </c>
      <c r="G224" s="45">
        <f t="shared" si="12"/>
        <v>0</v>
      </c>
      <c r="H224" s="13" t="str">
        <f t="shared" si="13"/>
        <v>YES</v>
      </c>
    </row>
    <row r="225" spans="1:9" ht="12.75">
      <c r="A225" t="s">
        <v>103</v>
      </c>
      <c r="B225" t="s">
        <v>534</v>
      </c>
      <c r="C225" t="s">
        <v>161</v>
      </c>
      <c r="D225" s="34">
        <v>0.056460959675</v>
      </c>
      <c r="E225" s="34">
        <v>0.0508148637075</v>
      </c>
      <c r="F225" s="34">
        <v>0.057897</v>
      </c>
      <c r="G225" s="45">
        <f t="shared" si="12"/>
        <v>1.0254342174356603</v>
      </c>
      <c r="H225" s="13" t="str">
        <f t="shared" si="13"/>
        <v>NO</v>
      </c>
      <c r="I225" t="s">
        <v>535</v>
      </c>
    </row>
    <row r="226" spans="1:9" ht="12.75">
      <c r="A226" t="s">
        <v>62</v>
      </c>
      <c r="B226" t="s">
        <v>536</v>
      </c>
      <c r="C226" t="s">
        <v>167</v>
      </c>
      <c r="D226" s="34">
        <v>0.056415</v>
      </c>
      <c r="E226" s="34">
        <v>0.0507735</v>
      </c>
      <c r="F226" s="34">
        <v>0.000968</v>
      </c>
      <c r="G226" s="45">
        <f t="shared" si="12"/>
        <v>0.01715855712133298</v>
      </c>
      <c r="H226" s="13" t="str">
        <f t="shared" si="13"/>
        <v>YES</v>
      </c>
      <c r="I226" t="s">
        <v>537</v>
      </c>
    </row>
    <row r="227" spans="1:8" ht="12.75">
      <c r="A227" s="9" t="s">
        <v>99</v>
      </c>
      <c r="B227" s="10" t="s">
        <v>538</v>
      </c>
      <c r="C227" s="10" t="s">
        <v>97</v>
      </c>
      <c r="D227" s="11">
        <v>0.0555</v>
      </c>
      <c r="E227" s="12">
        <v>0.04995</v>
      </c>
      <c r="F227" s="12">
        <v>0.03564516129032259</v>
      </c>
      <c r="G227" s="45">
        <f t="shared" si="12"/>
        <v>0.6422551583841908</v>
      </c>
      <c r="H227" s="13" t="str">
        <f t="shared" si="13"/>
        <v>YES</v>
      </c>
    </row>
    <row r="228" spans="1:9" ht="12.75">
      <c r="A228" t="s">
        <v>65</v>
      </c>
      <c r="B228" t="s">
        <v>539</v>
      </c>
      <c r="C228" t="s">
        <v>334</v>
      </c>
      <c r="D228" s="19">
        <v>0.0551095</v>
      </c>
      <c r="E228" s="19">
        <v>0.04959855</v>
      </c>
      <c r="F228" s="19">
        <v>0.049347</v>
      </c>
      <c r="G228" s="45">
        <f t="shared" si="12"/>
        <v>0.8954354512379898</v>
      </c>
      <c r="H228" s="13" t="str">
        <f t="shared" si="13"/>
        <v>YES</v>
      </c>
      <c r="I228" s="21" t="s">
        <v>540</v>
      </c>
    </row>
    <row r="229" spans="1:9" ht="12.75">
      <c r="A229" t="s">
        <v>65</v>
      </c>
      <c r="B229" t="s">
        <v>541</v>
      </c>
      <c r="C229" t="s">
        <v>120</v>
      </c>
      <c r="D229" s="34">
        <v>0.05301425</v>
      </c>
      <c r="E229" s="34">
        <v>0.047712825</v>
      </c>
      <c r="F229" s="34">
        <v>0.044599</v>
      </c>
      <c r="G229" s="45">
        <f t="shared" si="12"/>
        <v>0.841264377030704</v>
      </c>
      <c r="H229" s="13" t="str">
        <f t="shared" si="13"/>
        <v>YES</v>
      </c>
      <c r="I229" t="s">
        <v>542</v>
      </c>
    </row>
    <row r="230" spans="1:9" ht="12.75">
      <c r="A230" t="s">
        <v>62</v>
      </c>
      <c r="B230" t="s">
        <v>543</v>
      </c>
      <c r="C230" t="s">
        <v>114</v>
      </c>
      <c r="D230" s="34">
        <v>0.05204975</v>
      </c>
      <c r="E230" s="34">
        <v>0.046844775</v>
      </c>
      <c r="F230" s="34">
        <v>0.041322</v>
      </c>
      <c r="G230" s="45">
        <f t="shared" si="12"/>
        <v>0.7938943030466045</v>
      </c>
      <c r="H230" s="13" t="str">
        <f t="shared" si="13"/>
        <v>YES</v>
      </c>
      <c r="I230" t="s">
        <v>544</v>
      </c>
    </row>
    <row r="231" spans="1:9" ht="12.75">
      <c r="A231" t="s">
        <v>65</v>
      </c>
      <c r="B231" t="s">
        <v>545</v>
      </c>
      <c r="C231" t="s">
        <v>158</v>
      </c>
      <c r="D231" s="34">
        <v>0.051</v>
      </c>
      <c r="E231" s="34">
        <v>0.046</v>
      </c>
      <c r="F231" s="34">
        <v>0.049229</v>
      </c>
      <c r="G231" s="45">
        <f t="shared" si="12"/>
        <v>0.9652745098039217</v>
      </c>
      <c r="H231" s="13" t="str">
        <f t="shared" si="13"/>
        <v>NO</v>
      </c>
      <c r="I231" t="s">
        <v>546</v>
      </c>
    </row>
    <row r="232" spans="1:9" ht="12.75">
      <c r="A232" t="s">
        <v>99</v>
      </c>
      <c r="B232" t="s">
        <v>547</v>
      </c>
      <c r="C232" t="s">
        <v>315</v>
      </c>
      <c r="D232" s="34">
        <v>0.05094925</v>
      </c>
      <c r="E232" s="34">
        <v>0.045854325</v>
      </c>
      <c r="F232" s="34">
        <v>0.03325</v>
      </c>
      <c r="G232" s="45">
        <f t="shared" si="12"/>
        <v>0.6526101954395795</v>
      </c>
      <c r="H232" s="13" t="str">
        <f t="shared" si="13"/>
        <v>YES</v>
      </c>
      <c r="I232" t="s">
        <v>548</v>
      </c>
    </row>
    <row r="233" spans="1:9" ht="12.75">
      <c r="A233" t="s">
        <v>99</v>
      </c>
      <c r="B233" t="s">
        <v>549</v>
      </c>
      <c r="C233" t="s">
        <v>315</v>
      </c>
      <c r="D233" s="34">
        <v>0.05059225</v>
      </c>
      <c r="E233" s="34">
        <v>0.045533025</v>
      </c>
      <c r="F233" s="34">
        <v>0.000742</v>
      </c>
      <c r="G233" s="45">
        <f t="shared" si="12"/>
        <v>0.014666277937826447</v>
      </c>
      <c r="H233" s="13" t="str">
        <f t="shared" si="13"/>
        <v>YES</v>
      </c>
      <c r="I233" t="s">
        <v>550</v>
      </c>
    </row>
    <row r="234" spans="1:9" ht="12.75">
      <c r="A234" t="s">
        <v>184</v>
      </c>
      <c r="B234" t="s">
        <v>551</v>
      </c>
      <c r="C234" t="s">
        <v>462</v>
      </c>
      <c r="D234" s="34">
        <v>0.04849575</v>
      </c>
      <c r="E234" s="34">
        <v>0.043646174999999995</v>
      </c>
      <c r="F234" s="34">
        <v>0.037583</v>
      </c>
      <c r="G234" s="45">
        <f t="shared" si="12"/>
        <v>0.7749751266863592</v>
      </c>
      <c r="H234" s="13" t="str">
        <f t="shared" si="13"/>
        <v>YES</v>
      </c>
      <c r="I234" t="s">
        <v>552</v>
      </c>
    </row>
    <row r="235" spans="1:9" ht="12.75">
      <c r="A235" t="s">
        <v>184</v>
      </c>
      <c r="B235" t="s">
        <v>553</v>
      </c>
      <c r="C235" t="s">
        <v>288</v>
      </c>
      <c r="D235" s="34">
        <v>0.0469845</v>
      </c>
      <c r="E235" s="34">
        <v>0.04228605</v>
      </c>
      <c r="F235" s="34">
        <v>0.036742</v>
      </c>
      <c r="G235" s="45">
        <f t="shared" si="12"/>
        <v>0.7820025753173918</v>
      </c>
      <c r="H235" s="13" t="str">
        <f t="shared" si="13"/>
        <v>YES</v>
      </c>
      <c r="I235" t="s">
        <v>554</v>
      </c>
    </row>
    <row r="236" spans="1:9" ht="12.75">
      <c r="A236" t="s">
        <v>99</v>
      </c>
      <c r="B236" t="s">
        <v>555</v>
      </c>
      <c r="C236" t="s">
        <v>263</v>
      </c>
      <c r="D236" s="19">
        <v>0.04438825</v>
      </c>
      <c r="E236" s="34">
        <v>0.039949425</v>
      </c>
      <c r="F236" s="34">
        <v>0.016529</v>
      </c>
      <c r="G236" s="45">
        <f t="shared" si="12"/>
        <v>0.37237331951586283</v>
      </c>
      <c r="H236" s="13" t="str">
        <f t="shared" si="13"/>
        <v>YES</v>
      </c>
      <c r="I236" t="s">
        <v>556</v>
      </c>
    </row>
    <row r="237" spans="1:9" ht="12.75">
      <c r="A237" t="s">
        <v>99</v>
      </c>
      <c r="B237" t="s">
        <v>557</v>
      </c>
      <c r="C237" t="s">
        <v>315</v>
      </c>
      <c r="D237" s="19">
        <v>0.04329675</v>
      </c>
      <c r="E237" s="19">
        <v>0.038967075000000004</v>
      </c>
      <c r="F237" s="19">
        <v>0.063978</v>
      </c>
      <c r="G237" s="45">
        <f t="shared" si="12"/>
        <v>1.477662873079388</v>
      </c>
      <c r="H237" s="13" t="str">
        <f t="shared" si="13"/>
        <v>NO</v>
      </c>
      <c r="I237" t="s">
        <v>558</v>
      </c>
    </row>
    <row r="238" spans="1:9" ht="12.75">
      <c r="A238" t="s">
        <v>62</v>
      </c>
      <c r="B238" t="s">
        <v>559</v>
      </c>
      <c r="C238" t="s">
        <v>202</v>
      </c>
      <c r="D238" s="34">
        <v>0.04225</v>
      </c>
      <c r="E238" s="34">
        <v>0.038025</v>
      </c>
      <c r="F238" s="34">
        <v>3E-08</v>
      </c>
      <c r="G238" s="45">
        <f t="shared" si="12"/>
        <v>7.10059171597633E-07</v>
      </c>
      <c r="H238" s="13" t="str">
        <f t="shared" si="13"/>
        <v>YES</v>
      </c>
      <c r="I238" t="s">
        <v>560</v>
      </c>
    </row>
    <row r="239" spans="1:9" ht="12.75">
      <c r="A239" t="s">
        <v>62</v>
      </c>
      <c r="B239" t="s">
        <v>561</v>
      </c>
      <c r="C239" t="s">
        <v>84</v>
      </c>
      <c r="D239" s="34">
        <v>0.042154</v>
      </c>
      <c r="E239" s="34">
        <v>0.037938599999999996</v>
      </c>
      <c r="F239" s="34">
        <v>0.249423</v>
      </c>
      <c r="G239" s="45">
        <f t="shared" si="12"/>
        <v>5.916947383403711</v>
      </c>
      <c r="H239" s="13" t="str">
        <f t="shared" si="13"/>
        <v>NO</v>
      </c>
      <c r="I239" t="s">
        <v>562</v>
      </c>
    </row>
    <row r="240" spans="1:9" ht="12.75">
      <c r="A240" t="s">
        <v>65</v>
      </c>
      <c r="B240" t="s">
        <v>563</v>
      </c>
      <c r="C240" t="s">
        <v>97</v>
      </c>
      <c r="D240" s="19">
        <v>0.0418685</v>
      </c>
      <c r="E240" s="19">
        <v>0.037681650000000004</v>
      </c>
      <c r="F240" s="19">
        <v>0.000552</v>
      </c>
      <c r="G240" s="45">
        <f t="shared" si="12"/>
        <v>0.013184136044998029</v>
      </c>
      <c r="H240" s="13" t="str">
        <f t="shared" si="13"/>
        <v>YES</v>
      </c>
      <c r="I240" t="s">
        <v>564</v>
      </c>
    </row>
    <row r="241" spans="1:9" ht="12.75">
      <c r="A241" t="s">
        <v>65</v>
      </c>
      <c r="B241" t="s">
        <v>565</v>
      </c>
      <c r="C241" t="s">
        <v>210</v>
      </c>
      <c r="D241" s="19">
        <v>0.041807</v>
      </c>
      <c r="E241" s="34">
        <v>0.0376263</v>
      </c>
      <c r="F241" s="34">
        <v>0.03011</v>
      </c>
      <c r="G241" s="45">
        <f t="shared" si="12"/>
        <v>0.720214318176382</v>
      </c>
      <c r="H241" s="13" t="str">
        <f t="shared" si="13"/>
        <v>YES</v>
      </c>
      <c r="I241" t="s">
        <v>566</v>
      </c>
    </row>
    <row r="242" spans="1:9" ht="12.75">
      <c r="A242" t="s">
        <v>99</v>
      </c>
      <c r="B242" t="s">
        <v>567</v>
      </c>
      <c r="C242" t="s">
        <v>101</v>
      </c>
      <c r="D242" s="34">
        <v>0.040105</v>
      </c>
      <c r="E242" s="34">
        <v>0.0360945</v>
      </c>
      <c r="F242" s="34">
        <v>0.038735</v>
      </c>
      <c r="G242" s="45">
        <f t="shared" si="12"/>
        <v>0.9658396708639819</v>
      </c>
      <c r="H242" s="13" t="str">
        <f t="shared" si="13"/>
        <v>NO</v>
      </c>
      <c r="I242" t="s">
        <v>568</v>
      </c>
    </row>
    <row r="243" spans="1:9" ht="12.75">
      <c r="A243" t="s">
        <v>62</v>
      </c>
      <c r="B243" t="s">
        <v>569</v>
      </c>
      <c r="C243" t="s">
        <v>180</v>
      </c>
      <c r="D243" s="34">
        <v>0.0379</v>
      </c>
      <c r="E243" s="34">
        <v>0.03411</v>
      </c>
      <c r="F243" s="34">
        <v>0.001553</v>
      </c>
      <c r="G243" s="45">
        <f t="shared" si="12"/>
        <v>0.04097625329815303</v>
      </c>
      <c r="H243" s="13" t="str">
        <f t="shared" si="13"/>
        <v>YES</v>
      </c>
      <c r="I243" t="s">
        <v>570</v>
      </c>
    </row>
    <row r="244" spans="1:9" ht="12.75">
      <c r="A244" t="s">
        <v>184</v>
      </c>
      <c r="B244" t="s">
        <v>571</v>
      </c>
      <c r="C244" t="s">
        <v>462</v>
      </c>
      <c r="D244" s="34">
        <v>0.03712475</v>
      </c>
      <c r="E244" s="34">
        <v>0.033412275</v>
      </c>
      <c r="F244" s="34">
        <v>0.047974</v>
      </c>
      <c r="G244" s="45">
        <f t="shared" si="12"/>
        <v>1.2922376581660484</v>
      </c>
      <c r="H244" s="13" t="str">
        <f t="shared" si="13"/>
        <v>NO</v>
      </c>
      <c r="I244" t="s">
        <v>572</v>
      </c>
    </row>
    <row r="245" spans="1:9" ht="12.75">
      <c r="A245" t="s">
        <v>522</v>
      </c>
      <c r="B245" t="s">
        <v>573</v>
      </c>
      <c r="C245" t="s">
        <v>340</v>
      </c>
      <c r="D245" s="34">
        <v>0.036625</v>
      </c>
      <c r="E245" s="34">
        <v>0.0329625</v>
      </c>
      <c r="F245" s="34">
        <v>0.046</v>
      </c>
      <c r="G245" s="45">
        <f t="shared" si="12"/>
        <v>1.2559726962457338</v>
      </c>
      <c r="H245" s="13" t="str">
        <f t="shared" si="13"/>
        <v>NO</v>
      </c>
      <c r="I245" t="s">
        <v>574</v>
      </c>
    </row>
    <row r="246" spans="1:8" ht="12.75">
      <c r="A246" s="24" t="s">
        <v>184</v>
      </c>
      <c r="B246" s="24" t="s">
        <v>575</v>
      </c>
      <c r="C246" s="24" t="s">
        <v>262</v>
      </c>
      <c r="D246" s="25">
        <v>0.035250000000000004</v>
      </c>
      <c r="E246" s="26">
        <v>0.036</v>
      </c>
      <c r="F246" s="12">
        <v>0</v>
      </c>
      <c r="G246" s="45">
        <f t="shared" si="12"/>
        <v>0</v>
      </c>
      <c r="H246" s="13" t="str">
        <f t="shared" si="13"/>
        <v>YES</v>
      </c>
    </row>
    <row r="247" spans="1:9" ht="12.75">
      <c r="A247" t="s">
        <v>519</v>
      </c>
      <c r="B247" t="s">
        <v>578</v>
      </c>
      <c r="C247" t="s">
        <v>75</v>
      </c>
      <c r="D247" s="19">
        <v>0.035</v>
      </c>
      <c r="E247" s="34">
        <v>0.03150000000000001</v>
      </c>
      <c r="F247" s="34">
        <v>0.024865</v>
      </c>
      <c r="G247" s="45">
        <f t="shared" si="12"/>
        <v>0.7104285714285714</v>
      </c>
      <c r="H247" s="13" t="str">
        <f t="shared" si="13"/>
        <v>YES</v>
      </c>
      <c r="I247" t="s">
        <v>579</v>
      </c>
    </row>
    <row r="248" spans="1:9" ht="12.75">
      <c r="A248" t="s">
        <v>99</v>
      </c>
      <c r="B248" t="s">
        <v>576</v>
      </c>
      <c r="C248" t="s">
        <v>242</v>
      </c>
      <c r="D248" s="34">
        <v>0.035</v>
      </c>
      <c r="E248" s="34">
        <v>0.0315</v>
      </c>
      <c r="F248" s="34">
        <v>0.02664</v>
      </c>
      <c r="G248" s="45">
        <f t="shared" si="12"/>
        <v>0.7611428571428571</v>
      </c>
      <c r="H248" s="13" t="str">
        <f t="shared" si="13"/>
        <v>YES</v>
      </c>
      <c r="I248" t="s">
        <v>577</v>
      </c>
    </row>
    <row r="249" spans="1:9" ht="12.75">
      <c r="A249" t="s">
        <v>99</v>
      </c>
      <c r="B249" t="s">
        <v>580</v>
      </c>
      <c r="C249" t="s">
        <v>262</v>
      </c>
      <c r="D249" s="19">
        <v>0.034839</v>
      </c>
      <c r="E249" s="19">
        <v>0.031355100000000004</v>
      </c>
      <c r="F249" s="19">
        <v>0.032658</v>
      </c>
      <c r="G249" s="45">
        <f t="shared" si="12"/>
        <v>0.9373977439076896</v>
      </c>
      <c r="H249" s="13" t="str">
        <f t="shared" si="13"/>
        <v>NO</v>
      </c>
      <c r="I249" s="21" t="s">
        <v>581</v>
      </c>
    </row>
    <row r="250" spans="1:9" ht="12.75">
      <c r="A250" t="s">
        <v>99</v>
      </c>
      <c r="B250" t="s">
        <v>582</v>
      </c>
      <c r="C250" t="s">
        <v>245</v>
      </c>
      <c r="D250" s="34">
        <v>0.0342855</v>
      </c>
      <c r="E250" s="34">
        <v>0.030856949999999998</v>
      </c>
      <c r="F250" s="34">
        <v>0.029145</v>
      </c>
      <c r="G250" s="45">
        <f t="shared" si="12"/>
        <v>0.8500678129238309</v>
      </c>
      <c r="H250" s="13" t="str">
        <f t="shared" si="13"/>
        <v>YES</v>
      </c>
      <c r="I250" t="s">
        <v>583</v>
      </c>
    </row>
    <row r="251" spans="1:9" ht="12.75">
      <c r="A251" t="s">
        <v>65</v>
      </c>
      <c r="B251" t="s">
        <v>584</v>
      </c>
      <c r="C251" t="s">
        <v>334</v>
      </c>
      <c r="D251" s="34">
        <v>0.0325965</v>
      </c>
      <c r="E251" s="34">
        <v>0.02933685</v>
      </c>
      <c r="F251" s="34">
        <v>0</v>
      </c>
      <c r="G251" s="45">
        <f t="shared" si="12"/>
        <v>0</v>
      </c>
      <c r="H251" s="13" t="str">
        <f t="shared" si="13"/>
        <v>YES</v>
      </c>
      <c r="I251" t="s">
        <v>585</v>
      </c>
    </row>
    <row r="252" spans="1:9" ht="12.75">
      <c r="A252" t="s">
        <v>184</v>
      </c>
      <c r="B252" t="s">
        <v>586</v>
      </c>
      <c r="C252" t="s">
        <v>186</v>
      </c>
      <c r="D252" s="19">
        <v>0.031828</v>
      </c>
      <c r="E252" s="19">
        <v>0.028645200000000003</v>
      </c>
      <c r="F252" s="19">
        <v>0.017774</v>
      </c>
      <c r="G252" s="45">
        <f t="shared" si="12"/>
        <v>0.5584391102174187</v>
      </c>
      <c r="H252" s="13" t="str">
        <f t="shared" si="13"/>
        <v>YES</v>
      </c>
      <c r="I252" s="21" t="s">
        <v>587</v>
      </c>
    </row>
    <row r="253" spans="1:9" ht="12.75">
      <c r="A253" t="s">
        <v>65</v>
      </c>
      <c r="B253" t="s">
        <v>588</v>
      </c>
      <c r="C253" t="s">
        <v>334</v>
      </c>
      <c r="D253" s="34">
        <v>0.0315</v>
      </c>
      <c r="E253" s="34">
        <v>0.02835</v>
      </c>
      <c r="F253" s="34">
        <v>0.012006</v>
      </c>
      <c r="G253" s="45">
        <f t="shared" si="12"/>
        <v>0.3811428571428571</v>
      </c>
      <c r="H253" s="13" t="str">
        <f t="shared" si="13"/>
        <v>YES</v>
      </c>
      <c r="I253" t="s">
        <v>589</v>
      </c>
    </row>
    <row r="254" spans="1:9" ht="12.75">
      <c r="A254" t="s">
        <v>184</v>
      </c>
      <c r="B254" t="s">
        <v>590</v>
      </c>
      <c r="C254" t="s">
        <v>462</v>
      </c>
      <c r="D254" s="34">
        <v>0.0313175</v>
      </c>
      <c r="E254" s="34">
        <v>0.02818575</v>
      </c>
      <c r="F254" s="34">
        <v>0.020152</v>
      </c>
      <c r="G254" s="45">
        <f t="shared" si="12"/>
        <v>0.6434740959527421</v>
      </c>
      <c r="H254" s="13" t="str">
        <f t="shared" si="13"/>
        <v>YES</v>
      </c>
      <c r="I254" t="s">
        <v>591</v>
      </c>
    </row>
    <row r="255" spans="1:9" ht="12.75">
      <c r="A255" t="s">
        <v>65</v>
      </c>
      <c r="B255" t="s">
        <v>594</v>
      </c>
      <c r="C255" t="s">
        <v>123</v>
      </c>
      <c r="D255" s="19">
        <v>0.031316</v>
      </c>
      <c r="E255" s="19">
        <v>0.0281844</v>
      </c>
      <c r="F255" s="19">
        <v>0.003387</v>
      </c>
      <c r="G255" s="45">
        <f t="shared" si="12"/>
        <v>0.10815557542470303</v>
      </c>
      <c r="H255" s="13" t="str">
        <f t="shared" si="13"/>
        <v>YES</v>
      </c>
      <c r="I255" s="21" t="s">
        <v>595</v>
      </c>
    </row>
    <row r="256" spans="1:9" ht="12.75">
      <c r="A256" t="s">
        <v>65</v>
      </c>
      <c r="B256" t="s">
        <v>592</v>
      </c>
      <c r="C256" t="s">
        <v>123</v>
      </c>
      <c r="D256" s="34">
        <v>0.031316</v>
      </c>
      <c r="E256" s="34">
        <v>0.0281844</v>
      </c>
      <c r="F256" s="34">
        <v>0.017935</v>
      </c>
      <c r="G256" s="45">
        <f t="shared" si="12"/>
        <v>0.5727104355600972</v>
      </c>
      <c r="H256" s="13" t="str">
        <f t="shared" si="13"/>
        <v>YES</v>
      </c>
      <c r="I256" t="s">
        <v>593</v>
      </c>
    </row>
    <row r="257" spans="1:9" ht="12.75">
      <c r="A257" t="s">
        <v>267</v>
      </c>
      <c r="B257" t="s">
        <v>596</v>
      </c>
      <c r="C257" t="s">
        <v>277</v>
      </c>
      <c r="D257" s="19">
        <v>0.03126925</v>
      </c>
      <c r="E257" s="19">
        <v>0.028142325</v>
      </c>
      <c r="F257" s="19">
        <v>0.028245</v>
      </c>
      <c r="G257" s="45">
        <f aca="true" t="shared" si="14" ref="G257:G288">SUM(F257/D257)</f>
        <v>0.9032835773163731</v>
      </c>
      <c r="H257" s="13" t="str">
        <f aca="true" t="shared" si="15" ref="H257:H320">IF(G257&lt;90%,"YES","NO")</f>
        <v>NO</v>
      </c>
      <c r="I257" t="s">
        <v>597</v>
      </c>
    </row>
    <row r="258" spans="1:9" ht="12.75">
      <c r="A258" t="s">
        <v>65</v>
      </c>
      <c r="B258" t="s">
        <v>598</v>
      </c>
      <c r="C258" t="s">
        <v>334</v>
      </c>
      <c r="D258" s="34">
        <v>0.029975</v>
      </c>
      <c r="E258" s="34">
        <v>0.0269775</v>
      </c>
      <c r="F258" s="34">
        <v>0.000345</v>
      </c>
      <c r="G258" s="45">
        <f t="shared" si="14"/>
        <v>0.011509591326105087</v>
      </c>
      <c r="H258" s="13" t="str">
        <f t="shared" si="15"/>
        <v>YES</v>
      </c>
      <c r="I258" t="s">
        <v>599</v>
      </c>
    </row>
    <row r="259" spans="1:9" ht="12.75" customHeight="1">
      <c r="A259" t="s">
        <v>91</v>
      </c>
      <c r="B259" t="s">
        <v>600</v>
      </c>
      <c r="C259" t="s">
        <v>131</v>
      </c>
      <c r="D259" s="34">
        <v>0.029612</v>
      </c>
      <c r="E259" s="34">
        <v>0.0266508</v>
      </c>
      <c r="F259" s="34">
        <v>0.027349</v>
      </c>
      <c r="G259" s="45">
        <f t="shared" si="14"/>
        <v>0.9235782790760502</v>
      </c>
      <c r="H259" s="13" t="str">
        <f t="shared" si="15"/>
        <v>NO</v>
      </c>
      <c r="I259" t="s">
        <v>601</v>
      </c>
    </row>
    <row r="260" spans="1:8" ht="25.5">
      <c r="A260" s="24" t="s">
        <v>91</v>
      </c>
      <c r="B260" s="24" t="s">
        <v>602</v>
      </c>
      <c r="C260" s="24" t="s">
        <v>603</v>
      </c>
      <c r="D260" s="49">
        <v>0.0295</v>
      </c>
      <c r="E260" s="50">
        <v>0.027</v>
      </c>
      <c r="F260" s="39">
        <v>0.08615809677419355</v>
      </c>
      <c r="G260" s="45">
        <f t="shared" si="14"/>
        <v>2.9206134499726626</v>
      </c>
      <c r="H260" s="13" t="str">
        <f t="shared" si="15"/>
        <v>NO</v>
      </c>
    </row>
    <row r="261" spans="1:9" ht="12.75">
      <c r="A261" t="s">
        <v>99</v>
      </c>
      <c r="B261" t="s">
        <v>604</v>
      </c>
      <c r="C261" t="s">
        <v>99</v>
      </c>
      <c r="D261" s="34">
        <v>0.0294</v>
      </c>
      <c r="E261" s="34">
        <v>0.02646</v>
      </c>
      <c r="F261" s="34">
        <v>0.001246</v>
      </c>
      <c r="G261" s="45">
        <f t="shared" si="14"/>
        <v>0.04238095238095238</v>
      </c>
      <c r="H261" s="13" t="str">
        <f t="shared" si="15"/>
        <v>YES</v>
      </c>
      <c r="I261" t="s">
        <v>605</v>
      </c>
    </row>
    <row r="262" spans="1:9" ht="12.75">
      <c r="A262" t="s">
        <v>99</v>
      </c>
      <c r="B262" t="s">
        <v>606</v>
      </c>
      <c r="C262" t="s">
        <v>99</v>
      </c>
      <c r="D262" s="19">
        <v>0.0292485</v>
      </c>
      <c r="E262" s="19">
        <v>0.02632365</v>
      </c>
      <c r="F262" s="19">
        <v>0.002208</v>
      </c>
      <c r="G262" s="45">
        <f t="shared" si="14"/>
        <v>0.07549105082311913</v>
      </c>
      <c r="H262" s="13" t="str">
        <f t="shared" si="15"/>
        <v>YES</v>
      </c>
      <c r="I262" s="21" t="s">
        <v>607</v>
      </c>
    </row>
    <row r="263" spans="1:9" ht="12.75">
      <c r="A263" t="s">
        <v>99</v>
      </c>
      <c r="B263" t="s">
        <v>608</v>
      </c>
      <c r="C263" t="s">
        <v>262</v>
      </c>
      <c r="D263" s="34">
        <v>0.0289505</v>
      </c>
      <c r="E263" s="34">
        <v>0.02605545</v>
      </c>
      <c r="F263" s="34">
        <v>0.022387</v>
      </c>
      <c r="G263" s="45">
        <f t="shared" si="14"/>
        <v>0.7732854354847066</v>
      </c>
      <c r="H263" s="13" t="str">
        <f t="shared" si="15"/>
        <v>YES</v>
      </c>
      <c r="I263" t="s">
        <v>609</v>
      </c>
    </row>
    <row r="264" spans="1:9" ht="12.75">
      <c r="A264" t="s">
        <v>99</v>
      </c>
      <c r="B264" t="s">
        <v>610</v>
      </c>
      <c r="C264" t="s">
        <v>315</v>
      </c>
      <c r="D264" s="34">
        <v>0.028564</v>
      </c>
      <c r="E264" s="34">
        <v>0.0257076</v>
      </c>
      <c r="F264" s="34">
        <v>0.029613</v>
      </c>
      <c r="G264" s="45">
        <f t="shared" si="14"/>
        <v>1.0367245483825795</v>
      </c>
      <c r="H264" s="13" t="str">
        <f t="shared" si="15"/>
        <v>NO</v>
      </c>
      <c r="I264" t="s">
        <v>611</v>
      </c>
    </row>
    <row r="265" spans="1:9" ht="12.75">
      <c r="A265" t="s">
        <v>91</v>
      </c>
      <c r="B265" t="s">
        <v>612</v>
      </c>
      <c r="C265" t="s">
        <v>131</v>
      </c>
      <c r="D265" s="34">
        <v>0.0279</v>
      </c>
      <c r="E265" s="34">
        <v>0.02511</v>
      </c>
      <c r="F265" s="34">
        <v>0.052869</v>
      </c>
      <c r="G265" s="45">
        <f t="shared" si="14"/>
        <v>1.8949462365591396</v>
      </c>
      <c r="H265" s="13" t="str">
        <f t="shared" si="15"/>
        <v>NO</v>
      </c>
      <c r="I265" t="s">
        <v>613</v>
      </c>
    </row>
    <row r="266" spans="1:9" ht="12.75">
      <c r="A266" t="s">
        <v>65</v>
      </c>
      <c r="B266" t="s">
        <v>614</v>
      </c>
      <c r="C266" t="s">
        <v>334</v>
      </c>
      <c r="D266" s="34">
        <v>0.0265</v>
      </c>
      <c r="E266" s="34">
        <v>0.02385</v>
      </c>
      <c r="F266" s="34">
        <v>0.020139</v>
      </c>
      <c r="G266" s="45">
        <f t="shared" si="14"/>
        <v>0.7599622641509435</v>
      </c>
      <c r="H266" s="13" t="str">
        <f t="shared" si="15"/>
        <v>YES</v>
      </c>
      <c r="I266" t="s">
        <v>615</v>
      </c>
    </row>
    <row r="267" spans="1:8" ht="12.75">
      <c r="A267" s="9" t="s">
        <v>65</v>
      </c>
      <c r="B267" s="10" t="s">
        <v>616</v>
      </c>
      <c r="C267" s="10" t="s">
        <v>97</v>
      </c>
      <c r="D267" s="11">
        <v>0.026</v>
      </c>
      <c r="E267" s="12">
        <v>0.023</v>
      </c>
      <c r="F267" s="12">
        <v>0.0032306451612903225</v>
      </c>
      <c r="G267" s="45">
        <f t="shared" si="14"/>
        <v>0.12425558312655087</v>
      </c>
      <c r="H267" s="13" t="str">
        <f t="shared" si="15"/>
        <v>YES</v>
      </c>
    </row>
    <row r="268" spans="1:9" ht="12.75">
      <c r="A268" t="s">
        <v>353</v>
      </c>
      <c r="B268" t="s">
        <v>617</v>
      </c>
      <c r="C268" t="s">
        <v>161</v>
      </c>
      <c r="D268" s="34">
        <v>0.02572675</v>
      </c>
      <c r="E268" s="34">
        <v>0.023154075</v>
      </c>
      <c r="F268" s="34">
        <v>0.018636</v>
      </c>
      <c r="G268" s="45">
        <f t="shared" si="14"/>
        <v>0.7243822091791617</v>
      </c>
      <c r="H268" s="13" t="str">
        <f t="shared" si="15"/>
        <v>YES</v>
      </c>
      <c r="I268" t="s">
        <v>618</v>
      </c>
    </row>
    <row r="269" spans="1:9" ht="12.75">
      <c r="A269" t="s">
        <v>65</v>
      </c>
      <c r="B269" t="s">
        <v>619</v>
      </c>
      <c r="C269" t="s">
        <v>123</v>
      </c>
      <c r="D269" s="34">
        <v>0.025</v>
      </c>
      <c r="E269" s="34">
        <v>0.0225</v>
      </c>
      <c r="F269" s="34">
        <v>0.013576</v>
      </c>
      <c r="G269" s="45">
        <f t="shared" si="14"/>
        <v>0.54304</v>
      </c>
      <c r="H269" s="13" t="str">
        <f t="shared" si="15"/>
        <v>YES</v>
      </c>
      <c r="I269" t="s">
        <v>620</v>
      </c>
    </row>
    <row r="270" spans="1:9" ht="12.75">
      <c r="A270" t="s">
        <v>103</v>
      </c>
      <c r="B270" t="s">
        <v>621</v>
      </c>
      <c r="C270" t="s">
        <v>189</v>
      </c>
      <c r="D270" s="34">
        <v>0.02496675</v>
      </c>
      <c r="E270" s="34">
        <v>0.022470075</v>
      </c>
      <c r="F270" s="34">
        <v>0.015806</v>
      </c>
      <c r="G270" s="45">
        <f t="shared" si="14"/>
        <v>0.6330819990587482</v>
      </c>
      <c r="H270" s="13" t="str">
        <f t="shared" si="15"/>
        <v>YES</v>
      </c>
      <c r="I270" t="s">
        <v>622</v>
      </c>
    </row>
    <row r="271" spans="1:9" ht="12.75">
      <c r="A271" t="s">
        <v>151</v>
      </c>
      <c r="B271" t="s">
        <v>623</v>
      </c>
      <c r="C271" t="s">
        <v>303</v>
      </c>
      <c r="D271" s="34">
        <v>0.02433</v>
      </c>
      <c r="E271" s="34">
        <v>0.021897</v>
      </c>
      <c r="F271" s="34">
        <v>0.00023</v>
      </c>
      <c r="G271" s="45">
        <f t="shared" si="14"/>
        <v>0.009453349773941636</v>
      </c>
      <c r="H271" s="13" t="str">
        <f t="shared" si="15"/>
        <v>YES</v>
      </c>
      <c r="I271" t="s">
        <v>624</v>
      </c>
    </row>
    <row r="272" spans="1:9" ht="12.75">
      <c r="A272" t="s">
        <v>65</v>
      </c>
      <c r="B272" t="s">
        <v>625</v>
      </c>
      <c r="C272" t="s">
        <v>334</v>
      </c>
      <c r="D272" s="34">
        <v>0.023838</v>
      </c>
      <c r="E272" s="34">
        <v>0.021454200000000003</v>
      </c>
      <c r="F272" s="34">
        <v>0.006354</v>
      </c>
      <c r="G272" s="45">
        <f t="shared" si="14"/>
        <v>0.2665492071482507</v>
      </c>
      <c r="H272" s="13" t="str">
        <f t="shared" si="15"/>
        <v>YES</v>
      </c>
      <c r="I272" t="s">
        <v>626</v>
      </c>
    </row>
    <row r="273" spans="1:9" ht="12.75" customHeight="1">
      <c r="A273" t="s">
        <v>99</v>
      </c>
      <c r="B273" t="s">
        <v>627</v>
      </c>
      <c r="C273" t="s">
        <v>99</v>
      </c>
      <c r="D273" s="19">
        <v>0.02334675</v>
      </c>
      <c r="E273" s="34">
        <v>0.021012075</v>
      </c>
      <c r="F273" s="34">
        <v>0</v>
      </c>
      <c r="G273" s="45">
        <f t="shared" si="14"/>
        <v>0</v>
      </c>
      <c r="H273" s="13" t="str">
        <f t="shared" si="15"/>
        <v>YES</v>
      </c>
      <c r="I273" t="s">
        <v>628</v>
      </c>
    </row>
    <row r="274" spans="1:9" ht="12.75" customHeight="1">
      <c r="A274" t="s">
        <v>184</v>
      </c>
      <c r="B274" t="s">
        <v>629</v>
      </c>
      <c r="C274" t="s">
        <v>236</v>
      </c>
      <c r="D274" s="34">
        <v>0.023</v>
      </c>
      <c r="E274" s="34">
        <v>0.0207</v>
      </c>
      <c r="F274" s="34">
        <v>0.0148</v>
      </c>
      <c r="G274" s="45">
        <f t="shared" si="14"/>
        <v>0.6434782608695653</v>
      </c>
      <c r="H274" s="13" t="str">
        <f t="shared" si="15"/>
        <v>YES</v>
      </c>
      <c r="I274" t="s">
        <v>630</v>
      </c>
    </row>
    <row r="275" spans="1:9" ht="12.75">
      <c r="A275" t="s">
        <v>346</v>
      </c>
      <c r="B275" t="s">
        <v>631</v>
      </c>
      <c r="C275" t="s">
        <v>97</v>
      </c>
      <c r="D275" s="19">
        <v>0.022268</v>
      </c>
      <c r="E275" s="34">
        <v>0.0200412</v>
      </c>
      <c r="F275" s="34">
        <v>0.017507</v>
      </c>
      <c r="G275" s="45">
        <f t="shared" si="14"/>
        <v>0.7861954373989583</v>
      </c>
      <c r="H275" s="13" t="str">
        <f t="shared" si="15"/>
        <v>YES</v>
      </c>
      <c r="I275" t="s">
        <v>632</v>
      </c>
    </row>
    <row r="276" spans="1:9" ht="12.75">
      <c r="A276" t="s">
        <v>151</v>
      </c>
      <c r="B276" t="s">
        <v>633</v>
      </c>
      <c r="C276" t="s">
        <v>285</v>
      </c>
      <c r="D276" s="34">
        <v>0.0214325</v>
      </c>
      <c r="E276" s="34">
        <v>0.01928925</v>
      </c>
      <c r="F276" s="34">
        <v>0.000922</v>
      </c>
      <c r="G276" s="45">
        <f t="shared" si="14"/>
        <v>0.04301877989035344</v>
      </c>
      <c r="H276" s="13" t="str">
        <f t="shared" si="15"/>
        <v>YES</v>
      </c>
      <c r="I276" t="s">
        <v>634</v>
      </c>
    </row>
    <row r="277" spans="1:9" ht="12.75">
      <c r="A277" t="s">
        <v>103</v>
      </c>
      <c r="B277" t="s">
        <v>635</v>
      </c>
      <c r="C277" t="s">
        <v>161</v>
      </c>
      <c r="D277" s="34">
        <v>0.02131</v>
      </c>
      <c r="E277" s="34">
        <v>0.019178999999999998</v>
      </c>
      <c r="F277" s="34">
        <v>0.035541</v>
      </c>
      <c r="G277" s="45">
        <f t="shared" si="14"/>
        <v>1.667808540591272</v>
      </c>
      <c r="H277" s="13" t="str">
        <f t="shared" si="15"/>
        <v>NO</v>
      </c>
      <c r="I277" t="s">
        <v>636</v>
      </c>
    </row>
    <row r="278" spans="1:9" ht="12.75">
      <c r="A278" t="s">
        <v>62</v>
      </c>
      <c r="B278" t="s">
        <v>637</v>
      </c>
      <c r="C278" t="s">
        <v>108</v>
      </c>
      <c r="D278" s="34">
        <v>0.0208135</v>
      </c>
      <c r="E278" s="34">
        <v>0.01873215</v>
      </c>
      <c r="F278" s="34">
        <v>0.000557</v>
      </c>
      <c r="G278" s="45">
        <f t="shared" si="14"/>
        <v>0.026761476926033586</v>
      </c>
      <c r="H278" s="13" t="str">
        <f t="shared" si="15"/>
        <v>YES</v>
      </c>
      <c r="I278" t="s">
        <v>638</v>
      </c>
    </row>
    <row r="279" spans="1:8" ht="12.75">
      <c r="A279" s="9" t="s">
        <v>65</v>
      </c>
      <c r="B279" s="10" t="s">
        <v>639</v>
      </c>
      <c r="C279" s="10" t="s">
        <v>123</v>
      </c>
      <c r="D279" s="11">
        <v>0.02075</v>
      </c>
      <c r="E279" s="12">
        <v>0.018675</v>
      </c>
      <c r="F279" s="12">
        <v>0</v>
      </c>
      <c r="G279" s="45">
        <f t="shared" si="14"/>
        <v>0</v>
      </c>
      <c r="H279" s="13" t="str">
        <f t="shared" si="15"/>
        <v>YES</v>
      </c>
    </row>
    <row r="280" spans="1:8" ht="12.75">
      <c r="A280" s="9" t="s">
        <v>65</v>
      </c>
      <c r="B280" s="10" t="s">
        <v>640</v>
      </c>
      <c r="C280" s="10" t="s">
        <v>97</v>
      </c>
      <c r="D280" s="11">
        <v>0.02075</v>
      </c>
      <c r="E280" s="12">
        <v>0.018675</v>
      </c>
      <c r="F280" s="12">
        <v>0.005967741935483873</v>
      </c>
      <c r="G280" s="45">
        <f t="shared" si="14"/>
        <v>0.2876020209871746</v>
      </c>
      <c r="H280" s="13" t="str">
        <f t="shared" si="15"/>
        <v>YES</v>
      </c>
    </row>
    <row r="281" spans="1:9" ht="12.75">
      <c r="A281" t="s">
        <v>91</v>
      </c>
      <c r="B281" t="s">
        <v>641</v>
      </c>
      <c r="C281" t="s">
        <v>131</v>
      </c>
      <c r="D281" s="34">
        <v>0.020675</v>
      </c>
      <c r="E281" s="34">
        <v>0.0186075</v>
      </c>
      <c r="F281" s="34">
        <v>0.018638</v>
      </c>
      <c r="G281" s="45">
        <f t="shared" si="14"/>
        <v>0.9014752116082224</v>
      </c>
      <c r="H281" s="13" t="str">
        <f t="shared" si="15"/>
        <v>NO</v>
      </c>
      <c r="I281" t="s">
        <v>642</v>
      </c>
    </row>
    <row r="282" spans="1:9" ht="12.75">
      <c r="A282" t="s">
        <v>65</v>
      </c>
      <c r="B282" t="s">
        <v>643</v>
      </c>
      <c r="C282" t="s">
        <v>334</v>
      </c>
      <c r="D282" s="34">
        <v>0.02054875</v>
      </c>
      <c r="E282" s="34">
        <v>0.018493875</v>
      </c>
      <c r="F282" s="34">
        <v>0.022011</v>
      </c>
      <c r="G282" s="45">
        <f t="shared" si="14"/>
        <v>1.0711600462315225</v>
      </c>
      <c r="H282" s="13" t="str">
        <f t="shared" si="15"/>
        <v>NO</v>
      </c>
      <c r="I282" t="s">
        <v>644</v>
      </c>
    </row>
    <row r="283" spans="1:9" ht="12.75">
      <c r="A283" t="s">
        <v>99</v>
      </c>
      <c r="B283" t="s">
        <v>645</v>
      </c>
      <c r="C283" t="s">
        <v>315</v>
      </c>
      <c r="D283" s="34">
        <v>0.02051875</v>
      </c>
      <c r="E283" s="34">
        <v>0.018466875</v>
      </c>
      <c r="F283" s="34">
        <v>0.019255</v>
      </c>
      <c r="G283" s="45">
        <f t="shared" si="14"/>
        <v>0.9384099908620166</v>
      </c>
      <c r="H283" s="13" t="str">
        <f t="shared" si="15"/>
        <v>NO</v>
      </c>
      <c r="I283" t="s">
        <v>646</v>
      </c>
    </row>
    <row r="284" spans="1:8" ht="12.75">
      <c r="A284" s="9" t="s">
        <v>62</v>
      </c>
      <c r="B284" s="10" t="s">
        <v>647</v>
      </c>
      <c r="C284" s="10" t="s">
        <v>84</v>
      </c>
      <c r="D284" s="11">
        <v>0.0205</v>
      </c>
      <c r="E284" s="12">
        <v>0.018</v>
      </c>
      <c r="F284" s="12">
        <v>0.0016129032258064516</v>
      </c>
      <c r="G284" s="45">
        <f t="shared" si="14"/>
        <v>0.07867820613690008</v>
      </c>
      <c r="H284" s="13" t="str">
        <f t="shared" si="15"/>
        <v>YES</v>
      </c>
    </row>
    <row r="285" spans="1:9" ht="12.75">
      <c r="A285" t="s">
        <v>103</v>
      </c>
      <c r="B285" t="s">
        <v>648</v>
      </c>
      <c r="C285" t="s">
        <v>161</v>
      </c>
      <c r="D285" s="34">
        <v>0.02031275</v>
      </c>
      <c r="E285" s="34">
        <v>0.018281475000000002</v>
      </c>
      <c r="F285" s="34">
        <v>0.013611</v>
      </c>
      <c r="G285" s="45">
        <f t="shared" si="14"/>
        <v>0.6700717529630404</v>
      </c>
      <c r="H285" s="13" t="str">
        <f t="shared" si="15"/>
        <v>YES</v>
      </c>
      <c r="I285" t="s">
        <v>649</v>
      </c>
    </row>
    <row r="286" spans="1:9" ht="12.75">
      <c r="A286" t="s">
        <v>99</v>
      </c>
      <c r="B286" t="s">
        <v>650</v>
      </c>
      <c r="C286" t="s">
        <v>262</v>
      </c>
      <c r="D286" s="34">
        <v>0.0202545</v>
      </c>
      <c r="E286" s="34">
        <v>0.018229050000000004</v>
      </c>
      <c r="F286" s="34">
        <v>0.019092</v>
      </c>
      <c r="G286" s="45">
        <f t="shared" si="14"/>
        <v>0.9426053469599348</v>
      </c>
      <c r="H286" s="13" t="str">
        <f t="shared" si="15"/>
        <v>NO</v>
      </c>
      <c r="I286" t="s">
        <v>651</v>
      </c>
    </row>
    <row r="287" spans="1:9" ht="12.75">
      <c r="A287" s="21" t="s">
        <v>267</v>
      </c>
      <c r="B287" s="21" t="s">
        <v>652</v>
      </c>
      <c r="C287" s="15" t="s">
        <v>277</v>
      </c>
      <c r="D287" s="33">
        <v>0.02</v>
      </c>
      <c r="E287" s="33">
        <v>0.018000000000000002</v>
      </c>
      <c r="F287" s="33">
        <v>0.02</v>
      </c>
      <c r="G287" s="45">
        <f t="shared" si="14"/>
        <v>1</v>
      </c>
      <c r="H287" s="13" t="str">
        <f t="shared" si="15"/>
        <v>NO</v>
      </c>
      <c r="I287" s="32" t="s">
        <v>653</v>
      </c>
    </row>
    <row r="288" spans="1:9" ht="12.75">
      <c r="A288" t="s">
        <v>99</v>
      </c>
      <c r="B288" t="s">
        <v>654</v>
      </c>
      <c r="C288" t="s">
        <v>262</v>
      </c>
      <c r="D288" s="34">
        <v>0.01973225</v>
      </c>
      <c r="E288" s="34">
        <v>0.017759025</v>
      </c>
      <c r="F288" s="34">
        <v>0.003243</v>
      </c>
      <c r="G288" s="45">
        <f t="shared" si="14"/>
        <v>0.16435023882223262</v>
      </c>
      <c r="H288" s="13" t="str">
        <f t="shared" si="15"/>
        <v>YES</v>
      </c>
      <c r="I288" t="s">
        <v>655</v>
      </c>
    </row>
    <row r="289" spans="1:9" ht="12.75">
      <c r="A289" t="s">
        <v>62</v>
      </c>
      <c r="B289" t="s">
        <v>656</v>
      </c>
      <c r="C289" t="s">
        <v>246</v>
      </c>
      <c r="D289" s="34">
        <v>0.0195</v>
      </c>
      <c r="E289" s="34">
        <v>0.01755</v>
      </c>
      <c r="F289" s="34">
        <v>0.016129</v>
      </c>
      <c r="G289" s="45">
        <f aca="true" t="shared" si="16" ref="G289:G320">SUM(F289/D289)</f>
        <v>0.8271282051282052</v>
      </c>
      <c r="H289" s="13" t="str">
        <f t="shared" si="15"/>
        <v>YES</v>
      </c>
      <c r="I289" t="s">
        <v>657</v>
      </c>
    </row>
    <row r="290" spans="1:9" ht="12.75">
      <c r="A290" t="s">
        <v>62</v>
      </c>
      <c r="B290" t="s">
        <v>658</v>
      </c>
      <c r="C290" t="s">
        <v>108</v>
      </c>
      <c r="D290" s="19">
        <v>0.01946225</v>
      </c>
      <c r="E290" s="19">
        <v>0.017516025</v>
      </c>
      <c r="F290" s="19">
        <v>0.017677</v>
      </c>
      <c r="G290" s="45">
        <f t="shared" si="16"/>
        <v>0.9082711402843966</v>
      </c>
      <c r="H290" s="13" t="str">
        <f t="shared" si="15"/>
        <v>NO</v>
      </c>
      <c r="I290" t="s">
        <v>659</v>
      </c>
    </row>
    <row r="291" spans="1:9" ht="12.75">
      <c r="A291" t="s">
        <v>267</v>
      </c>
      <c r="B291" t="s">
        <v>660</v>
      </c>
      <c r="C291" t="s">
        <v>277</v>
      </c>
      <c r="D291" s="34">
        <v>0.018905</v>
      </c>
      <c r="E291" s="34">
        <v>0.017014500000000002</v>
      </c>
      <c r="F291" s="34">
        <v>0.011216</v>
      </c>
      <c r="G291" s="45">
        <f t="shared" si="16"/>
        <v>0.5932822004760645</v>
      </c>
      <c r="H291" s="13" t="str">
        <f t="shared" si="15"/>
        <v>YES</v>
      </c>
      <c r="I291" t="s">
        <v>661</v>
      </c>
    </row>
    <row r="292" spans="1:9" ht="12.75">
      <c r="A292" t="s">
        <v>62</v>
      </c>
      <c r="B292" t="s">
        <v>663</v>
      </c>
      <c r="C292" t="s">
        <v>84</v>
      </c>
      <c r="D292" s="34">
        <v>0.01831725</v>
      </c>
      <c r="E292" s="34">
        <v>0.016485525</v>
      </c>
      <c r="F292" s="34">
        <v>0.006842</v>
      </c>
      <c r="G292" s="45">
        <f t="shared" si="16"/>
        <v>0.37352768565150335</v>
      </c>
      <c r="H292" s="13" t="str">
        <f t="shared" si="15"/>
        <v>YES</v>
      </c>
      <c r="I292" t="s">
        <v>664</v>
      </c>
    </row>
    <row r="293" spans="1:9" ht="12.75">
      <c r="A293" t="s">
        <v>99</v>
      </c>
      <c r="B293" t="s">
        <v>665</v>
      </c>
      <c r="C293" t="s">
        <v>262</v>
      </c>
      <c r="D293" s="19">
        <v>0.0182755</v>
      </c>
      <c r="E293" s="34">
        <v>0.01644795</v>
      </c>
      <c r="F293" s="34">
        <v>0.001924</v>
      </c>
      <c r="G293" s="45">
        <f t="shared" si="16"/>
        <v>0.10527755738557085</v>
      </c>
      <c r="H293" s="13" t="str">
        <f t="shared" si="15"/>
        <v>YES</v>
      </c>
      <c r="I293" t="s">
        <v>666</v>
      </c>
    </row>
    <row r="294" spans="1:9" ht="12.75">
      <c r="A294" t="s">
        <v>62</v>
      </c>
      <c r="B294" t="s">
        <v>667</v>
      </c>
      <c r="C294" t="s">
        <v>86</v>
      </c>
      <c r="D294" s="34">
        <v>0.0182</v>
      </c>
      <c r="E294" s="34">
        <v>0.016380000000000002</v>
      </c>
      <c r="F294" s="34">
        <v>0.012903</v>
      </c>
      <c r="G294" s="45">
        <f t="shared" si="16"/>
        <v>0.708956043956044</v>
      </c>
      <c r="H294" s="13" t="str">
        <f t="shared" si="15"/>
        <v>YES</v>
      </c>
      <c r="I294" t="s">
        <v>668</v>
      </c>
    </row>
    <row r="295" spans="1:9" ht="12.75">
      <c r="A295" t="s">
        <v>151</v>
      </c>
      <c r="B295" t="s">
        <v>669</v>
      </c>
      <c r="C295" t="s">
        <v>303</v>
      </c>
      <c r="D295" s="19">
        <v>0.0180575</v>
      </c>
      <c r="E295" s="19">
        <v>0.016251750000000002</v>
      </c>
      <c r="F295" s="19">
        <v>0.000423</v>
      </c>
      <c r="G295" s="45">
        <f t="shared" si="16"/>
        <v>0.023425169597120307</v>
      </c>
      <c r="H295" s="13" t="str">
        <f t="shared" si="15"/>
        <v>YES</v>
      </c>
      <c r="I295" t="s">
        <v>670</v>
      </c>
    </row>
    <row r="296" spans="1:8" ht="12.75">
      <c r="A296" s="9" t="s">
        <v>65</v>
      </c>
      <c r="B296" s="10" t="s">
        <v>671</v>
      </c>
      <c r="C296" s="10" t="s">
        <v>69</v>
      </c>
      <c r="D296" s="11">
        <v>0.018000000000000002</v>
      </c>
      <c r="E296" s="12">
        <v>0.016200000000000003</v>
      </c>
      <c r="F296" s="12">
        <v>0.008064516129032258</v>
      </c>
      <c r="G296" s="45">
        <f t="shared" si="16"/>
        <v>0.4480286738351254</v>
      </c>
      <c r="H296" s="13" t="str">
        <f t="shared" si="15"/>
        <v>YES</v>
      </c>
    </row>
    <row r="297" spans="1:9" ht="12.75">
      <c r="A297" t="s">
        <v>353</v>
      </c>
      <c r="B297" t="s">
        <v>672</v>
      </c>
      <c r="C297" t="s">
        <v>189</v>
      </c>
      <c r="D297" s="34">
        <v>0.017115</v>
      </c>
      <c r="E297" s="34">
        <v>0.015403</v>
      </c>
      <c r="F297" s="34">
        <v>0.009552</v>
      </c>
      <c r="G297" s="45">
        <f t="shared" si="16"/>
        <v>0.5581069237510956</v>
      </c>
      <c r="H297" s="13" t="str">
        <f t="shared" si="15"/>
        <v>YES</v>
      </c>
      <c r="I297" t="s">
        <v>673</v>
      </c>
    </row>
    <row r="298" spans="1:9" ht="12.75">
      <c r="A298" t="s">
        <v>99</v>
      </c>
      <c r="B298" t="s">
        <v>674</v>
      </c>
      <c r="C298" t="s">
        <v>99</v>
      </c>
      <c r="D298" s="34">
        <v>0.0170175</v>
      </c>
      <c r="E298" s="34">
        <v>0.015315750000000001</v>
      </c>
      <c r="F298" s="34">
        <v>0.022986</v>
      </c>
      <c r="G298" s="45">
        <f t="shared" si="16"/>
        <v>1.350727192595857</v>
      </c>
      <c r="H298" s="13" t="str">
        <f t="shared" si="15"/>
        <v>NO</v>
      </c>
      <c r="I298" t="s">
        <v>675</v>
      </c>
    </row>
    <row r="299" spans="1:9" ht="12.75">
      <c r="A299" t="s">
        <v>65</v>
      </c>
      <c r="B299" t="s">
        <v>678</v>
      </c>
      <c r="C299" t="s">
        <v>158</v>
      </c>
      <c r="D299" s="19">
        <v>0.0168735</v>
      </c>
      <c r="E299" s="34">
        <v>0.01518615</v>
      </c>
      <c r="F299" s="34">
        <v>0.013671</v>
      </c>
      <c r="G299" s="45">
        <f t="shared" si="16"/>
        <v>0.8102053515868077</v>
      </c>
      <c r="H299" s="13" t="str">
        <f t="shared" si="15"/>
        <v>YES</v>
      </c>
      <c r="I299" t="s">
        <v>679</v>
      </c>
    </row>
    <row r="300" spans="1:9" ht="12.75">
      <c r="A300" t="s">
        <v>184</v>
      </c>
      <c r="B300" t="s">
        <v>676</v>
      </c>
      <c r="C300" t="s">
        <v>288</v>
      </c>
      <c r="D300" s="34">
        <v>0.0168735</v>
      </c>
      <c r="E300" s="34">
        <v>0.01518615</v>
      </c>
      <c r="F300" s="34">
        <v>0.013012</v>
      </c>
      <c r="G300" s="45">
        <f t="shared" si="16"/>
        <v>0.7711500281506504</v>
      </c>
      <c r="H300" s="13" t="str">
        <f t="shared" si="15"/>
        <v>YES</v>
      </c>
      <c r="I300" t="s">
        <v>677</v>
      </c>
    </row>
    <row r="301" spans="1:9" ht="12.75">
      <c r="A301" t="s">
        <v>65</v>
      </c>
      <c r="B301" t="s">
        <v>680</v>
      </c>
      <c r="C301" t="s">
        <v>334</v>
      </c>
      <c r="D301" s="34">
        <v>0.016129</v>
      </c>
      <c r="E301" s="34">
        <v>0.0145161</v>
      </c>
      <c r="F301" s="34">
        <v>0.005044</v>
      </c>
      <c r="G301" s="45">
        <f t="shared" si="16"/>
        <v>0.3127286254572509</v>
      </c>
      <c r="H301" s="13" t="str">
        <f t="shared" si="15"/>
        <v>YES</v>
      </c>
      <c r="I301" t="s">
        <v>681</v>
      </c>
    </row>
    <row r="302" spans="1:9" ht="12.75">
      <c r="A302" t="s">
        <v>99</v>
      </c>
      <c r="B302" t="s">
        <v>682</v>
      </c>
      <c r="C302" t="s">
        <v>315</v>
      </c>
      <c r="D302" s="34">
        <v>0.0160595</v>
      </c>
      <c r="E302" s="34">
        <v>0.01445355</v>
      </c>
      <c r="F302" s="34">
        <v>0.005797</v>
      </c>
      <c r="G302" s="45">
        <f t="shared" si="16"/>
        <v>0.36097014228338364</v>
      </c>
      <c r="H302" s="13" t="str">
        <f t="shared" si="15"/>
        <v>YES</v>
      </c>
      <c r="I302" t="s">
        <v>683</v>
      </c>
    </row>
    <row r="303" spans="1:9" ht="12.75">
      <c r="A303" t="s">
        <v>346</v>
      </c>
      <c r="B303" t="s">
        <v>684</v>
      </c>
      <c r="C303" t="s">
        <v>97</v>
      </c>
      <c r="D303" s="19">
        <v>0.0160475</v>
      </c>
      <c r="E303" s="19">
        <v>0.014442749999999999</v>
      </c>
      <c r="F303" s="19">
        <v>0.020868</v>
      </c>
      <c r="G303" s="45">
        <f t="shared" si="16"/>
        <v>1.3003894687646051</v>
      </c>
      <c r="H303" s="13" t="str">
        <f t="shared" si="15"/>
        <v>NO</v>
      </c>
      <c r="I303" t="s">
        <v>685</v>
      </c>
    </row>
    <row r="304" spans="1:9" ht="12.75">
      <c r="A304" t="s">
        <v>65</v>
      </c>
      <c r="B304" t="s">
        <v>686</v>
      </c>
      <c r="C304" t="s">
        <v>334</v>
      </c>
      <c r="D304" s="34">
        <v>0.016</v>
      </c>
      <c r="E304" s="34">
        <v>0.014400000000000001</v>
      </c>
      <c r="F304" s="34">
        <v>0.00037</v>
      </c>
      <c r="G304" s="45">
        <f t="shared" si="16"/>
        <v>0.023125</v>
      </c>
      <c r="H304" s="13" t="str">
        <f t="shared" si="15"/>
        <v>YES</v>
      </c>
      <c r="I304" t="s">
        <v>687</v>
      </c>
    </row>
    <row r="305" spans="1:9" ht="12.75">
      <c r="A305" t="s">
        <v>103</v>
      </c>
      <c r="B305" t="s">
        <v>688</v>
      </c>
      <c r="C305" t="s">
        <v>228</v>
      </c>
      <c r="D305" s="34">
        <v>0.01522825</v>
      </c>
      <c r="E305" s="34">
        <v>0.013705425</v>
      </c>
      <c r="F305" s="34">
        <v>0.11721</v>
      </c>
      <c r="G305" s="45">
        <f t="shared" si="16"/>
        <v>7.696879155516884</v>
      </c>
      <c r="H305" s="13" t="str">
        <f t="shared" si="15"/>
        <v>NO</v>
      </c>
      <c r="I305" t="s">
        <v>689</v>
      </c>
    </row>
    <row r="306" spans="1:9" ht="12.75">
      <c r="A306" t="s">
        <v>65</v>
      </c>
      <c r="B306" t="s">
        <v>690</v>
      </c>
      <c r="C306" t="s">
        <v>69</v>
      </c>
      <c r="D306" s="34">
        <v>0.015107</v>
      </c>
      <c r="E306" s="34">
        <v>0.0135963</v>
      </c>
      <c r="F306" s="34">
        <v>0.738733</v>
      </c>
      <c r="G306" s="45">
        <f t="shared" si="16"/>
        <v>48.90004633613556</v>
      </c>
      <c r="H306" s="13" t="str">
        <f t="shared" si="15"/>
        <v>NO</v>
      </c>
      <c r="I306" t="s">
        <v>691</v>
      </c>
    </row>
    <row r="307" spans="1:9" ht="12.75">
      <c r="A307" t="s">
        <v>91</v>
      </c>
      <c r="B307" t="s">
        <v>692</v>
      </c>
      <c r="C307" t="s">
        <v>340</v>
      </c>
      <c r="D307" s="34">
        <v>0.0148835</v>
      </c>
      <c r="E307" s="34">
        <v>0.01339515</v>
      </c>
      <c r="F307" s="34">
        <v>0.023345</v>
      </c>
      <c r="G307" s="45">
        <f t="shared" si="16"/>
        <v>1.5685154701515103</v>
      </c>
      <c r="H307" s="13" t="str">
        <f t="shared" si="15"/>
        <v>NO</v>
      </c>
      <c r="I307" t="s">
        <v>693</v>
      </c>
    </row>
    <row r="308" spans="1:9" ht="12.75">
      <c r="A308" t="s">
        <v>99</v>
      </c>
      <c r="B308" t="s">
        <v>694</v>
      </c>
      <c r="C308" t="s">
        <v>315</v>
      </c>
      <c r="D308" s="19">
        <v>0.014273</v>
      </c>
      <c r="E308" s="19">
        <v>0.0128457</v>
      </c>
      <c r="F308" s="19">
        <v>0.015797</v>
      </c>
      <c r="G308" s="45">
        <f t="shared" si="16"/>
        <v>1.106775029776501</v>
      </c>
      <c r="H308" s="13" t="str">
        <f t="shared" si="15"/>
        <v>NO</v>
      </c>
      <c r="I308" t="s">
        <v>695</v>
      </c>
    </row>
    <row r="309" spans="1:8" ht="12.75">
      <c r="A309" s="9" t="s">
        <v>151</v>
      </c>
      <c r="B309" s="10" t="s">
        <v>696</v>
      </c>
      <c r="C309" s="10" t="s">
        <v>236</v>
      </c>
      <c r="D309" s="11">
        <v>0.014250000000000002</v>
      </c>
      <c r="E309" s="12">
        <v>0.012825000000000001</v>
      </c>
      <c r="F309" s="12">
        <v>0</v>
      </c>
      <c r="G309" s="45">
        <f t="shared" si="16"/>
        <v>0</v>
      </c>
      <c r="H309" s="13" t="str">
        <f t="shared" si="15"/>
        <v>YES</v>
      </c>
    </row>
    <row r="310" spans="1:9" ht="12.75">
      <c r="A310" t="s">
        <v>65</v>
      </c>
      <c r="B310" t="s">
        <v>697</v>
      </c>
      <c r="C310" t="s">
        <v>97</v>
      </c>
      <c r="D310" s="34">
        <v>0.01421575</v>
      </c>
      <c r="E310" s="34">
        <v>0.012794175</v>
      </c>
      <c r="F310" s="34">
        <v>0.010323</v>
      </c>
      <c r="G310" s="45">
        <f t="shared" si="16"/>
        <v>0.7261663999437244</v>
      </c>
      <c r="H310" s="13" t="str">
        <f t="shared" si="15"/>
        <v>YES</v>
      </c>
      <c r="I310" t="s">
        <v>698</v>
      </c>
    </row>
    <row r="311" spans="1:9" ht="12.75">
      <c r="A311" t="s">
        <v>62</v>
      </c>
      <c r="B311" t="s">
        <v>699</v>
      </c>
      <c r="C311" t="s">
        <v>108</v>
      </c>
      <c r="D311" s="34">
        <v>0.01420975</v>
      </c>
      <c r="E311" s="34">
        <v>0.012788775</v>
      </c>
      <c r="F311" s="34">
        <v>0.010822</v>
      </c>
      <c r="G311" s="45">
        <f t="shared" si="16"/>
        <v>0.7615897535143124</v>
      </c>
      <c r="H311" s="13" t="str">
        <f t="shared" si="15"/>
        <v>YES</v>
      </c>
      <c r="I311" t="s">
        <v>700</v>
      </c>
    </row>
    <row r="312" spans="1:9" ht="12.75">
      <c r="A312" t="s">
        <v>151</v>
      </c>
      <c r="B312" t="s">
        <v>701</v>
      </c>
      <c r="C312" t="s">
        <v>303</v>
      </c>
      <c r="D312" s="34">
        <v>0.01406</v>
      </c>
      <c r="E312" s="34">
        <v>0.012654</v>
      </c>
      <c r="F312" s="34">
        <v>0</v>
      </c>
      <c r="G312" s="45">
        <f t="shared" si="16"/>
        <v>0</v>
      </c>
      <c r="H312" s="13" t="str">
        <f t="shared" si="15"/>
        <v>YES</v>
      </c>
      <c r="I312" t="s">
        <v>702</v>
      </c>
    </row>
    <row r="313" spans="1:9" ht="12.75">
      <c r="A313" t="s">
        <v>267</v>
      </c>
      <c r="B313" t="s">
        <v>703</v>
      </c>
      <c r="C313" t="s">
        <v>277</v>
      </c>
      <c r="D313" s="34">
        <v>0.01360475</v>
      </c>
      <c r="E313" s="34">
        <v>0.012244275</v>
      </c>
      <c r="F313" s="34">
        <v>0.007513</v>
      </c>
      <c r="G313" s="45">
        <f t="shared" si="16"/>
        <v>0.5522335948841397</v>
      </c>
      <c r="H313" s="13" t="str">
        <f t="shared" si="15"/>
        <v>YES</v>
      </c>
      <c r="I313" t="s">
        <v>704</v>
      </c>
    </row>
    <row r="314" spans="1:9" ht="12.75">
      <c r="A314" t="s">
        <v>99</v>
      </c>
      <c r="B314" t="s">
        <v>705</v>
      </c>
      <c r="C314" t="s">
        <v>263</v>
      </c>
      <c r="D314" s="34">
        <v>0.0135545</v>
      </c>
      <c r="E314" s="34">
        <v>0.012199050000000001</v>
      </c>
      <c r="F314" s="34">
        <v>0.010739</v>
      </c>
      <c r="G314" s="45">
        <f t="shared" si="16"/>
        <v>0.7922830056438821</v>
      </c>
      <c r="H314" s="13" t="str">
        <f t="shared" si="15"/>
        <v>YES</v>
      </c>
      <c r="I314" t="s">
        <v>706</v>
      </c>
    </row>
    <row r="315" spans="1:9" ht="12.75">
      <c r="A315" t="s">
        <v>103</v>
      </c>
      <c r="B315" t="s">
        <v>707</v>
      </c>
      <c r="C315" t="s">
        <v>228</v>
      </c>
      <c r="D315" s="34">
        <v>0.0135445</v>
      </c>
      <c r="E315" s="34">
        <v>0.01219005</v>
      </c>
      <c r="F315" s="34">
        <v>0.016706</v>
      </c>
      <c r="G315" s="45">
        <f t="shared" si="16"/>
        <v>1.233415777621913</v>
      </c>
      <c r="H315" s="13" t="str">
        <f t="shared" si="15"/>
        <v>NO</v>
      </c>
      <c r="I315" t="s">
        <v>708</v>
      </c>
    </row>
    <row r="316" spans="1:9" ht="12.75">
      <c r="A316" t="s">
        <v>184</v>
      </c>
      <c r="B316" t="s">
        <v>709</v>
      </c>
      <c r="C316" t="s">
        <v>186</v>
      </c>
      <c r="D316" s="34">
        <v>0.01344725</v>
      </c>
      <c r="E316" s="34">
        <v>0.012102525</v>
      </c>
      <c r="F316" s="34">
        <v>0.010365</v>
      </c>
      <c r="G316" s="45">
        <f t="shared" si="16"/>
        <v>0.7707895666400193</v>
      </c>
      <c r="H316" s="13" t="str">
        <f t="shared" si="15"/>
        <v>YES</v>
      </c>
      <c r="I316" t="s">
        <v>710</v>
      </c>
    </row>
    <row r="317" spans="1:9" ht="12.75">
      <c r="A317" t="s">
        <v>99</v>
      </c>
      <c r="B317" t="s">
        <v>711</v>
      </c>
      <c r="C317" t="s">
        <v>99</v>
      </c>
      <c r="D317" s="19">
        <v>0.0134005</v>
      </c>
      <c r="E317" s="34">
        <v>0.01206045</v>
      </c>
      <c r="F317" s="34">
        <v>0.000909</v>
      </c>
      <c r="G317" s="45">
        <f t="shared" si="16"/>
        <v>0.06783328980261931</v>
      </c>
      <c r="H317" s="13" t="str">
        <f t="shared" si="15"/>
        <v>YES</v>
      </c>
      <c r="I317" t="s">
        <v>712</v>
      </c>
    </row>
    <row r="318" spans="1:8" ht="25.5">
      <c r="A318" s="24" t="s">
        <v>65</v>
      </c>
      <c r="B318" s="24" t="s">
        <v>713</v>
      </c>
      <c r="C318" s="24" t="s">
        <v>134</v>
      </c>
      <c r="D318" s="49">
        <v>0.013250000000000001</v>
      </c>
      <c r="E318" s="50">
        <v>0.012</v>
      </c>
      <c r="F318" s="39">
        <v>0.009664516129032259</v>
      </c>
      <c r="G318" s="45">
        <f t="shared" si="16"/>
        <v>0.7293974437005477</v>
      </c>
      <c r="H318" s="13" t="str">
        <f t="shared" si="15"/>
        <v>YES</v>
      </c>
    </row>
    <row r="319" spans="1:9" ht="12.75">
      <c r="A319" t="s">
        <v>65</v>
      </c>
      <c r="B319" t="s">
        <v>714</v>
      </c>
      <c r="C319" t="s">
        <v>134</v>
      </c>
      <c r="D319" s="34">
        <v>0.013125</v>
      </c>
      <c r="E319" s="34">
        <v>0.0118125</v>
      </c>
      <c r="F319" s="34">
        <v>0.009665</v>
      </c>
      <c r="G319" s="45">
        <f t="shared" si="16"/>
        <v>0.7363809523809524</v>
      </c>
      <c r="H319" s="13" t="str">
        <f t="shared" si="15"/>
        <v>YES</v>
      </c>
      <c r="I319" t="s">
        <v>715</v>
      </c>
    </row>
    <row r="320" spans="1:9" ht="12.75">
      <c r="A320" t="s">
        <v>99</v>
      </c>
      <c r="B320" t="s">
        <v>716</v>
      </c>
      <c r="C320" t="s">
        <v>245</v>
      </c>
      <c r="D320" s="34">
        <v>0.0128305</v>
      </c>
      <c r="E320" s="34">
        <v>0.01154745</v>
      </c>
      <c r="F320" s="34">
        <v>0.009</v>
      </c>
      <c r="G320" s="45">
        <f t="shared" si="16"/>
        <v>0.7014535676707844</v>
      </c>
      <c r="H320" s="13" t="str">
        <f t="shared" si="15"/>
        <v>YES</v>
      </c>
      <c r="I320" t="s">
        <v>717</v>
      </c>
    </row>
    <row r="321" spans="1:9" ht="12.75">
      <c r="A321" t="s">
        <v>103</v>
      </c>
      <c r="B321" t="s">
        <v>718</v>
      </c>
      <c r="C321" t="s">
        <v>117</v>
      </c>
      <c r="D321" s="34">
        <v>0.0128</v>
      </c>
      <c r="E321" s="34">
        <v>0.01152</v>
      </c>
      <c r="F321" s="34">
        <v>0.007574</v>
      </c>
      <c r="G321" s="45">
        <f aca="true" t="shared" si="17" ref="G321:G348">SUM(F321/D321)</f>
        <v>0.59171875</v>
      </c>
      <c r="H321" s="13" t="str">
        <f aca="true" t="shared" si="18" ref="H321:H384">IF(G321&lt;90%,"YES","NO")</f>
        <v>YES</v>
      </c>
      <c r="I321" t="s">
        <v>719</v>
      </c>
    </row>
    <row r="322" spans="1:9" ht="12.75">
      <c r="A322" t="s">
        <v>99</v>
      </c>
      <c r="B322" t="s">
        <v>720</v>
      </c>
      <c r="C322" t="s">
        <v>262</v>
      </c>
      <c r="D322" s="34">
        <v>0.0127935</v>
      </c>
      <c r="E322" s="34">
        <v>0.011514149999999999</v>
      </c>
      <c r="F322" s="34">
        <v>0.015577</v>
      </c>
      <c r="G322" s="45">
        <f t="shared" si="17"/>
        <v>1.2175714229882364</v>
      </c>
      <c r="H322" s="13" t="str">
        <f t="shared" si="18"/>
        <v>NO</v>
      </c>
      <c r="I322" t="s">
        <v>721</v>
      </c>
    </row>
    <row r="323" spans="1:9" ht="12.75">
      <c r="A323" t="s">
        <v>99</v>
      </c>
      <c r="B323" t="s">
        <v>722</v>
      </c>
      <c r="C323" t="s">
        <v>315</v>
      </c>
      <c r="D323" s="34">
        <v>0.01274475</v>
      </c>
      <c r="E323" s="34">
        <v>0.011470275</v>
      </c>
      <c r="F323" s="34">
        <v>0.002839</v>
      </c>
      <c r="G323" s="45">
        <f t="shared" si="17"/>
        <v>0.22275839070990017</v>
      </c>
      <c r="H323" s="13" t="str">
        <f t="shared" si="18"/>
        <v>YES</v>
      </c>
      <c r="I323" t="s">
        <v>723</v>
      </c>
    </row>
    <row r="324" spans="1:9" ht="12.75">
      <c r="A324" t="s">
        <v>151</v>
      </c>
      <c r="B324" t="s">
        <v>724</v>
      </c>
      <c r="C324" t="s">
        <v>293</v>
      </c>
      <c r="D324" s="34">
        <v>0.01262</v>
      </c>
      <c r="E324" s="34">
        <v>0.011358</v>
      </c>
      <c r="F324" s="34">
        <v>0.007711</v>
      </c>
      <c r="G324" s="45">
        <f t="shared" si="17"/>
        <v>0.611014263074485</v>
      </c>
      <c r="H324" s="13" t="str">
        <f t="shared" si="18"/>
        <v>YES</v>
      </c>
      <c r="I324" t="s">
        <v>725</v>
      </c>
    </row>
    <row r="325" spans="1:9" ht="12.75">
      <c r="A325" t="s">
        <v>267</v>
      </c>
      <c r="B325" t="s">
        <v>727</v>
      </c>
      <c r="C325" t="s">
        <v>277</v>
      </c>
      <c r="D325" s="34">
        <v>0.012497</v>
      </c>
      <c r="E325" s="34">
        <v>0.0112473</v>
      </c>
      <c r="F325" s="34">
        <v>0.007938</v>
      </c>
      <c r="G325" s="45">
        <f t="shared" si="17"/>
        <v>0.6351924461870849</v>
      </c>
      <c r="H325" s="13" t="str">
        <f t="shared" si="18"/>
        <v>YES</v>
      </c>
      <c r="I325" t="s">
        <v>728</v>
      </c>
    </row>
    <row r="326" spans="1:9" ht="12.75">
      <c r="A326" t="s">
        <v>62</v>
      </c>
      <c r="B326" t="s">
        <v>729</v>
      </c>
      <c r="C326" t="s">
        <v>246</v>
      </c>
      <c r="D326" s="19">
        <v>0.01240325</v>
      </c>
      <c r="E326" s="34">
        <v>0.011162924999999999</v>
      </c>
      <c r="F326" s="34">
        <v>0.003824</v>
      </c>
      <c r="G326" s="45">
        <f t="shared" si="17"/>
        <v>0.30830629068994014</v>
      </c>
      <c r="H326" s="13" t="str">
        <f t="shared" si="18"/>
        <v>YES</v>
      </c>
      <c r="I326" t="s">
        <v>730</v>
      </c>
    </row>
    <row r="327" spans="1:9" ht="12.75">
      <c r="A327" t="s">
        <v>99</v>
      </c>
      <c r="B327" t="s">
        <v>731</v>
      </c>
      <c r="C327" t="s">
        <v>263</v>
      </c>
      <c r="D327" s="34">
        <v>0.011716</v>
      </c>
      <c r="E327" s="34">
        <v>0.0105444</v>
      </c>
      <c r="F327" s="34">
        <v>0.003586</v>
      </c>
      <c r="G327" s="45">
        <f t="shared" si="17"/>
        <v>0.30607715944008196</v>
      </c>
      <c r="H327" s="13" t="str">
        <f t="shared" si="18"/>
        <v>YES</v>
      </c>
      <c r="I327" t="s">
        <v>732</v>
      </c>
    </row>
    <row r="328" spans="1:9" ht="12.75">
      <c r="A328" t="s">
        <v>99</v>
      </c>
      <c r="B328" t="s">
        <v>733</v>
      </c>
      <c r="C328" t="s">
        <v>99</v>
      </c>
      <c r="D328" s="34">
        <v>0.0110205</v>
      </c>
      <c r="E328" s="34">
        <v>0.00991845</v>
      </c>
      <c r="F328" s="34">
        <v>0.000954</v>
      </c>
      <c r="G328" s="45">
        <f t="shared" si="17"/>
        <v>0.08656594528378929</v>
      </c>
      <c r="H328" s="13" t="str">
        <f t="shared" si="18"/>
        <v>YES</v>
      </c>
      <c r="I328" t="s">
        <v>734</v>
      </c>
    </row>
    <row r="329" spans="1:9" ht="12.75">
      <c r="A329" t="s">
        <v>726</v>
      </c>
      <c r="B329" t="s">
        <v>735</v>
      </c>
      <c r="C329" t="s">
        <v>236</v>
      </c>
      <c r="D329" s="34">
        <v>0.010994</v>
      </c>
      <c r="E329" s="34">
        <v>0.0098946</v>
      </c>
      <c r="F329" s="34">
        <v>0.032274</v>
      </c>
      <c r="G329" s="45">
        <f t="shared" si="17"/>
        <v>2.935601237038384</v>
      </c>
      <c r="H329" s="13" t="str">
        <f t="shared" si="18"/>
        <v>NO</v>
      </c>
      <c r="I329" t="s">
        <v>736</v>
      </c>
    </row>
    <row r="330" spans="1:9" ht="12.75">
      <c r="A330" t="s">
        <v>103</v>
      </c>
      <c r="B330" t="s">
        <v>737</v>
      </c>
      <c r="C330" t="s">
        <v>117</v>
      </c>
      <c r="D330" s="34">
        <v>0.01082875</v>
      </c>
      <c r="E330" s="34">
        <v>0.009745875</v>
      </c>
      <c r="F330" s="34">
        <v>0.009506</v>
      </c>
      <c r="G330" s="45">
        <f t="shared" si="17"/>
        <v>0.8778483204432646</v>
      </c>
      <c r="H330" s="13" t="str">
        <f t="shared" si="18"/>
        <v>YES</v>
      </c>
      <c r="I330" t="s">
        <v>738</v>
      </c>
    </row>
    <row r="331" spans="1:9" ht="12.75">
      <c r="A331" t="s">
        <v>99</v>
      </c>
      <c r="B331" t="s">
        <v>739</v>
      </c>
      <c r="C331" t="s">
        <v>262</v>
      </c>
      <c r="D331" s="34">
        <v>0.01073775</v>
      </c>
      <c r="E331" s="34">
        <v>0.009663975000000002</v>
      </c>
      <c r="F331" s="34">
        <v>0.001009</v>
      </c>
      <c r="G331" s="45">
        <f t="shared" si="17"/>
        <v>0.09396754441107306</v>
      </c>
      <c r="H331" s="13" t="str">
        <f t="shared" si="18"/>
        <v>YES</v>
      </c>
      <c r="I331" t="s">
        <v>740</v>
      </c>
    </row>
    <row r="332" spans="1:9" ht="12.75">
      <c r="A332" t="s">
        <v>151</v>
      </c>
      <c r="B332" t="s">
        <v>741</v>
      </c>
      <c r="C332" t="s">
        <v>293</v>
      </c>
      <c r="D332" s="34">
        <v>0.01055725</v>
      </c>
      <c r="E332" s="34">
        <v>0.009501525</v>
      </c>
      <c r="F332" s="34">
        <v>0.002768</v>
      </c>
      <c r="G332" s="45">
        <f t="shared" si="17"/>
        <v>0.26218949063439817</v>
      </c>
      <c r="H332" s="13" t="str">
        <f t="shared" si="18"/>
        <v>YES</v>
      </c>
      <c r="I332" t="s">
        <v>742</v>
      </c>
    </row>
    <row r="333" spans="1:9" ht="12.75">
      <c r="A333" t="s">
        <v>99</v>
      </c>
      <c r="B333" t="s">
        <v>743</v>
      </c>
      <c r="C333" t="s">
        <v>99</v>
      </c>
      <c r="D333" s="19">
        <v>0.01051375</v>
      </c>
      <c r="E333" s="19">
        <v>0.009462375</v>
      </c>
      <c r="F333" s="19">
        <v>0.011142</v>
      </c>
      <c r="G333" s="45">
        <f t="shared" si="17"/>
        <v>1.0597550826298894</v>
      </c>
      <c r="H333" s="13" t="str">
        <f t="shared" si="18"/>
        <v>NO</v>
      </c>
      <c r="I333" t="s">
        <v>744</v>
      </c>
    </row>
    <row r="334" spans="1:8" ht="12.75">
      <c r="A334" s="24" t="s">
        <v>65</v>
      </c>
      <c r="B334" s="24" t="s">
        <v>745</v>
      </c>
      <c r="C334" s="24" t="s">
        <v>89</v>
      </c>
      <c r="D334" s="49">
        <v>0.0105</v>
      </c>
      <c r="E334" s="50">
        <v>0.009</v>
      </c>
      <c r="F334" s="39">
        <v>0.0015434838709677417</v>
      </c>
      <c r="G334" s="45">
        <f t="shared" si="17"/>
        <v>0.1469984639016897</v>
      </c>
      <c r="H334" s="13" t="str">
        <f t="shared" si="18"/>
        <v>YES</v>
      </c>
    </row>
    <row r="335" spans="1:9" ht="12.75">
      <c r="A335" t="s">
        <v>65</v>
      </c>
      <c r="B335" t="s">
        <v>746</v>
      </c>
      <c r="C335" t="s">
        <v>334</v>
      </c>
      <c r="D335" s="34">
        <v>0.01024175</v>
      </c>
      <c r="E335" s="34">
        <v>0.009217575</v>
      </c>
      <c r="F335" s="34">
        <v>0.008109</v>
      </c>
      <c r="G335" s="45">
        <f t="shared" si="17"/>
        <v>0.7917592208362828</v>
      </c>
      <c r="H335" s="13" t="str">
        <f t="shared" si="18"/>
        <v>YES</v>
      </c>
      <c r="I335" t="s">
        <v>747</v>
      </c>
    </row>
    <row r="336" spans="1:9" ht="12.75" customHeight="1">
      <c r="A336" t="s">
        <v>65</v>
      </c>
      <c r="B336" t="s">
        <v>748</v>
      </c>
      <c r="C336" t="s">
        <v>210</v>
      </c>
      <c r="D336" s="34">
        <v>0.01023175</v>
      </c>
      <c r="E336" s="34">
        <v>0.009208575</v>
      </c>
      <c r="F336" s="34">
        <v>0.248124</v>
      </c>
      <c r="G336" s="45">
        <f t="shared" si="17"/>
        <v>24.250397048403258</v>
      </c>
      <c r="H336" s="13" t="str">
        <f t="shared" si="18"/>
        <v>NO</v>
      </c>
      <c r="I336" t="s">
        <v>749</v>
      </c>
    </row>
    <row r="337" spans="1:9" ht="12.75">
      <c r="A337" t="s">
        <v>62</v>
      </c>
      <c r="B337" t="s">
        <v>750</v>
      </c>
      <c r="C337" t="s">
        <v>84</v>
      </c>
      <c r="D337" s="34">
        <v>0.0101</v>
      </c>
      <c r="E337" s="34">
        <v>0.009089999999999999</v>
      </c>
      <c r="F337" s="34">
        <v>0.012977</v>
      </c>
      <c r="G337" s="45">
        <f t="shared" si="17"/>
        <v>1.2848514851485149</v>
      </c>
      <c r="H337" s="13" t="str">
        <f t="shared" si="18"/>
        <v>NO</v>
      </c>
      <c r="I337" t="s">
        <v>751</v>
      </c>
    </row>
    <row r="338" spans="1:9" ht="12.75" customHeight="1">
      <c r="A338" t="s">
        <v>99</v>
      </c>
      <c r="B338" t="s">
        <v>752</v>
      </c>
      <c r="C338" t="s">
        <v>164</v>
      </c>
      <c r="D338" s="34">
        <v>0.0100595</v>
      </c>
      <c r="E338" s="34">
        <v>0.00905355</v>
      </c>
      <c r="F338" s="34">
        <v>0.00824</v>
      </c>
      <c r="G338" s="45">
        <f t="shared" si="17"/>
        <v>0.8191261991152642</v>
      </c>
      <c r="H338" s="13" t="str">
        <f t="shared" si="18"/>
        <v>YES</v>
      </c>
      <c r="I338" t="s">
        <v>753</v>
      </c>
    </row>
    <row r="339" spans="1:9" ht="12.75">
      <c r="A339" t="s">
        <v>62</v>
      </c>
      <c r="B339" t="s">
        <v>754</v>
      </c>
      <c r="C339" t="s">
        <v>180</v>
      </c>
      <c r="D339" s="34">
        <v>0.01</v>
      </c>
      <c r="E339" s="34">
        <v>0.009000000000000001</v>
      </c>
      <c r="F339" s="34">
        <v>0.000438</v>
      </c>
      <c r="G339" s="45">
        <f t="shared" si="17"/>
        <v>0.0438</v>
      </c>
      <c r="H339" s="13" t="str">
        <f t="shared" si="18"/>
        <v>YES</v>
      </c>
      <c r="I339" t="s">
        <v>755</v>
      </c>
    </row>
    <row r="340" spans="1:9" ht="12.75">
      <c r="A340" t="s">
        <v>99</v>
      </c>
      <c r="B340" t="s">
        <v>756</v>
      </c>
      <c r="C340" t="s">
        <v>263</v>
      </c>
      <c r="D340" s="34">
        <v>0.009951</v>
      </c>
      <c r="E340" s="34">
        <v>0.0089559</v>
      </c>
      <c r="F340" s="34">
        <v>0.000717</v>
      </c>
      <c r="G340" s="45">
        <f t="shared" si="17"/>
        <v>0.07205305999397045</v>
      </c>
      <c r="H340" s="13" t="str">
        <f t="shared" si="18"/>
        <v>YES</v>
      </c>
      <c r="I340" t="s">
        <v>757</v>
      </c>
    </row>
    <row r="341" spans="1:9" ht="12.75">
      <c r="A341" t="s">
        <v>99</v>
      </c>
      <c r="B341" t="s">
        <v>758</v>
      </c>
      <c r="C341" t="s">
        <v>164</v>
      </c>
      <c r="D341" s="34">
        <v>0.0098855</v>
      </c>
      <c r="E341" s="34">
        <v>0.00889695</v>
      </c>
      <c r="F341" s="34">
        <v>0.008109</v>
      </c>
      <c r="G341" s="45">
        <f t="shared" si="17"/>
        <v>0.820292347377472</v>
      </c>
      <c r="H341" s="13" t="str">
        <f t="shared" si="18"/>
        <v>YES</v>
      </c>
      <c r="I341" t="s">
        <v>759</v>
      </c>
    </row>
    <row r="342" spans="1:9" ht="12.75">
      <c r="A342" t="s">
        <v>99</v>
      </c>
      <c r="B342" t="s">
        <v>760</v>
      </c>
      <c r="C342" t="s">
        <v>242</v>
      </c>
      <c r="D342" s="19">
        <v>0.00975125</v>
      </c>
      <c r="E342" s="34">
        <v>0.008776125</v>
      </c>
      <c r="F342" s="34">
        <v>0.008586</v>
      </c>
      <c r="G342" s="45">
        <f t="shared" si="17"/>
        <v>0.8805024996795283</v>
      </c>
      <c r="H342" s="13" t="str">
        <f t="shared" si="18"/>
        <v>YES</v>
      </c>
      <c r="I342" t="s">
        <v>761</v>
      </c>
    </row>
    <row r="343" spans="1:9" ht="12.75">
      <c r="A343" t="s">
        <v>99</v>
      </c>
      <c r="B343" t="s">
        <v>762</v>
      </c>
      <c r="C343" t="s">
        <v>99</v>
      </c>
      <c r="D343" s="34">
        <v>0.0096995</v>
      </c>
      <c r="E343" s="34">
        <v>0.00872955</v>
      </c>
      <c r="F343" s="34">
        <v>0.009371</v>
      </c>
      <c r="G343" s="45">
        <f t="shared" si="17"/>
        <v>0.9661322748595289</v>
      </c>
      <c r="H343" s="13" t="str">
        <f t="shared" si="18"/>
        <v>NO</v>
      </c>
      <c r="I343" t="s">
        <v>763</v>
      </c>
    </row>
    <row r="344" spans="1:9" ht="12.75">
      <c r="A344" t="s">
        <v>103</v>
      </c>
      <c r="B344" t="s">
        <v>764</v>
      </c>
      <c r="C344" t="s">
        <v>189</v>
      </c>
      <c r="D344" s="34">
        <v>0.009558</v>
      </c>
      <c r="E344" s="34">
        <v>0.0086022</v>
      </c>
      <c r="F344" s="34">
        <v>0.007041</v>
      </c>
      <c r="G344" s="45">
        <f t="shared" si="17"/>
        <v>0.7366603892027621</v>
      </c>
      <c r="H344" s="13" t="str">
        <f t="shared" si="18"/>
        <v>YES</v>
      </c>
      <c r="I344" t="s">
        <v>765</v>
      </c>
    </row>
    <row r="345" spans="1:9" ht="12.75">
      <c r="A345" t="s">
        <v>65</v>
      </c>
      <c r="B345" t="s">
        <v>766</v>
      </c>
      <c r="C345" t="s">
        <v>123</v>
      </c>
      <c r="D345" s="34">
        <v>0.0095</v>
      </c>
      <c r="E345" s="34">
        <v>0.00855</v>
      </c>
      <c r="F345" s="34">
        <v>0.008707</v>
      </c>
      <c r="G345" s="45">
        <f t="shared" si="17"/>
        <v>0.9165263157894736</v>
      </c>
      <c r="H345" s="13" t="str">
        <f t="shared" si="18"/>
        <v>NO</v>
      </c>
      <c r="I345" t="s">
        <v>767</v>
      </c>
    </row>
    <row r="346" spans="1:9" ht="12.75">
      <c r="A346" t="s">
        <v>99</v>
      </c>
      <c r="B346" t="s">
        <v>768</v>
      </c>
      <c r="C346" t="s">
        <v>101</v>
      </c>
      <c r="D346" s="34">
        <v>0.00948625</v>
      </c>
      <c r="E346" s="34">
        <v>0.008537625</v>
      </c>
      <c r="F346" s="34">
        <v>0.008267</v>
      </c>
      <c r="G346" s="45">
        <f t="shared" si="17"/>
        <v>0.8714718671761761</v>
      </c>
      <c r="H346" s="13" t="str">
        <f t="shared" si="18"/>
        <v>YES</v>
      </c>
      <c r="I346" t="s">
        <v>769</v>
      </c>
    </row>
    <row r="347" spans="1:9" ht="12.75">
      <c r="A347" t="s">
        <v>99</v>
      </c>
      <c r="B347" t="s">
        <v>770</v>
      </c>
      <c r="C347" t="s">
        <v>262</v>
      </c>
      <c r="D347" s="34">
        <v>0.0094855</v>
      </c>
      <c r="E347" s="34">
        <v>0.00853695</v>
      </c>
      <c r="F347" s="34">
        <v>0.006894</v>
      </c>
      <c r="G347" s="45">
        <f t="shared" si="17"/>
        <v>0.7267935269622056</v>
      </c>
      <c r="H347" s="13" t="str">
        <f t="shared" si="18"/>
        <v>YES</v>
      </c>
      <c r="I347" t="s">
        <v>771</v>
      </c>
    </row>
    <row r="348" spans="1:9" ht="12.75">
      <c r="A348" t="s">
        <v>99</v>
      </c>
      <c r="B348" t="s">
        <v>772</v>
      </c>
      <c r="C348" t="s">
        <v>101</v>
      </c>
      <c r="D348" s="34">
        <v>0.0092605</v>
      </c>
      <c r="E348" s="34">
        <v>0.00833445</v>
      </c>
      <c r="F348" s="34">
        <v>0.041293</v>
      </c>
      <c r="G348" s="45">
        <f t="shared" si="17"/>
        <v>4.459046487770639</v>
      </c>
      <c r="H348" s="13" t="str">
        <f t="shared" si="18"/>
        <v>NO</v>
      </c>
      <c r="I348" t="s">
        <v>773</v>
      </c>
    </row>
    <row r="349" spans="1:9" ht="12.75">
      <c r="A349" t="s">
        <v>267</v>
      </c>
      <c r="B349" t="s">
        <v>774</v>
      </c>
      <c r="C349" t="s">
        <v>277</v>
      </c>
      <c r="D349" s="34">
        <v>0.00919725</v>
      </c>
      <c r="E349" s="34">
        <v>0.008277525</v>
      </c>
      <c r="F349" s="34">
        <v>0.008002</v>
      </c>
      <c r="G349" s="45">
        <f>SUM(F349/D349)</f>
        <v>0.8700426757998314</v>
      </c>
      <c r="H349" s="13" t="str">
        <f t="shared" si="18"/>
        <v>YES</v>
      </c>
      <c r="I349" t="s">
        <v>775</v>
      </c>
    </row>
    <row r="350" spans="1:9" ht="12.75">
      <c r="A350" t="s">
        <v>726</v>
      </c>
      <c r="B350" t="s">
        <v>776</v>
      </c>
      <c r="C350" t="s">
        <v>236</v>
      </c>
      <c r="D350" s="34">
        <v>0.00912</v>
      </c>
      <c r="E350" s="34">
        <v>0.008208</v>
      </c>
      <c r="F350" s="34">
        <v>0.005906</v>
      </c>
      <c r="G350" s="45">
        <f aca="true" t="shared" si="19" ref="G350:G384">SUM(F350/D350)</f>
        <v>0.6475877192982457</v>
      </c>
      <c r="H350" s="13" t="str">
        <f t="shared" si="18"/>
        <v>YES</v>
      </c>
      <c r="I350" t="s">
        <v>777</v>
      </c>
    </row>
    <row r="351" spans="1:9" ht="12.75">
      <c r="A351" t="s">
        <v>151</v>
      </c>
      <c r="B351" t="s">
        <v>778</v>
      </c>
      <c r="C351" t="s">
        <v>293</v>
      </c>
      <c r="D351" s="34">
        <v>0.009</v>
      </c>
      <c r="E351" s="34">
        <v>0.0081</v>
      </c>
      <c r="F351" s="34">
        <v>0.004694</v>
      </c>
      <c r="G351" s="45">
        <f t="shared" si="19"/>
        <v>0.5215555555555557</v>
      </c>
      <c r="H351" s="13" t="str">
        <f t="shared" si="18"/>
        <v>YES</v>
      </c>
      <c r="I351" t="s">
        <v>779</v>
      </c>
    </row>
    <row r="352" spans="1:9" ht="12.75">
      <c r="A352" t="s">
        <v>62</v>
      </c>
      <c r="B352" t="s">
        <v>780</v>
      </c>
      <c r="C352" t="s">
        <v>246</v>
      </c>
      <c r="D352" s="34">
        <v>0.008951</v>
      </c>
      <c r="E352" s="34">
        <v>0.008055900000000001</v>
      </c>
      <c r="F352" s="34">
        <v>0.009074</v>
      </c>
      <c r="G352" s="45">
        <f t="shared" si="19"/>
        <v>1.0137414813987264</v>
      </c>
      <c r="H352" s="13" t="str">
        <f t="shared" si="18"/>
        <v>NO</v>
      </c>
      <c r="I352" t="s">
        <v>781</v>
      </c>
    </row>
    <row r="353" spans="1:9" ht="12.75">
      <c r="A353" t="s">
        <v>99</v>
      </c>
      <c r="B353" t="s">
        <v>782</v>
      </c>
      <c r="C353" t="s">
        <v>263</v>
      </c>
      <c r="D353" s="34">
        <v>0.008922</v>
      </c>
      <c r="E353" s="34">
        <v>0.0080298</v>
      </c>
      <c r="F353" s="34">
        <v>0.006768</v>
      </c>
      <c r="G353" s="45">
        <f t="shared" si="19"/>
        <v>0.7585743106926698</v>
      </c>
      <c r="H353" s="13" t="str">
        <f t="shared" si="18"/>
        <v>YES</v>
      </c>
      <c r="I353" t="s">
        <v>783</v>
      </c>
    </row>
    <row r="354" spans="1:9" ht="12.75">
      <c r="A354" t="s">
        <v>267</v>
      </c>
      <c r="B354" t="s">
        <v>784</v>
      </c>
      <c r="C354" t="s">
        <v>277</v>
      </c>
      <c r="D354" s="34">
        <v>0.0088635</v>
      </c>
      <c r="E354" s="34">
        <v>0.00797715</v>
      </c>
      <c r="F354" s="34">
        <v>0.007876</v>
      </c>
      <c r="G354" s="45">
        <f t="shared" si="19"/>
        <v>0.8885880295594291</v>
      </c>
      <c r="H354" s="13" t="str">
        <f t="shared" si="18"/>
        <v>YES</v>
      </c>
      <c r="I354" t="s">
        <v>785</v>
      </c>
    </row>
    <row r="355" spans="1:9" ht="12.75">
      <c r="A355" t="s">
        <v>99</v>
      </c>
      <c r="B355" t="s">
        <v>786</v>
      </c>
      <c r="C355" t="s">
        <v>164</v>
      </c>
      <c r="D355" s="34">
        <v>0.00881925</v>
      </c>
      <c r="E355" s="34">
        <v>0.007937325</v>
      </c>
      <c r="F355" s="34">
        <v>0.001272</v>
      </c>
      <c r="G355" s="45">
        <f t="shared" si="19"/>
        <v>0.14422995152649032</v>
      </c>
      <c r="H355" s="13" t="str">
        <f t="shared" si="18"/>
        <v>YES</v>
      </c>
      <c r="I355" t="s">
        <v>787</v>
      </c>
    </row>
    <row r="356" spans="1:8" ht="12.75">
      <c r="A356" s="9" t="s">
        <v>65</v>
      </c>
      <c r="B356" s="10" t="s">
        <v>788</v>
      </c>
      <c r="C356" s="10" t="s">
        <v>69</v>
      </c>
      <c r="D356" s="11">
        <v>0.00875</v>
      </c>
      <c r="E356" s="39">
        <v>0.007875</v>
      </c>
      <c r="F356" s="39">
        <v>0</v>
      </c>
      <c r="G356" s="45">
        <f t="shared" si="19"/>
        <v>0</v>
      </c>
      <c r="H356" s="13" t="str">
        <f t="shared" si="18"/>
        <v>YES</v>
      </c>
    </row>
    <row r="357" spans="1:9" ht="12.75">
      <c r="A357" t="s">
        <v>267</v>
      </c>
      <c r="B357" t="s">
        <v>789</v>
      </c>
      <c r="C357" t="s">
        <v>277</v>
      </c>
      <c r="D357" s="19">
        <v>0.008713</v>
      </c>
      <c r="E357" s="19">
        <v>0.0078417</v>
      </c>
      <c r="F357" s="19">
        <v>0.009082</v>
      </c>
      <c r="G357" s="45">
        <f t="shared" si="19"/>
        <v>1.0423505107310915</v>
      </c>
      <c r="H357" s="13" t="str">
        <f t="shared" si="18"/>
        <v>NO</v>
      </c>
      <c r="I357" t="s">
        <v>790</v>
      </c>
    </row>
    <row r="358" spans="1:9" ht="12.75">
      <c r="A358" t="s">
        <v>99</v>
      </c>
      <c r="B358" t="s">
        <v>791</v>
      </c>
      <c r="C358" t="s">
        <v>99</v>
      </c>
      <c r="D358" s="34">
        <v>0.00849525</v>
      </c>
      <c r="E358" s="34">
        <v>0.007645725</v>
      </c>
      <c r="F358" s="34">
        <v>0.007272</v>
      </c>
      <c r="G358" s="45">
        <f t="shared" si="19"/>
        <v>0.8560077690474089</v>
      </c>
      <c r="H358" s="13" t="str">
        <f t="shared" si="18"/>
        <v>YES</v>
      </c>
      <c r="I358" t="s">
        <v>792</v>
      </c>
    </row>
    <row r="359" spans="1:9" ht="12.75">
      <c r="A359" t="s">
        <v>65</v>
      </c>
      <c r="B359" t="s">
        <v>793</v>
      </c>
      <c r="C359" t="s">
        <v>334</v>
      </c>
      <c r="D359" s="34">
        <v>0.00811275</v>
      </c>
      <c r="E359" s="34">
        <v>0.007301475</v>
      </c>
      <c r="F359" s="34">
        <v>0.004627</v>
      </c>
      <c r="G359" s="45">
        <f t="shared" si="19"/>
        <v>0.5703368155064559</v>
      </c>
      <c r="H359" s="13" t="str">
        <f t="shared" si="18"/>
        <v>YES</v>
      </c>
      <c r="I359" t="s">
        <v>794</v>
      </c>
    </row>
    <row r="360" spans="1:9" ht="12.75">
      <c r="A360" t="s">
        <v>99</v>
      </c>
      <c r="B360" t="s">
        <v>795</v>
      </c>
      <c r="C360" t="s">
        <v>99</v>
      </c>
      <c r="D360" s="34">
        <v>0.00798675</v>
      </c>
      <c r="E360" s="34">
        <v>0.007188075000000001</v>
      </c>
      <c r="F360" s="34">
        <v>0.004068</v>
      </c>
      <c r="G360" s="45">
        <f t="shared" si="19"/>
        <v>0.5093436003380598</v>
      </c>
      <c r="H360" s="13" t="str">
        <f t="shared" si="18"/>
        <v>YES</v>
      </c>
      <c r="I360" t="s">
        <v>796</v>
      </c>
    </row>
    <row r="361" spans="1:9" ht="12.75">
      <c r="A361" t="s">
        <v>99</v>
      </c>
      <c r="B361" t="s">
        <v>797</v>
      </c>
      <c r="C361" t="s">
        <v>315</v>
      </c>
      <c r="D361" s="34">
        <v>0.007964</v>
      </c>
      <c r="E361" s="34">
        <v>0.0071676000000000005</v>
      </c>
      <c r="F361" s="34">
        <v>0.005574</v>
      </c>
      <c r="G361" s="45">
        <f t="shared" si="19"/>
        <v>0.6998995479658463</v>
      </c>
      <c r="H361" s="13" t="str">
        <f t="shared" si="18"/>
        <v>YES</v>
      </c>
      <c r="I361" t="s">
        <v>798</v>
      </c>
    </row>
    <row r="362" spans="1:9" ht="12.75">
      <c r="A362" t="s">
        <v>267</v>
      </c>
      <c r="B362" t="s">
        <v>799</v>
      </c>
      <c r="C362" t="s">
        <v>277</v>
      </c>
      <c r="D362" s="34">
        <v>0.00786075</v>
      </c>
      <c r="E362" s="34">
        <v>0.007074675</v>
      </c>
      <c r="F362" s="34">
        <v>0.00785</v>
      </c>
      <c r="G362" s="45">
        <f t="shared" si="19"/>
        <v>0.998632446013421</v>
      </c>
      <c r="H362" s="13" t="str">
        <f t="shared" si="18"/>
        <v>NO</v>
      </c>
      <c r="I362" t="s">
        <v>800</v>
      </c>
    </row>
    <row r="363" spans="1:9" ht="12.75">
      <c r="A363" t="s">
        <v>65</v>
      </c>
      <c r="B363" t="s">
        <v>801</v>
      </c>
      <c r="C363" t="s">
        <v>210</v>
      </c>
      <c r="D363" s="34">
        <v>0.007825</v>
      </c>
      <c r="E363" s="34">
        <v>0.0070425</v>
      </c>
      <c r="F363" s="34">
        <v>0.000123</v>
      </c>
      <c r="G363" s="45">
        <f t="shared" si="19"/>
        <v>0.01571884984025559</v>
      </c>
      <c r="H363" s="13" t="str">
        <f t="shared" si="18"/>
        <v>YES</v>
      </c>
      <c r="I363" t="s">
        <v>802</v>
      </c>
    </row>
    <row r="364" spans="1:9" ht="12.75">
      <c r="A364" t="s">
        <v>99</v>
      </c>
      <c r="B364" t="s">
        <v>803</v>
      </c>
      <c r="C364" t="s">
        <v>263</v>
      </c>
      <c r="D364" s="34">
        <v>0.00781225</v>
      </c>
      <c r="E364" s="34">
        <v>0.007031025</v>
      </c>
      <c r="F364" s="34">
        <v>0.009795</v>
      </c>
      <c r="G364" s="45">
        <f t="shared" si="19"/>
        <v>1.2538001216038914</v>
      </c>
      <c r="H364" s="13" t="str">
        <f t="shared" si="18"/>
        <v>NO</v>
      </c>
      <c r="I364" t="s">
        <v>804</v>
      </c>
    </row>
    <row r="365" spans="1:9" ht="12.75">
      <c r="A365" t="s">
        <v>184</v>
      </c>
      <c r="B365" t="s">
        <v>805</v>
      </c>
      <c r="C365" t="s">
        <v>462</v>
      </c>
      <c r="D365" s="34">
        <v>0.007694</v>
      </c>
      <c r="E365" s="34">
        <v>0.0069246</v>
      </c>
      <c r="F365" s="34">
        <v>0.010481</v>
      </c>
      <c r="G365" s="45">
        <f t="shared" si="19"/>
        <v>1.362230309331947</v>
      </c>
      <c r="H365" s="13" t="str">
        <f t="shared" si="18"/>
        <v>NO</v>
      </c>
      <c r="I365" t="s">
        <v>806</v>
      </c>
    </row>
    <row r="366" spans="1:9" ht="12.75">
      <c r="A366" t="s">
        <v>267</v>
      </c>
      <c r="B366" t="s">
        <v>807</v>
      </c>
      <c r="C366" t="s">
        <v>277</v>
      </c>
      <c r="D366" s="34">
        <v>0.00749975</v>
      </c>
      <c r="E366" s="34">
        <v>0.006749775</v>
      </c>
      <c r="F366" s="34">
        <v>0.009006</v>
      </c>
      <c r="G366" s="45">
        <f t="shared" si="19"/>
        <v>1.2008400280009333</v>
      </c>
      <c r="H366" s="13" t="str">
        <f t="shared" si="18"/>
        <v>NO</v>
      </c>
      <c r="I366" t="s">
        <v>808</v>
      </c>
    </row>
    <row r="367" spans="1:9" ht="12.75">
      <c r="A367" t="s">
        <v>726</v>
      </c>
      <c r="B367" t="s">
        <v>809</v>
      </c>
      <c r="C367" t="s">
        <v>236</v>
      </c>
      <c r="D367" s="34">
        <v>0.0072</v>
      </c>
      <c r="E367" s="34">
        <v>0.00648</v>
      </c>
      <c r="F367" s="34">
        <v>0.035395</v>
      </c>
      <c r="G367" s="45">
        <f t="shared" si="19"/>
        <v>4.915972222222223</v>
      </c>
      <c r="H367" s="13" t="str">
        <f t="shared" si="18"/>
        <v>NO</v>
      </c>
      <c r="I367" t="s">
        <v>810</v>
      </c>
    </row>
    <row r="368" spans="1:9" ht="12.75">
      <c r="A368" t="s">
        <v>151</v>
      </c>
      <c r="B368" t="s">
        <v>811</v>
      </c>
      <c r="C368" t="s">
        <v>293</v>
      </c>
      <c r="D368" s="34">
        <v>0.00717975</v>
      </c>
      <c r="E368" s="34">
        <v>0.006461775</v>
      </c>
      <c r="F368" s="34">
        <v>0.003326</v>
      </c>
      <c r="G368" s="45">
        <f t="shared" si="19"/>
        <v>0.46324732755318776</v>
      </c>
      <c r="H368" s="13" t="str">
        <f t="shared" si="18"/>
        <v>YES</v>
      </c>
      <c r="I368" t="s">
        <v>812</v>
      </c>
    </row>
    <row r="369" spans="1:9" ht="12.75">
      <c r="A369" t="s">
        <v>99</v>
      </c>
      <c r="B369" t="s">
        <v>813</v>
      </c>
      <c r="C369" t="s">
        <v>164</v>
      </c>
      <c r="D369" s="34">
        <v>0.00712175</v>
      </c>
      <c r="E369" s="34">
        <v>0.006409575</v>
      </c>
      <c r="F369" s="34">
        <v>0.006052</v>
      </c>
      <c r="G369" s="45">
        <f t="shared" si="19"/>
        <v>0.8497911327974165</v>
      </c>
      <c r="H369" s="13" t="str">
        <f t="shared" si="18"/>
        <v>YES</v>
      </c>
      <c r="I369" t="s">
        <v>814</v>
      </c>
    </row>
    <row r="370" spans="1:9" ht="12.75">
      <c r="A370" t="s">
        <v>99</v>
      </c>
      <c r="B370" t="s">
        <v>815</v>
      </c>
      <c r="C370" t="s">
        <v>99</v>
      </c>
      <c r="D370" s="34">
        <v>0.007048</v>
      </c>
      <c r="E370" s="34">
        <v>0.006343199999999999</v>
      </c>
      <c r="F370" s="34">
        <v>0.005352</v>
      </c>
      <c r="G370" s="45">
        <f t="shared" si="19"/>
        <v>0.7593643586833144</v>
      </c>
      <c r="H370" s="13" t="str">
        <f t="shared" si="18"/>
        <v>YES</v>
      </c>
      <c r="I370" t="s">
        <v>816</v>
      </c>
    </row>
    <row r="371" spans="1:8" ht="12.75">
      <c r="A371" s="9" t="s">
        <v>151</v>
      </c>
      <c r="B371" s="10" t="s">
        <v>817</v>
      </c>
      <c r="C371" s="10" t="s">
        <v>236</v>
      </c>
      <c r="D371" s="11">
        <v>0.007</v>
      </c>
      <c r="E371" s="39">
        <v>0.0063</v>
      </c>
      <c r="F371" s="39">
        <v>0</v>
      </c>
      <c r="G371" s="45">
        <f t="shared" si="19"/>
        <v>0</v>
      </c>
      <c r="H371" s="13" t="str">
        <f t="shared" si="18"/>
        <v>YES</v>
      </c>
    </row>
    <row r="372" spans="1:9" ht="12.75">
      <c r="A372" t="s">
        <v>65</v>
      </c>
      <c r="B372" t="s">
        <v>818</v>
      </c>
      <c r="C372" t="s">
        <v>134</v>
      </c>
      <c r="D372" s="34">
        <v>0.00690325</v>
      </c>
      <c r="E372" s="34">
        <v>0.006212925</v>
      </c>
      <c r="F372" s="34">
        <v>0.00539</v>
      </c>
      <c r="G372" s="45">
        <f t="shared" si="19"/>
        <v>0.780791656104009</v>
      </c>
      <c r="H372" s="13" t="str">
        <f t="shared" si="18"/>
        <v>YES</v>
      </c>
      <c r="I372" t="s">
        <v>819</v>
      </c>
    </row>
    <row r="373" spans="1:9" ht="12.75">
      <c r="A373" t="s">
        <v>65</v>
      </c>
      <c r="B373" t="s">
        <v>820</v>
      </c>
      <c r="C373" t="s">
        <v>334</v>
      </c>
      <c r="D373" s="34">
        <v>0.0068335</v>
      </c>
      <c r="E373" s="34">
        <v>0.00615015</v>
      </c>
      <c r="F373" s="34">
        <v>0.005357</v>
      </c>
      <c r="G373" s="45">
        <f t="shared" si="19"/>
        <v>0.7839320992170922</v>
      </c>
      <c r="H373" s="13" t="str">
        <f t="shared" si="18"/>
        <v>YES</v>
      </c>
      <c r="I373" t="s">
        <v>821</v>
      </c>
    </row>
    <row r="374" spans="1:9" ht="12.75">
      <c r="A374" t="s">
        <v>267</v>
      </c>
      <c r="B374" t="s">
        <v>822</v>
      </c>
      <c r="C374" t="s">
        <v>277</v>
      </c>
      <c r="D374" s="34">
        <v>0.00673325</v>
      </c>
      <c r="E374" s="34">
        <v>0.006059925</v>
      </c>
      <c r="F374" s="34">
        <v>0.00606</v>
      </c>
      <c r="G374" s="45">
        <f t="shared" si="19"/>
        <v>0.9000111387517173</v>
      </c>
      <c r="H374" s="13" t="str">
        <f t="shared" si="18"/>
        <v>NO</v>
      </c>
      <c r="I374" t="s">
        <v>823</v>
      </c>
    </row>
    <row r="375" spans="1:9" ht="12.75">
      <c r="A375" t="s">
        <v>184</v>
      </c>
      <c r="B375" t="s">
        <v>824</v>
      </c>
      <c r="C375" t="s">
        <v>462</v>
      </c>
      <c r="D375" s="34">
        <v>0.0067245</v>
      </c>
      <c r="E375" s="34">
        <v>0.00605205</v>
      </c>
      <c r="F375" s="34">
        <v>0.000294</v>
      </c>
      <c r="G375" s="45">
        <f t="shared" si="19"/>
        <v>0.04372072273031452</v>
      </c>
      <c r="H375" s="13" t="str">
        <f t="shared" si="18"/>
        <v>YES</v>
      </c>
      <c r="I375" t="s">
        <v>825</v>
      </c>
    </row>
    <row r="376" spans="1:9" ht="12.75">
      <c r="A376" t="s">
        <v>99</v>
      </c>
      <c r="B376" t="s">
        <v>826</v>
      </c>
      <c r="C376" t="s">
        <v>101</v>
      </c>
      <c r="D376" s="34">
        <v>0.00665775</v>
      </c>
      <c r="E376" s="34">
        <v>0.005991975</v>
      </c>
      <c r="F376" s="34">
        <v>0.000976</v>
      </c>
      <c r="G376" s="45">
        <f t="shared" si="19"/>
        <v>0.14659607224662988</v>
      </c>
      <c r="H376" s="13" t="str">
        <f t="shared" si="18"/>
        <v>YES</v>
      </c>
      <c r="I376" t="s">
        <v>827</v>
      </c>
    </row>
    <row r="377" spans="1:9" ht="12.75">
      <c r="A377" t="s">
        <v>99</v>
      </c>
      <c r="B377" t="s">
        <v>828</v>
      </c>
      <c r="C377" t="s">
        <v>315</v>
      </c>
      <c r="D377" s="34">
        <v>0.00649675</v>
      </c>
      <c r="E377" s="34">
        <v>0.005847075</v>
      </c>
      <c r="F377" s="34">
        <v>0.005945</v>
      </c>
      <c r="G377" s="45">
        <f t="shared" si="19"/>
        <v>0.9150729210759225</v>
      </c>
      <c r="H377" s="13" t="str">
        <f t="shared" si="18"/>
        <v>NO</v>
      </c>
      <c r="I377" t="s">
        <v>829</v>
      </c>
    </row>
    <row r="378" spans="1:9" ht="12.75">
      <c r="A378" t="s">
        <v>99</v>
      </c>
      <c r="B378" t="s">
        <v>830</v>
      </c>
      <c r="C378" t="s">
        <v>315</v>
      </c>
      <c r="D378" s="34">
        <v>0.00648575</v>
      </c>
      <c r="E378" s="34">
        <v>0.005837175</v>
      </c>
      <c r="F378" s="34">
        <v>0.006396</v>
      </c>
      <c r="G378" s="45">
        <f t="shared" si="19"/>
        <v>0.9861619704737308</v>
      </c>
      <c r="H378" s="13" t="str">
        <f t="shared" si="18"/>
        <v>NO</v>
      </c>
      <c r="I378" t="s">
        <v>831</v>
      </c>
    </row>
    <row r="379" spans="1:9" ht="12.75">
      <c r="A379" t="s">
        <v>184</v>
      </c>
      <c r="B379" t="s">
        <v>832</v>
      </c>
      <c r="C379" t="s">
        <v>462</v>
      </c>
      <c r="D379" s="34">
        <v>0.00644475</v>
      </c>
      <c r="E379" s="34">
        <v>0.005800275</v>
      </c>
      <c r="F379" s="34">
        <v>0.009135</v>
      </c>
      <c r="G379" s="45">
        <f t="shared" si="19"/>
        <v>1.417432794134761</v>
      </c>
      <c r="H379" s="13" t="str">
        <f t="shared" si="18"/>
        <v>NO</v>
      </c>
      <c r="I379" t="s">
        <v>833</v>
      </c>
    </row>
    <row r="380" spans="1:9" ht="12.75">
      <c r="A380" t="s">
        <v>103</v>
      </c>
      <c r="B380" t="s">
        <v>834</v>
      </c>
      <c r="C380" t="s">
        <v>161</v>
      </c>
      <c r="D380" s="34">
        <v>0.00643175</v>
      </c>
      <c r="E380" s="34">
        <v>0.005788575</v>
      </c>
      <c r="F380" s="34">
        <v>0.007161</v>
      </c>
      <c r="G380" s="45">
        <f t="shared" si="19"/>
        <v>1.1133828273797954</v>
      </c>
      <c r="H380" s="13" t="str">
        <f t="shared" si="18"/>
        <v>NO</v>
      </c>
      <c r="I380" t="s">
        <v>835</v>
      </c>
    </row>
    <row r="381" spans="1:9" ht="12.75">
      <c r="A381" t="s">
        <v>99</v>
      </c>
      <c r="B381" t="s">
        <v>836</v>
      </c>
      <c r="C381" t="s">
        <v>99</v>
      </c>
      <c r="D381" s="34">
        <v>0.006302</v>
      </c>
      <c r="E381" s="34">
        <v>0.0056718</v>
      </c>
      <c r="F381" s="34">
        <v>0.000642</v>
      </c>
      <c r="G381" s="45">
        <f t="shared" si="19"/>
        <v>0.10187242145350682</v>
      </c>
      <c r="H381" s="13" t="str">
        <f t="shared" si="18"/>
        <v>YES</v>
      </c>
      <c r="I381" t="s">
        <v>837</v>
      </c>
    </row>
    <row r="382" spans="1:9" ht="12.75">
      <c r="A382" t="s">
        <v>62</v>
      </c>
      <c r="B382" t="s">
        <v>838</v>
      </c>
      <c r="C382" t="s">
        <v>175</v>
      </c>
      <c r="D382" s="34">
        <v>0.00627925</v>
      </c>
      <c r="E382" s="34">
        <v>0.0056513250000000004</v>
      </c>
      <c r="F382" s="34">
        <v>0.004348</v>
      </c>
      <c r="G382" s="45">
        <f t="shared" si="19"/>
        <v>0.6924393836843572</v>
      </c>
      <c r="H382" s="13" t="str">
        <f t="shared" si="18"/>
        <v>YES</v>
      </c>
      <c r="I382" t="s">
        <v>839</v>
      </c>
    </row>
    <row r="383" spans="1:9" ht="12.75">
      <c r="A383" t="s">
        <v>184</v>
      </c>
      <c r="B383" t="s">
        <v>840</v>
      </c>
      <c r="C383" t="s">
        <v>462</v>
      </c>
      <c r="D383" s="34">
        <v>0.006267</v>
      </c>
      <c r="E383" s="34">
        <v>0.0056403</v>
      </c>
      <c r="F383" s="34">
        <v>0.007277</v>
      </c>
      <c r="G383" s="45">
        <f t="shared" si="19"/>
        <v>1.1611616403382798</v>
      </c>
      <c r="H383" s="13" t="str">
        <f t="shared" si="18"/>
        <v>NO</v>
      </c>
      <c r="I383" t="s">
        <v>841</v>
      </c>
    </row>
    <row r="384" spans="1:9" ht="12.75">
      <c r="A384" t="s">
        <v>184</v>
      </c>
      <c r="B384" t="s">
        <v>842</v>
      </c>
      <c r="C384" t="s">
        <v>225</v>
      </c>
      <c r="D384" s="34">
        <v>0.00611525</v>
      </c>
      <c r="E384" s="34">
        <v>0.005503725</v>
      </c>
      <c r="F384" s="34">
        <v>0.004995</v>
      </c>
      <c r="G384" s="45">
        <f t="shared" si="19"/>
        <v>0.8168104329340583</v>
      </c>
      <c r="H384" s="13" t="str">
        <f t="shared" si="18"/>
        <v>YES</v>
      </c>
      <c r="I384" t="s">
        <v>843</v>
      </c>
    </row>
    <row r="385" spans="1:9" ht="12.75">
      <c r="A385" t="s">
        <v>99</v>
      </c>
      <c r="B385" t="s">
        <v>844</v>
      </c>
      <c r="C385" t="s">
        <v>263</v>
      </c>
      <c r="D385" s="34">
        <v>0.0060695</v>
      </c>
      <c r="E385" s="34">
        <v>0.00546255</v>
      </c>
      <c r="F385" s="34">
        <v>0.007961</v>
      </c>
      <c r="G385" s="45">
        <f aca="true" t="shared" si="20" ref="G385:G448">SUM(F385/D385)</f>
        <v>1.3116401680533816</v>
      </c>
      <c r="H385" s="13" t="str">
        <f aca="true" t="shared" si="21" ref="H385:H448">IF(G385&lt;90%,"YES","NO")</f>
        <v>NO</v>
      </c>
      <c r="I385" t="s">
        <v>845</v>
      </c>
    </row>
    <row r="386" spans="1:9" ht="12.75">
      <c r="A386" t="s">
        <v>99</v>
      </c>
      <c r="B386" t="s">
        <v>846</v>
      </c>
      <c r="C386" t="s">
        <v>99</v>
      </c>
      <c r="D386" s="34">
        <v>0.006039666666666667</v>
      </c>
      <c r="E386" s="34">
        <v>0.005435700000000001</v>
      </c>
      <c r="F386" s="34">
        <v>0.003042</v>
      </c>
      <c r="G386" s="45">
        <f t="shared" si="20"/>
        <v>0.5036701804735361</v>
      </c>
      <c r="H386" s="13" t="str">
        <f t="shared" si="21"/>
        <v>YES</v>
      </c>
      <c r="I386" t="s">
        <v>847</v>
      </c>
    </row>
    <row r="387" spans="1:9" ht="12.75">
      <c r="A387" t="s">
        <v>151</v>
      </c>
      <c r="B387" t="s">
        <v>850</v>
      </c>
      <c r="C387" t="s">
        <v>293</v>
      </c>
      <c r="D387" s="34">
        <v>0.006</v>
      </c>
      <c r="E387" s="34">
        <v>0.0054</v>
      </c>
      <c r="F387" s="34">
        <v>0.000703</v>
      </c>
      <c r="G387" s="45">
        <f t="shared" si="20"/>
        <v>0.11716666666666666</v>
      </c>
      <c r="H387" s="13" t="str">
        <f t="shared" si="21"/>
        <v>YES</v>
      </c>
      <c r="I387" t="s">
        <v>851</v>
      </c>
    </row>
    <row r="388" spans="1:9" ht="12.75">
      <c r="A388" t="s">
        <v>65</v>
      </c>
      <c r="B388" t="s">
        <v>848</v>
      </c>
      <c r="C388" t="s">
        <v>123</v>
      </c>
      <c r="D388" s="34">
        <v>0.006</v>
      </c>
      <c r="E388" s="34">
        <v>0.0054</v>
      </c>
      <c r="F388" s="34">
        <v>0.003055</v>
      </c>
      <c r="G388" s="45">
        <f t="shared" si="20"/>
        <v>0.5091666666666667</v>
      </c>
      <c r="H388" s="13" t="str">
        <f t="shared" si="21"/>
        <v>YES</v>
      </c>
      <c r="I388" t="s">
        <v>849</v>
      </c>
    </row>
    <row r="389" spans="1:9" ht="12.75">
      <c r="A389" t="s">
        <v>99</v>
      </c>
      <c r="B389" t="s">
        <v>852</v>
      </c>
      <c r="C389" t="s">
        <v>263</v>
      </c>
      <c r="D389" s="34">
        <v>0.00598225</v>
      </c>
      <c r="E389" s="34">
        <v>0.005384025</v>
      </c>
      <c r="F389" s="34">
        <v>0.00017</v>
      </c>
      <c r="G389" s="45">
        <f t="shared" si="20"/>
        <v>0.028417401479376492</v>
      </c>
      <c r="H389" s="13" t="str">
        <f t="shared" si="21"/>
        <v>YES</v>
      </c>
      <c r="I389" t="s">
        <v>853</v>
      </c>
    </row>
    <row r="390" spans="1:9" ht="12.75">
      <c r="A390" t="s">
        <v>99</v>
      </c>
      <c r="B390" t="s">
        <v>854</v>
      </c>
      <c r="C390" t="s">
        <v>262</v>
      </c>
      <c r="D390" s="34">
        <v>0.0058805</v>
      </c>
      <c r="E390" s="34">
        <v>0.005292450000000001</v>
      </c>
      <c r="F390" s="34">
        <v>0.005154</v>
      </c>
      <c r="G390" s="45">
        <f t="shared" si="20"/>
        <v>0.8764560836663549</v>
      </c>
      <c r="H390" s="13" t="str">
        <f t="shared" si="21"/>
        <v>YES</v>
      </c>
      <c r="I390" t="s">
        <v>855</v>
      </c>
    </row>
    <row r="391" spans="1:9" ht="12.75">
      <c r="A391" t="s">
        <v>184</v>
      </c>
      <c r="B391" t="s">
        <v>856</v>
      </c>
      <c r="C391" t="s">
        <v>462</v>
      </c>
      <c r="D391" s="34">
        <v>0.00584975</v>
      </c>
      <c r="E391" s="34">
        <v>0.005264775</v>
      </c>
      <c r="F391" s="34">
        <v>0.003703</v>
      </c>
      <c r="G391" s="45">
        <f t="shared" si="20"/>
        <v>0.633018505064319</v>
      </c>
      <c r="H391" s="13" t="str">
        <f t="shared" si="21"/>
        <v>YES</v>
      </c>
      <c r="I391" t="s">
        <v>857</v>
      </c>
    </row>
    <row r="392" spans="1:9" ht="12.75">
      <c r="A392" t="s">
        <v>346</v>
      </c>
      <c r="B392" t="s">
        <v>858</v>
      </c>
      <c r="C392" t="s">
        <v>97</v>
      </c>
      <c r="D392" s="34">
        <v>0.00584675</v>
      </c>
      <c r="E392" s="34">
        <v>0.005262075000000001</v>
      </c>
      <c r="F392" s="34">
        <v>0.003811</v>
      </c>
      <c r="G392" s="45">
        <f t="shared" si="20"/>
        <v>0.6518151109590798</v>
      </c>
      <c r="H392" s="13" t="str">
        <f t="shared" si="21"/>
        <v>YES</v>
      </c>
      <c r="I392" t="s">
        <v>859</v>
      </c>
    </row>
    <row r="393" spans="1:9" ht="12.75">
      <c r="A393" t="s">
        <v>99</v>
      </c>
      <c r="B393" t="s">
        <v>860</v>
      </c>
      <c r="C393" t="s">
        <v>99</v>
      </c>
      <c r="D393" s="34">
        <v>0.005839</v>
      </c>
      <c r="E393" s="34">
        <v>0.0052550999999999995</v>
      </c>
      <c r="F393" s="34">
        <v>0.010077</v>
      </c>
      <c r="G393" s="45">
        <f t="shared" si="20"/>
        <v>1.725809213906491</v>
      </c>
      <c r="H393" s="13" t="str">
        <f t="shared" si="21"/>
        <v>NO</v>
      </c>
      <c r="I393" t="s">
        <v>861</v>
      </c>
    </row>
    <row r="394" spans="1:9" ht="12.75">
      <c r="A394" t="s">
        <v>184</v>
      </c>
      <c r="B394" t="s">
        <v>862</v>
      </c>
      <c r="C394" t="s">
        <v>462</v>
      </c>
      <c r="D394" s="34">
        <v>0.0058205</v>
      </c>
      <c r="E394" s="34">
        <v>0.00523845</v>
      </c>
      <c r="F394" s="34">
        <v>0.004493</v>
      </c>
      <c r="G394" s="45">
        <f t="shared" si="20"/>
        <v>0.7719268104114766</v>
      </c>
      <c r="H394" s="13" t="str">
        <f t="shared" si="21"/>
        <v>YES</v>
      </c>
      <c r="I394" t="s">
        <v>863</v>
      </c>
    </row>
    <row r="395" spans="1:9" ht="12.75">
      <c r="A395" t="s">
        <v>99</v>
      </c>
      <c r="B395" t="s">
        <v>864</v>
      </c>
      <c r="C395" t="s">
        <v>99</v>
      </c>
      <c r="D395" s="34">
        <v>0.0057115</v>
      </c>
      <c r="E395" s="34">
        <v>0.00514035</v>
      </c>
      <c r="F395" s="34">
        <v>0.005143</v>
      </c>
      <c r="G395" s="45">
        <f t="shared" si="20"/>
        <v>0.9004639761883918</v>
      </c>
      <c r="H395" s="13" t="str">
        <f t="shared" si="21"/>
        <v>NO</v>
      </c>
      <c r="I395" t="s">
        <v>865</v>
      </c>
    </row>
    <row r="396" spans="1:9" ht="12.75">
      <c r="A396" t="s">
        <v>353</v>
      </c>
      <c r="B396" t="s">
        <v>866</v>
      </c>
      <c r="C396" t="s">
        <v>189</v>
      </c>
      <c r="D396" s="34">
        <v>0.00570625</v>
      </c>
      <c r="E396" s="34">
        <v>0.005135625</v>
      </c>
      <c r="F396" s="34">
        <v>0.003522</v>
      </c>
      <c r="G396" s="45">
        <f t="shared" si="20"/>
        <v>0.6172179627601314</v>
      </c>
      <c r="H396" s="13" t="str">
        <f t="shared" si="21"/>
        <v>YES</v>
      </c>
      <c r="I396" t="s">
        <v>867</v>
      </c>
    </row>
    <row r="397" spans="1:9" ht="12.75">
      <c r="A397" t="s">
        <v>62</v>
      </c>
      <c r="B397" t="s">
        <v>868</v>
      </c>
      <c r="C397" t="s">
        <v>252</v>
      </c>
      <c r="D397" s="34">
        <v>0.00565225</v>
      </c>
      <c r="E397" s="34">
        <v>0.005087025</v>
      </c>
      <c r="F397" s="34">
        <v>0.004034</v>
      </c>
      <c r="G397" s="45">
        <f t="shared" si="20"/>
        <v>0.7136980848334734</v>
      </c>
      <c r="H397" s="13" t="str">
        <f t="shared" si="21"/>
        <v>YES</v>
      </c>
      <c r="I397" t="s">
        <v>869</v>
      </c>
    </row>
    <row r="398" spans="1:9" ht="12.75">
      <c r="A398" t="s">
        <v>65</v>
      </c>
      <c r="B398" t="s">
        <v>870</v>
      </c>
      <c r="C398" t="s">
        <v>334</v>
      </c>
      <c r="D398" s="34">
        <v>0.005645</v>
      </c>
      <c r="E398" s="34">
        <v>0.0050805</v>
      </c>
      <c r="F398" s="34">
        <v>0.000412</v>
      </c>
      <c r="G398" s="45">
        <f t="shared" si="20"/>
        <v>0.07298494242692648</v>
      </c>
      <c r="H398" s="13" t="str">
        <f t="shared" si="21"/>
        <v>YES</v>
      </c>
      <c r="I398" t="s">
        <v>871</v>
      </c>
    </row>
    <row r="399" spans="1:9" ht="12.75">
      <c r="A399" t="s">
        <v>65</v>
      </c>
      <c r="B399" t="s">
        <v>872</v>
      </c>
      <c r="C399" t="s">
        <v>210</v>
      </c>
      <c r="D399" s="34">
        <v>0.00563925</v>
      </c>
      <c r="E399" s="34">
        <v>0.005075325</v>
      </c>
      <c r="F399" s="34">
        <v>0.004832</v>
      </c>
      <c r="G399" s="45">
        <f t="shared" si="20"/>
        <v>0.8568515316753115</v>
      </c>
      <c r="H399" s="13" t="str">
        <f t="shared" si="21"/>
        <v>YES</v>
      </c>
      <c r="I399" t="s">
        <v>873</v>
      </c>
    </row>
    <row r="400" spans="1:9" ht="12.75">
      <c r="A400" t="s">
        <v>103</v>
      </c>
      <c r="B400" t="s">
        <v>874</v>
      </c>
      <c r="C400" t="s">
        <v>117</v>
      </c>
      <c r="D400" s="34">
        <v>0.0056</v>
      </c>
      <c r="E400" s="34">
        <v>0.00504</v>
      </c>
      <c r="F400" s="34">
        <v>3.4E-05</v>
      </c>
      <c r="G400" s="45">
        <f t="shared" si="20"/>
        <v>0.006071428571428571</v>
      </c>
      <c r="H400" s="13" t="str">
        <f t="shared" si="21"/>
        <v>YES</v>
      </c>
      <c r="I400" t="s">
        <v>875</v>
      </c>
    </row>
    <row r="401" spans="1:9" ht="12.75">
      <c r="A401" t="s">
        <v>65</v>
      </c>
      <c r="B401" t="s">
        <v>876</v>
      </c>
      <c r="C401" t="s">
        <v>334</v>
      </c>
      <c r="D401" s="34">
        <v>0.00552475</v>
      </c>
      <c r="E401" s="34">
        <v>0.004972275</v>
      </c>
      <c r="F401" s="34">
        <v>0.006077</v>
      </c>
      <c r="G401" s="45">
        <f t="shared" si="20"/>
        <v>1.099959274175302</v>
      </c>
      <c r="H401" s="13" t="str">
        <f t="shared" si="21"/>
        <v>NO</v>
      </c>
      <c r="I401" t="s">
        <v>877</v>
      </c>
    </row>
    <row r="402" spans="1:9" ht="12.75">
      <c r="A402" t="s">
        <v>99</v>
      </c>
      <c r="B402" t="s">
        <v>878</v>
      </c>
      <c r="C402" t="s">
        <v>164</v>
      </c>
      <c r="D402" s="34">
        <v>0.0054725</v>
      </c>
      <c r="E402" s="34">
        <v>0.00492525</v>
      </c>
      <c r="F402" s="34">
        <v>0.003913</v>
      </c>
      <c r="G402" s="45">
        <f t="shared" si="20"/>
        <v>0.7150296939241663</v>
      </c>
      <c r="H402" s="13" t="str">
        <f t="shared" si="21"/>
        <v>YES</v>
      </c>
      <c r="I402" t="s">
        <v>879</v>
      </c>
    </row>
    <row r="403" spans="1:9" ht="12.75">
      <c r="A403" t="s">
        <v>99</v>
      </c>
      <c r="B403" t="s">
        <v>880</v>
      </c>
      <c r="C403" t="s">
        <v>315</v>
      </c>
      <c r="D403" s="34">
        <v>0.0052955</v>
      </c>
      <c r="E403" s="34">
        <v>0.00476595</v>
      </c>
      <c r="F403" s="34">
        <v>0.003348</v>
      </c>
      <c r="G403" s="45">
        <f t="shared" si="20"/>
        <v>0.6322349164384855</v>
      </c>
      <c r="H403" s="13" t="str">
        <f t="shared" si="21"/>
        <v>YES</v>
      </c>
      <c r="I403" t="s">
        <v>881</v>
      </c>
    </row>
    <row r="404" spans="1:9" ht="12.75">
      <c r="A404" t="s">
        <v>267</v>
      </c>
      <c r="B404" t="s">
        <v>882</v>
      </c>
      <c r="C404" t="s">
        <v>277</v>
      </c>
      <c r="D404" s="34">
        <v>0.0051725</v>
      </c>
      <c r="E404" s="34">
        <v>0.0046552500000000005</v>
      </c>
      <c r="F404" s="34">
        <v>0.004141</v>
      </c>
      <c r="G404" s="45">
        <f t="shared" si="20"/>
        <v>0.8005799903334944</v>
      </c>
      <c r="H404" s="13" t="str">
        <f t="shared" si="21"/>
        <v>YES</v>
      </c>
      <c r="I404" t="s">
        <v>883</v>
      </c>
    </row>
    <row r="405" spans="1:9" ht="12.75">
      <c r="A405" t="s">
        <v>184</v>
      </c>
      <c r="B405" t="s">
        <v>884</v>
      </c>
      <c r="C405" t="s">
        <v>280</v>
      </c>
      <c r="D405" s="34">
        <v>0.0051445</v>
      </c>
      <c r="E405" s="34">
        <v>0.00463005</v>
      </c>
      <c r="F405" s="34">
        <v>0.005693</v>
      </c>
      <c r="G405" s="45">
        <f t="shared" si="20"/>
        <v>1.106618719020313</v>
      </c>
      <c r="H405" s="13" t="str">
        <f t="shared" si="21"/>
        <v>NO</v>
      </c>
      <c r="I405" t="s">
        <v>885</v>
      </c>
    </row>
    <row r="406" spans="1:9" ht="12.75">
      <c r="A406" t="s">
        <v>99</v>
      </c>
      <c r="B406" t="s">
        <v>886</v>
      </c>
      <c r="C406" t="s">
        <v>242</v>
      </c>
      <c r="D406" s="34">
        <v>0.0050845</v>
      </c>
      <c r="E406" s="34">
        <v>0.00457605</v>
      </c>
      <c r="F406" s="34">
        <v>0.003477</v>
      </c>
      <c r="G406" s="45">
        <f t="shared" si="20"/>
        <v>0.6838430524142001</v>
      </c>
      <c r="H406" s="13" t="str">
        <f t="shared" si="21"/>
        <v>YES</v>
      </c>
      <c r="I406" t="s">
        <v>887</v>
      </c>
    </row>
    <row r="407" spans="1:9" ht="12.75">
      <c r="A407" t="s">
        <v>99</v>
      </c>
      <c r="B407" t="s">
        <v>888</v>
      </c>
      <c r="C407" t="s">
        <v>99</v>
      </c>
      <c r="D407" s="34">
        <v>0.0050845</v>
      </c>
      <c r="E407" s="34">
        <v>0.00457605</v>
      </c>
      <c r="F407" s="34">
        <v>0.003635</v>
      </c>
      <c r="G407" s="45">
        <f t="shared" si="20"/>
        <v>0.7149178876979055</v>
      </c>
      <c r="H407" s="13" t="str">
        <f t="shared" si="21"/>
        <v>YES</v>
      </c>
      <c r="I407" t="s">
        <v>889</v>
      </c>
    </row>
    <row r="408" spans="1:9" ht="12.75">
      <c r="A408" t="s">
        <v>65</v>
      </c>
      <c r="B408" t="s">
        <v>890</v>
      </c>
      <c r="C408" t="s">
        <v>158</v>
      </c>
      <c r="D408" s="34">
        <v>0.005075</v>
      </c>
      <c r="E408" s="34">
        <v>0.0045674999999999995</v>
      </c>
      <c r="F408" s="34">
        <v>0.001929</v>
      </c>
      <c r="G408" s="45">
        <f t="shared" si="20"/>
        <v>0.3800985221674877</v>
      </c>
      <c r="H408" s="13" t="str">
        <f t="shared" si="21"/>
        <v>YES</v>
      </c>
      <c r="I408" t="s">
        <v>891</v>
      </c>
    </row>
    <row r="409" spans="1:9" ht="12.75">
      <c r="A409" t="s">
        <v>397</v>
      </c>
      <c r="B409" t="s">
        <v>892</v>
      </c>
      <c r="C409" t="s">
        <v>170</v>
      </c>
      <c r="D409" s="34">
        <v>0.00506525</v>
      </c>
      <c r="E409" s="34">
        <v>0.0045587250000000005</v>
      </c>
      <c r="F409" s="34">
        <v>0.002495</v>
      </c>
      <c r="G409" s="45">
        <f t="shared" si="20"/>
        <v>0.4925719362321701</v>
      </c>
      <c r="H409" s="13" t="str">
        <f t="shared" si="21"/>
        <v>YES</v>
      </c>
      <c r="I409" t="s">
        <v>893</v>
      </c>
    </row>
    <row r="410" spans="1:9" ht="12.75">
      <c r="A410" t="s">
        <v>184</v>
      </c>
      <c r="B410" t="s">
        <v>894</v>
      </c>
      <c r="C410" t="s">
        <v>225</v>
      </c>
      <c r="D410" s="34">
        <v>0.005022</v>
      </c>
      <c r="E410" s="34">
        <v>0.004519800000000001</v>
      </c>
      <c r="F410" s="34">
        <v>0.008219</v>
      </c>
      <c r="G410" s="45">
        <f t="shared" si="20"/>
        <v>1.6365989645559538</v>
      </c>
      <c r="H410" s="13" t="str">
        <f t="shared" si="21"/>
        <v>NO</v>
      </c>
      <c r="I410" t="s">
        <v>895</v>
      </c>
    </row>
    <row r="411" spans="1:9" ht="12.75">
      <c r="A411" t="s">
        <v>99</v>
      </c>
      <c r="B411" t="s">
        <v>896</v>
      </c>
      <c r="C411" t="s">
        <v>315</v>
      </c>
      <c r="D411" s="34">
        <v>0.00497375</v>
      </c>
      <c r="E411" s="34">
        <v>0.004476375</v>
      </c>
      <c r="F411" s="34">
        <v>0.004439</v>
      </c>
      <c r="G411" s="45">
        <f t="shared" si="20"/>
        <v>0.8924855491329481</v>
      </c>
      <c r="H411" s="13" t="str">
        <f t="shared" si="21"/>
        <v>YES</v>
      </c>
      <c r="I411" t="s">
        <v>897</v>
      </c>
    </row>
    <row r="412" spans="1:9" ht="12.75">
      <c r="A412" t="s">
        <v>99</v>
      </c>
      <c r="B412" t="s">
        <v>898</v>
      </c>
      <c r="C412" t="s">
        <v>315</v>
      </c>
      <c r="D412" s="34">
        <v>0.00491175</v>
      </c>
      <c r="E412" s="34">
        <v>0.004420575</v>
      </c>
      <c r="F412" s="34">
        <v>0.007626</v>
      </c>
      <c r="G412" s="45">
        <f t="shared" si="20"/>
        <v>1.5526034509085356</v>
      </c>
      <c r="H412" s="13" t="str">
        <f t="shared" si="21"/>
        <v>NO</v>
      </c>
      <c r="I412" t="s">
        <v>899</v>
      </c>
    </row>
    <row r="413" spans="1:9" ht="12.75">
      <c r="A413" t="s">
        <v>99</v>
      </c>
      <c r="B413" t="s">
        <v>900</v>
      </c>
      <c r="C413" t="s">
        <v>315</v>
      </c>
      <c r="D413" s="34">
        <v>0.00491175</v>
      </c>
      <c r="E413" s="34">
        <v>0.004420575</v>
      </c>
      <c r="F413" s="34">
        <v>0.003635</v>
      </c>
      <c r="G413" s="45">
        <f t="shared" si="20"/>
        <v>0.7400620959942994</v>
      </c>
      <c r="H413" s="13" t="str">
        <f t="shared" si="21"/>
        <v>YES</v>
      </c>
      <c r="I413" t="s">
        <v>901</v>
      </c>
    </row>
    <row r="414" spans="1:9" ht="12.75">
      <c r="A414" t="s">
        <v>99</v>
      </c>
      <c r="B414" t="s">
        <v>902</v>
      </c>
      <c r="C414" t="s">
        <v>101</v>
      </c>
      <c r="D414" s="34">
        <v>0.004902</v>
      </c>
      <c r="E414" s="34">
        <v>0.0044118000000000004</v>
      </c>
      <c r="F414" s="34">
        <v>0.000655</v>
      </c>
      <c r="G414" s="45">
        <f t="shared" si="20"/>
        <v>0.1336189310485516</v>
      </c>
      <c r="H414" s="13" t="str">
        <f t="shared" si="21"/>
        <v>YES</v>
      </c>
      <c r="I414" t="s">
        <v>903</v>
      </c>
    </row>
    <row r="415" spans="1:9" ht="12.75">
      <c r="A415" t="s">
        <v>99</v>
      </c>
      <c r="B415" t="s">
        <v>904</v>
      </c>
      <c r="C415" t="s">
        <v>315</v>
      </c>
      <c r="D415" s="34">
        <v>0.004865</v>
      </c>
      <c r="E415" s="34">
        <v>0.0043785000000000004</v>
      </c>
      <c r="F415" s="34">
        <v>0.004845</v>
      </c>
      <c r="G415" s="45">
        <f t="shared" si="20"/>
        <v>0.9958890030832477</v>
      </c>
      <c r="H415" s="13" t="str">
        <f t="shared" si="21"/>
        <v>NO</v>
      </c>
      <c r="I415" t="s">
        <v>905</v>
      </c>
    </row>
    <row r="416" spans="1:9" ht="12.75">
      <c r="A416" t="s">
        <v>184</v>
      </c>
      <c r="B416" t="s">
        <v>906</v>
      </c>
      <c r="C416" t="s">
        <v>462</v>
      </c>
      <c r="D416" s="34">
        <v>0.0048595</v>
      </c>
      <c r="E416" s="34">
        <v>0.00437355</v>
      </c>
      <c r="F416" s="34">
        <v>0.002823</v>
      </c>
      <c r="G416" s="45">
        <f t="shared" si="20"/>
        <v>0.5809239633707172</v>
      </c>
      <c r="H416" s="13" t="str">
        <f t="shared" si="21"/>
        <v>YES</v>
      </c>
      <c r="I416" t="s">
        <v>907</v>
      </c>
    </row>
    <row r="417" spans="1:9" ht="12.75">
      <c r="A417" t="s">
        <v>99</v>
      </c>
      <c r="B417" t="s">
        <v>908</v>
      </c>
      <c r="C417" t="s">
        <v>315</v>
      </c>
      <c r="D417" s="34">
        <v>0.00483425</v>
      </c>
      <c r="E417" s="34">
        <v>0.004350825</v>
      </c>
      <c r="F417" s="34">
        <v>0.003706</v>
      </c>
      <c r="G417" s="45">
        <f t="shared" si="20"/>
        <v>0.7666132285256245</v>
      </c>
      <c r="H417" s="13" t="str">
        <f t="shared" si="21"/>
        <v>YES</v>
      </c>
      <c r="I417" t="s">
        <v>909</v>
      </c>
    </row>
    <row r="418" spans="1:9" ht="12.75">
      <c r="A418" t="s">
        <v>99</v>
      </c>
      <c r="B418" t="s">
        <v>910</v>
      </c>
      <c r="C418" t="s">
        <v>315</v>
      </c>
      <c r="D418" s="19">
        <v>0.00482775</v>
      </c>
      <c r="E418" s="19">
        <v>0.004344975</v>
      </c>
      <c r="F418" s="19">
        <v>0</v>
      </c>
      <c r="G418" s="45">
        <f t="shared" si="20"/>
        <v>0</v>
      </c>
      <c r="H418" s="13" t="str">
        <f t="shared" si="21"/>
        <v>YES</v>
      </c>
      <c r="I418" s="21" t="s">
        <v>911</v>
      </c>
    </row>
    <row r="419" spans="1:9" ht="12.75">
      <c r="A419" t="s">
        <v>65</v>
      </c>
      <c r="B419" t="s">
        <v>912</v>
      </c>
      <c r="C419" t="s">
        <v>334</v>
      </c>
      <c r="D419" s="34">
        <v>0.00480425</v>
      </c>
      <c r="E419" s="34">
        <v>0.004323825000000001</v>
      </c>
      <c r="F419" s="34">
        <v>0.003412</v>
      </c>
      <c r="G419" s="45">
        <f t="shared" si="20"/>
        <v>0.7102045064266014</v>
      </c>
      <c r="H419" s="13" t="str">
        <f t="shared" si="21"/>
        <v>YES</v>
      </c>
      <c r="I419" t="s">
        <v>913</v>
      </c>
    </row>
    <row r="420" spans="1:9" ht="12.75">
      <c r="A420" t="s">
        <v>184</v>
      </c>
      <c r="B420" t="s">
        <v>914</v>
      </c>
      <c r="C420" t="s">
        <v>288</v>
      </c>
      <c r="D420" s="34">
        <v>0.004792</v>
      </c>
      <c r="E420" s="34">
        <v>0.0043128</v>
      </c>
      <c r="F420" s="34">
        <v>0.001744</v>
      </c>
      <c r="G420" s="45">
        <f t="shared" si="20"/>
        <v>0.3639398998330551</v>
      </c>
      <c r="H420" s="13" t="str">
        <f t="shared" si="21"/>
        <v>YES</v>
      </c>
      <c r="I420" t="s">
        <v>915</v>
      </c>
    </row>
    <row r="421" spans="1:9" ht="12.75">
      <c r="A421" t="s">
        <v>184</v>
      </c>
      <c r="B421" t="s">
        <v>916</v>
      </c>
      <c r="C421" t="s">
        <v>288</v>
      </c>
      <c r="D421" s="34">
        <v>0.0047295</v>
      </c>
      <c r="E421" s="34">
        <v>0.0042565500000000004</v>
      </c>
      <c r="F421" s="34">
        <v>0.000649</v>
      </c>
      <c r="G421" s="45">
        <f t="shared" si="20"/>
        <v>0.13722380801353207</v>
      </c>
      <c r="H421" s="13" t="str">
        <f t="shared" si="21"/>
        <v>YES</v>
      </c>
      <c r="I421" t="s">
        <v>917</v>
      </c>
    </row>
    <row r="422" spans="1:9" ht="12.75">
      <c r="A422" t="s">
        <v>147</v>
      </c>
      <c r="B422" t="s">
        <v>918</v>
      </c>
      <c r="C422" t="s">
        <v>149</v>
      </c>
      <c r="D422" s="34">
        <v>0.0046665</v>
      </c>
      <c r="E422" s="34">
        <v>0.00419985</v>
      </c>
      <c r="F422" s="34">
        <v>0.005193</v>
      </c>
      <c r="G422" s="45">
        <f t="shared" si="20"/>
        <v>1.1128254580520733</v>
      </c>
      <c r="H422" s="13" t="str">
        <f t="shared" si="21"/>
        <v>NO</v>
      </c>
      <c r="I422" t="s">
        <v>919</v>
      </c>
    </row>
    <row r="423" spans="1:9" ht="12.75">
      <c r="A423" t="s">
        <v>65</v>
      </c>
      <c r="B423" t="s">
        <v>920</v>
      </c>
      <c r="C423" t="s">
        <v>334</v>
      </c>
      <c r="D423" s="34">
        <v>0.00464875</v>
      </c>
      <c r="E423" s="34">
        <v>0.004183875</v>
      </c>
      <c r="F423" s="34">
        <v>0.001406</v>
      </c>
      <c r="G423" s="45">
        <f t="shared" si="20"/>
        <v>0.3024468943264318</v>
      </c>
      <c r="H423" s="13" t="str">
        <f t="shared" si="21"/>
        <v>YES</v>
      </c>
      <c r="I423" t="s">
        <v>921</v>
      </c>
    </row>
    <row r="424" spans="1:9" ht="12.75">
      <c r="A424" t="s">
        <v>184</v>
      </c>
      <c r="B424" t="s">
        <v>922</v>
      </c>
      <c r="C424" t="s">
        <v>225</v>
      </c>
      <c r="D424" s="34">
        <v>0.0046445</v>
      </c>
      <c r="E424" s="34">
        <v>0.00418005</v>
      </c>
      <c r="F424" s="34">
        <v>0.003551</v>
      </c>
      <c r="G424" s="45">
        <f t="shared" si="20"/>
        <v>0.7645602325331036</v>
      </c>
      <c r="H424" s="13" t="str">
        <f t="shared" si="21"/>
        <v>YES</v>
      </c>
      <c r="I424" t="s">
        <v>923</v>
      </c>
    </row>
    <row r="425" spans="1:9" ht="12.75">
      <c r="A425" t="s">
        <v>99</v>
      </c>
      <c r="B425" t="s">
        <v>924</v>
      </c>
      <c r="C425" t="s">
        <v>242</v>
      </c>
      <c r="D425" s="34">
        <v>0.004624</v>
      </c>
      <c r="E425" s="34">
        <v>0.0041616</v>
      </c>
      <c r="F425" s="34">
        <v>0.002658</v>
      </c>
      <c r="G425" s="45">
        <f t="shared" si="20"/>
        <v>0.5748269896193773</v>
      </c>
      <c r="H425" s="13" t="str">
        <f t="shared" si="21"/>
        <v>YES</v>
      </c>
      <c r="I425" t="s">
        <v>925</v>
      </c>
    </row>
    <row r="426" spans="1:9" ht="12.75">
      <c r="A426" t="s">
        <v>65</v>
      </c>
      <c r="B426" t="s">
        <v>926</v>
      </c>
      <c r="C426" t="s">
        <v>210</v>
      </c>
      <c r="D426" s="34">
        <v>0.00459775</v>
      </c>
      <c r="E426" s="34">
        <v>0.004137975</v>
      </c>
      <c r="F426" s="34">
        <v>0.004126</v>
      </c>
      <c r="G426" s="45">
        <f t="shared" si="20"/>
        <v>0.8973954651731826</v>
      </c>
      <c r="H426" s="13" t="str">
        <f t="shared" si="21"/>
        <v>YES</v>
      </c>
      <c r="I426" t="s">
        <v>927</v>
      </c>
    </row>
    <row r="427" spans="1:9" ht="12.75">
      <c r="A427" t="s">
        <v>522</v>
      </c>
      <c r="B427" t="s">
        <v>928</v>
      </c>
      <c r="C427" t="s">
        <v>340</v>
      </c>
      <c r="D427" s="34">
        <v>0.0045545</v>
      </c>
      <c r="E427" s="34">
        <v>0.004099050000000001</v>
      </c>
      <c r="F427" s="34">
        <v>0.0024</v>
      </c>
      <c r="G427" s="45">
        <f t="shared" si="20"/>
        <v>0.5269513667801075</v>
      </c>
      <c r="H427" s="13" t="str">
        <f t="shared" si="21"/>
        <v>YES</v>
      </c>
      <c r="I427" t="s">
        <v>929</v>
      </c>
    </row>
    <row r="428" spans="1:9" ht="12.75">
      <c r="A428" t="s">
        <v>65</v>
      </c>
      <c r="B428" t="s">
        <v>930</v>
      </c>
      <c r="C428" t="s">
        <v>158</v>
      </c>
      <c r="D428" s="34">
        <v>0.00453775</v>
      </c>
      <c r="E428" s="34">
        <v>0.004083975</v>
      </c>
      <c r="F428" s="34">
        <v>0.002345</v>
      </c>
      <c r="G428" s="45">
        <f t="shared" si="20"/>
        <v>0.5167759352101812</v>
      </c>
      <c r="H428" s="13" t="str">
        <f t="shared" si="21"/>
        <v>YES</v>
      </c>
      <c r="I428" t="s">
        <v>931</v>
      </c>
    </row>
    <row r="429" spans="1:9" ht="12.75">
      <c r="A429" t="s">
        <v>184</v>
      </c>
      <c r="B429" t="s">
        <v>932</v>
      </c>
      <c r="C429" t="s">
        <v>462</v>
      </c>
      <c r="D429" s="19">
        <v>0.0044465</v>
      </c>
      <c r="E429" s="34">
        <v>0.00400185</v>
      </c>
      <c r="F429" s="34">
        <v>0.007164</v>
      </c>
      <c r="G429" s="45">
        <f t="shared" si="20"/>
        <v>1.6111548408860903</v>
      </c>
      <c r="H429" s="13" t="str">
        <f t="shared" si="21"/>
        <v>NO</v>
      </c>
      <c r="I429" t="s">
        <v>933</v>
      </c>
    </row>
    <row r="430" spans="1:9" ht="12.75">
      <c r="A430" t="s">
        <v>184</v>
      </c>
      <c r="B430" t="s">
        <v>934</v>
      </c>
      <c r="C430" t="s">
        <v>288</v>
      </c>
      <c r="D430" s="34">
        <v>0.00444175</v>
      </c>
      <c r="E430" s="34">
        <v>0.003997575000000001</v>
      </c>
      <c r="F430" s="34">
        <v>0.003933</v>
      </c>
      <c r="G430" s="45">
        <f t="shared" si="20"/>
        <v>0.8854618112230539</v>
      </c>
      <c r="H430" s="13" t="str">
        <f t="shared" si="21"/>
        <v>YES</v>
      </c>
      <c r="I430" t="s">
        <v>935</v>
      </c>
    </row>
    <row r="431" spans="1:9" ht="12.75">
      <c r="A431" t="s">
        <v>99</v>
      </c>
      <c r="B431" t="s">
        <v>936</v>
      </c>
      <c r="C431" t="s">
        <v>315</v>
      </c>
      <c r="D431" s="34">
        <v>0.0044395</v>
      </c>
      <c r="E431" s="34">
        <v>0.00399555</v>
      </c>
      <c r="F431" s="34">
        <v>0.005942</v>
      </c>
      <c r="G431" s="45">
        <f t="shared" si="20"/>
        <v>1.3384390134024102</v>
      </c>
      <c r="H431" s="13" t="str">
        <f t="shared" si="21"/>
        <v>NO</v>
      </c>
      <c r="I431" t="s">
        <v>937</v>
      </c>
    </row>
    <row r="432" spans="1:9" ht="12.75">
      <c r="A432" t="s">
        <v>184</v>
      </c>
      <c r="B432" t="s">
        <v>938</v>
      </c>
      <c r="C432" t="s">
        <v>462</v>
      </c>
      <c r="D432" s="34">
        <v>0.004436</v>
      </c>
      <c r="E432" s="34">
        <v>0.0039924</v>
      </c>
      <c r="F432" s="34">
        <v>0.004643</v>
      </c>
      <c r="G432" s="45">
        <f t="shared" si="20"/>
        <v>1.0466636609558162</v>
      </c>
      <c r="H432" s="13" t="str">
        <f t="shared" si="21"/>
        <v>NO</v>
      </c>
      <c r="I432" t="s">
        <v>939</v>
      </c>
    </row>
    <row r="433" spans="1:9" ht="12.75">
      <c r="A433" t="s">
        <v>65</v>
      </c>
      <c r="B433" t="s">
        <v>940</v>
      </c>
      <c r="C433" t="s">
        <v>158</v>
      </c>
      <c r="D433" s="34">
        <v>0.0044045</v>
      </c>
      <c r="E433" s="34">
        <v>0.00396405</v>
      </c>
      <c r="F433" s="34">
        <v>0.00645</v>
      </c>
      <c r="G433" s="45">
        <f t="shared" si="20"/>
        <v>1.464411397434442</v>
      </c>
      <c r="H433" s="13" t="str">
        <f t="shared" si="21"/>
        <v>NO</v>
      </c>
      <c r="I433" t="s">
        <v>941</v>
      </c>
    </row>
    <row r="434" spans="1:9" ht="12.75">
      <c r="A434" t="s">
        <v>151</v>
      </c>
      <c r="B434" t="s">
        <v>942</v>
      </c>
      <c r="C434" t="s">
        <v>285</v>
      </c>
      <c r="D434" s="34">
        <v>0.0043455</v>
      </c>
      <c r="E434" s="34">
        <v>0.003910950000000001</v>
      </c>
      <c r="F434" s="34">
        <v>0.004013</v>
      </c>
      <c r="G434" s="45">
        <f t="shared" si="20"/>
        <v>0.9234840639742261</v>
      </c>
      <c r="H434" s="13" t="str">
        <f t="shared" si="21"/>
        <v>NO</v>
      </c>
      <c r="I434" t="s">
        <v>943</v>
      </c>
    </row>
    <row r="435" spans="1:9" ht="12.75">
      <c r="A435" t="s">
        <v>65</v>
      </c>
      <c r="B435" t="s">
        <v>944</v>
      </c>
      <c r="C435" t="s">
        <v>134</v>
      </c>
      <c r="D435" s="34">
        <v>0.004344</v>
      </c>
      <c r="E435" s="34">
        <v>0.0039096</v>
      </c>
      <c r="F435" s="34">
        <v>0.003497</v>
      </c>
      <c r="G435" s="45">
        <f t="shared" si="20"/>
        <v>0.8050184162062616</v>
      </c>
      <c r="H435" s="13" t="str">
        <f t="shared" si="21"/>
        <v>YES</v>
      </c>
      <c r="I435" t="s">
        <v>945</v>
      </c>
    </row>
    <row r="436" spans="1:9" ht="12.75">
      <c r="A436" t="s">
        <v>99</v>
      </c>
      <c r="B436" t="s">
        <v>946</v>
      </c>
      <c r="C436" t="s">
        <v>262</v>
      </c>
      <c r="D436" s="34">
        <v>0.00433625</v>
      </c>
      <c r="E436" s="34">
        <v>0.003902625</v>
      </c>
      <c r="F436" s="34">
        <v>0.007432</v>
      </c>
      <c r="G436" s="45">
        <f t="shared" si="20"/>
        <v>1.7139233208417413</v>
      </c>
      <c r="H436" s="13" t="str">
        <f t="shared" si="21"/>
        <v>NO</v>
      </c>
      <c r="I436" t="s">
        <v>947</v>
      </c>
    </row>
    <row r="437" spans="1:9" ht="12.75">
      <c r="A437" t="s">
        <v>522</v>
      </c>
      <c r="B437" t="s">
        <v>948</v>
      </c>
      <c r="C437" t="s">
        <v>340</v>
      </c>
      <c r="D437" s="34">
        <v>0.00430425</v>
      </c>
      <c r="E437" s="34">
        <v>0.003873825</v>
      </c>
      <c r="F437" s="34">
        <v>0.002533</v>
      </c>
      <c r="G437" s="45">
        <f t="shared" si="20"/>
        <v>0.5884881222047976</v>
      </c>
      <c r="H437" s="13" t="str">
        <f t="shared" si="21"/>
        <v>YES</v>
      </c>
      <c r="I437" t="s">
        <v>949</v>
      </c>
    </row>
    <row r="438" spans="1:9" ht="12.75">
      <c r="A438" t="s">
        <v>267</v>
      </c>
      <c r="B438" t="s">
        <v>950</v>
      </c>
      <c r="C438" t="s">
        <v>277</v>
      </c>
      <c r="D438" s="34">
        <v>0.0042415</v>
      </c>
      <c r="E438" s="34">
        <v>0.0038173499999999997</v>
      </c>
      <c r="F438" s="34">
        <v>0.004535</v>
      </c>
      <c r="G438" s="45">
        <f t="shared" si="20"/>
        <v>1.0691972179653426</v>
      </c>
      <c r="H438" s="13" t="str">
        <f t="shared" si="21"/>
        <v>NO</v>
      </c>
      <c r="I438" t="s">
        <v>951</v>
      </c>
    </row>
    <row r="439" spans="1:9" ht="12.75">
      <c r="A439" t="s">
        <v>353</v>
      </c>
      <c r="B439" t="s">
        <v>952</v>
      </c>
      <c r="C439" t="s">
        <v>189</v>
      </c>
      <c r="D439" s="34">
        <v>0.00423125</v>
      </c>
      <c r="E439" s="34">
        <v>0.003808125</v>
      </c>
      <c r="F439" s="34">
        <v>0.000212</v>
      </c>
      <c r="G439" s="45">
        <f t="shared" si="20"/>
        <v>0.05010339734121123</v>
      </c>
      <c r="H439" s="13" t="str">
        <f t="shared" si="21"/>
        <v>YES</v>
      </c>
      <c r="I439" t="s">
        <v>953</v>
      </c>
    </row>
    <row r="440" spans="1:9" ht="12.75">
      <c r="A440" t="s">
        <v>184</v>
      </c>
      <c r="B440" t="s">
        <v>954</v>
      </c>
      <c r="C440" t="s">
        <v>329</v>
      </c>
      <c r="D440" s="34">
        <v>0.004173</v>
      </c>
      <c r="E440" s="34">
        <v>0.0037557</v>
      </c>
      <c r="F440" s="34">
        <v>0.003169</v>
      </c>
      <c r="G440" s="45">
        <f t="shared" si="20"/>
        <v>0.759405703330937</v>
      </c>
      <c r="H440" s="13" t="str">
        <f t="shared" si="21"/>
        <v>YES</v>
      </c>
      <c r="I440" t="s">
        <v>955</v>
      </c>
    </row>
    <row r="441" spans="1:9" ht="12.75">
      <c r="A441" t="s">
        <v>726</v>
      </c>
      <c r="B441" t="s">
        <v>956</v>
      </c>
      <c r="C441" t="s">
        <v>236</v>
      </c>
      <c r="D441" s="34">
        <v>0.004166</v>
      </c>
      <c r="E441" s="34">
        <v>0.0037494000000000004</v>
      </c>
      <c r="F441" s="34">
        <v>0.08</v>
      </c>
      <c r="G441" s="45">
        <f t="shared" si="20"/>
        <v>19.203072491598654</v>
      </c>
      <c r="H441" s="13" t="str">
        <f t="shared" si="21"/>
        <v>NO</v>
      </c>
      <c r="I441" t="s">
        <v>957</v>
      </c>
    </row>
    <row r="442" spans="1:9" ht="12.75">
      <c r="A442" t="s">
        <v>522</v>
      </c>
      <c r="B442" t="s">
        <v>958</v>
      </c>
      <c r="C442" t="s">
        <v>340</v>
      </c>
      <c r="D442" s="34">
        <v>0.0041</v>
      </c>
      <c r="E442" s="34">
        <v>0.0037</v>
      </c>
      <c r="F442" s="34">
        <v>0.002055</v>
      </c>
      <c r="G442" s="45">
        <f t="shared" si="20"/>
        <v>0.501219512195122</v>
      </c>
      <c r="H442" s="13" t="str">
        <f t="shared" si="21"/>
        <v>YES</v>
      </c>
      <c r="I442" t="s">
        <v>959</v>
      </c>
    </row>
    <row r="443" spans="1:9" ht="12.75">
      <c r="A443" t="s">
        <v>65</v>
      </c>
      <c r="B443" t="s">
        <v>960</v>
      </c>
      <c r="C443" t="s">
        <v>123</v>
      </c>
      <c r="D443" s="34">
        <v>0.004095</v>
      </c>
      <c r="E443" s="34">
        <v>0.0036855</v>
      </c>
      <c r="F443" s="34">
        <v>0.003387</v>
      </c>
      <c r="G443" s="45">
        <f t="shared" si="20"/>
        <v>0.8271062271062272</v>
      </c>
      <c r="H443" s="13" t="str">
        <f t="shared" si="21"/>
        <v>YES</v>
      </c>
      <c r="I443" t="s">
        <v>961</v>
      </c>
    </row>
    <row r="444" spans="1:9" ht="12.75">
      <c r="A444" t="s">
        <v>267</v>
      </c>
      <c r="B444" t="s">
        <v>962</v>
      </c>
      <c r="C444" t="s">
        <v>277</v>
      </c>
      <c r="D444" s="34">
        <v>0.00408675</v>
      </c>
      <c r="E444" s="34">
        <v>0.0036780750000000003</v>
      </c>
      <c r="F444" s="34">
        <v>0.002893</v>
      </c>
      <c r="G444" s="45">
        <f t="shared" si="20"/>
        <v>0.7078974735425461</v>
      </c>
      <c r="H444" s="13" t="str">
        <f t="shared" si="21"/>
        <v>YES</v>
      </c>
      <c r="I444" t="s">
        <v>963</v>
      </c>
    </row>
    <row r="445" spans="1:9" ht="12.75">
      <c r="A445" t="s">
        <v>99</v>
      </c>
      <c r="B445" t="s">
        <v>964</v>
      </c>
      <c r="C445" t="s">
        <v>99</v>
      </c>
      <c r="D445" s="34">
        <v>0.00403275</v>
      </c>
      <c r="E445" s="34">
        <v>0.003629475</v>
      </c>
      <c r="F445" s="34">
        <v>0.001013</v>
      </c>
      <c r="G445" s="45">
        <f t="shared" si="20"/>
        <v>0.2511933544107619</v>
      </c>
      <c r="H445" s="13" t="str">
        <f t="shared" si="21"/>
        <v>YES</v>
      </c>
      <c r="I445" t="s">
        <v>965</v>
      </c>
    </row>
    <row r="446" spans="1:9" ht="12.75">
      <c r="A446" t="s">
        <v>91</v>
      </c>
      <c r="B446" t="s">
        <v>966</v>
      </c>
      <c r="C446" t="s">
        <v>131</v>
      </c>
      <c r="D446" s="34">
        <v>0.00398175</v>
      </c>
      <c r="E446" s="34">
        <v>0.0035835750000000003</v>
      </c>
      <c r="F446" s="34">
        <v>0.003207</v>
      </c>
      <c r="G446" s="45">
        <f t="shared" si="20"/>
        <v>0.8054247504238087</v>
      </c>
      <c r="H446" s="13" t="str">
        <f t="shared" si="21"/>
        <v>YES</v>
      </c>
      <c r="I446" t="s">
        <v>967</v>
      </c>
    </row>
    <row r="447" spans="1:9" ht="12.75">
      <c r="A447" t="s">
        <v>99</v>
      </c>
      <c r="B447" t="s">
        <v>968</v>
      </c>
      <c r="C447" t="s">
        <v>99</v>
      </c>
      <c r="D447" s="19">
        <v>0.00395675</v>
      </c>
      <c r="E447" s="19">
        <v>0.0035610750000000004</v>
      </c>
      <c r="F447" s="19">
        <v>0.000529</v>
      </c>
      <c r="G447" s="45">
        <f t="shared" si="20"/>
        <v>0.1336955834965565</v>
      </c>
      <c r="H447" s="13" t="str">
        <f t="shared" si="21"/>
        <v>YES</v>
      </c>
      <c r="I447" t="s">
        <v>969</v>
      </c>
    </row>
    <row r="448" spans="1:9" ht="12.75">
      <c r="A448" t="s">
        <v>65</v>
      </c>
      <c r="B448" t="s">
        <v>970</v>
      </c>
      <c r="C448" t="s">
        <v>210</v>
      </c>
      <c r="D448" s="19">
        <v>0.00395</v>
      </c>
      <c r="E448" s="34">
        <v>0.0035550000000000004</v>
      </c>
      <c r="F448" s="34">
        <v>0.00407</v>
      </c>
      <c r="G448" s="45">
        <f t="shared" si="20"/>
        <v>1.030379746835443</v>
      </c>
      <c r="H448" s="13" t="str">
        <f t="shared" si="21"/>
        <v>NO</v>
      </c>
      <c r="I448" t="s">
        <v>971</v>
      </c>
    </row>
    <row r="449" spans="1:9" ht="12.75">
      <c r="A449" t="s">
        <v>184</v>
      </c>
      <c r="B449" t="s">
        <v>972</v>
      </c>
      <c r="C449" t="s">
        <v>462</v>
      </c>
      <c r="D449" s="34">
        <v>0.00393575</v>
      </c>
      <c r="E449" s="34">
        <v>0.0035421750000000003</v>
      </c>
      <c r="F449" s="34">
        <v>0.004295</v>
      </c>
      <c r="G449" s="45">
        <f aca="true" t="shared" si="22" ref="G449:G470">SUM(F449/D449)</f>
        <v>1.0912786635329987</v>
      </c>
      <c r="H449" s="13" t="str">
        <f aca="true" t="shared" si="23" ref="H449:H480">IF(G449&lt;90%,"YES","NO")</f>
        <v>NO</v>
      </c>
      <c r="I449" t="s">
        <v>973</v>
      </c>
    </row>
    <row r="450" spans="1:9" ht="12.75">
      <c r="A450" t="s">
        <v>103</v>
      </c>
      <c r="B450" t="s">
        <v>974</v>
      </c>
      <c r="C450" t="s">
        <v>161</v>
      </c>
      <c r="D450" s="34">
        <v>0.0039175</v>
      </c>
      <c r="E450" s="34">
        <v>0.0035257500000000002</v>
      </c>
      <c r="F450" s="34">
        <v>0.004072</v>
      </c>
      <c r="G450" s="45">
        <f t="shared" si="22"/>
        <v>1.039438417358009</v>
      </c>
      <c r="H450" s="13" t="str">
        <f t="shared" si="23"/>
        <v>NO</v>
      </c>
      <c r="I450" t="s">
        <v>975</v>
      </c>
    </row>
    <row r="451" spans="1:9" ht="12.75">
      <c r="A451" t="s">
        <v>99</v>
      </c>
      <c r="B451" t="s">
        <v>976</v>
      </c>
      <c r="C451" t="s">
        <v>101</v>
      </c>
      <c r="D451" s="34">
        <v>0.00390425</v>
      </c>
      <c r="E451" s="34">
        <v>0.0035138250000000004</v>
      </c>
      <c r="F451" s="34">
        <v>0.004409</v>
      </c>
      <c r="G451" s="45">
        <f t="shared" si="22"/>
        <v>1.129282192482551</v>
      </c>
      <c r="H451" s="13" t="str">
        <f t="shared" si="23"/>
        <v>NO</v>
      </c>
      <c r="I451" t="s">
        <v>977</v>
      </c>
    </row>
    <row r="452" spans="1:9" ht="12.75">
      <c r="A452" t="s">
        <v>103</v>
      </c>
      <c r="B452" t="s">
        <v>978</v>
      </c>
      <c r="C452" t="s">
        <v>105</v>
      </c>
      <c r="D452" s="34">
        <v>0.0039</v>
      </c>
      <c r="E452" s="34">
        <v>0.00351</v>
      </c>
      <c r="F452" s="34">
        <v>0.023955</v>
      </c>
      <c r="G452" s="45">
        <f t="shared" si="22"/>
        <v>6.142307692307693</v>
      </c>
      <c r="H452" s="13" t="str">
        <f t="shared" si="23"/>
        <v>NO</v>
      </c>
      <c r="I452" t="s">
        <v>979</v>
      </c>
    </row>
    <row r="453" spans="1:9" ht="12.75">
      <c r="A453" t="s">
        <v>522</v>
      </c>
      <c r="B453" t="s">
        <v>980</v>
      </c>
      <c r="C453" t="s">
        <v>82</v>
      </c>
      <c r="D453" s="34">
        <v>0.0038535</v>
      </c>
      <c r="E453" s="34">
        <v>0.00346815</v>
      </c>
      <c r="F453" s="34">
        <v>0.0035</v>
      </c>
      <c r="G453" s="45">
        <f t="shared" si="22"/>
        <v>0.9082652134423251</v>
      </c>
      <c r="H453" s="13" t="str">
        <f t="shared" si="23"/>
        <v>NO</v>
      </c>
      <c r="I453" t="s">
        <v>981</v>
      </c>
    </row>
    <row r="454" spans="1:9" ht="12.75">
      <c r="A454" t="s">
        <v>267</v>
      </c>
      <c r="B454" t="s">
        <v>982</v>
      </c>
      <c r="C454" t="s">
        <v>277</v>
      </c>
      <c r="D454" s="34">
        <v>0.00378575</v>
      </c>
      <c r="E454" s="34">
        <v>0.003407175</v>
      </c>
      <c r="F454" s="34">
        <v>0.003645</v>
      </c>
      <c r="G454" s="45">
        <f t="shared" si="22"/>
        <v>0.9628211054612692</v>
      </c>
      <c r="H454" s="13" t="str">
        <f t="shared" si="23"/>
        <v>NO</v>
      </c>
      <c r="I454" t="s">
        <v>983</v>
      </c>
    </row>
    <row r="455" spans="1:9" ht="12.75">
      <c r="A455" t="s">
        <v>984</v>
      </c>
      <c r="B455" t="s">
        <v>985</v>
      </c>
      <c r="C455" t="s">
        <v>93</v>
      </c>
      <c r="D455" s="34">
        <v>0.003775</v>
      </c>
      <c r="E455" s="34">
        <v>0.0033975000000000003</v>
      </c>
      <c r="F455" s="34">
        <v>0.003567</v>
      </c>
      <c r="G455" s="45">
        <f t="shared" si="22"/>
        <v>0.9449006622516556</v>
      </c>
      <c r="H455" s="13" t="str">
        <f t="shared" si="23"/>
        <v>NO</v>
      </c>
      <c r="I455" t="s">
        <v>986</v>
      </c>
    </row>
    <row r="456" spans="1:9" ht="12.75">
      <c r="A456" t="s">
        <v>184</v>
      </c>
      <c r="B456" t="s">
        <v>987</v>
      </c>
      <c r="C456" t="s">
        <v>225</v>
      </c>
      <c r="D456" s="19">
        <v>0.00376575</v>
      </c>
      <c r="E456" s="34">
        <v>0.003389175</v>
      </c>
      <c r="F456" s="19">
        <v>0.003288</v>
      </c>
      <c r="G456" s="45">
        <f t="shared" si="22"/>
        <v>0.8731328420633341</v>
      </c>
      <c r="H456" s="13" t="str">
        <f t="shared" si="23"/>
        <v>YES</v>
      </c>
      <c r="I456" t="s">
        <v>988</v>
      </c>
    </row>
    <row r="457" spans="1:9" ht="12.75">
      <c r="A457" t="s">
        <v>99</v>
      </c>
      <c r="B457" t="s">
        <v>989</v>
      </c>
      <c r="C457" t="s">
        <v>101</v>
      </c>
      <c r="D457" s="34">
        <v>0.00372225</v>
      </c>
      <c r="E457" s="34">
        <v>0.003350025</v>
      </c>
      <c r="F457" s="34">
        <v>0.000417</v>
      </c>
      <c r="G457" s="45">
        <f t="shared" si="22"/>
        <v>0.11202901470884546</v>
      </c>
      <c r="H457" s="13" t="str">
        <f t="shared" si="23"/>
        <v>YES</v>
      </c>
      <c r="I457" t="s">
        <v>990</v>
      </c>
    </row>
    <row r="458" spans="1:9" ht="12.75">
      <c r="A458" t="s">
        <v>99</v>
      </c>
      <c r="B458" t="s">
        <v>991</v>
      </c>
      <c r="C458" t="s">
        <v>315</v>
      </c>
      <c r="D458" s="34">
        <v>0.0036655</v>
      </c>
      <c r="E458" s="34">
        <v>0.00329895</v>
      </c>
      <c r="F458" s="34">
        <v>0.002529</v>
      </c>
      <c r="G458" s="45">
        <f t="shared" si="22"/>
        <v>0.6899468012549448</v>
      </c>
      <c r="H458" s="13" t="str">
        <f t="shared" si="23"/>
        <v>YES</v>
      </c>
      <c r="I458" t="s">
        <v>992</v>
      </c>
    </row>
    <row r="459" spans="1:9" ht="12.75">
      <c r="A459" t="s">
        <v>99</v>
      </c>
      <c r="B459" t="s">
        <v>993</v>
      </c>
      <c r="C459" t="s">
        <v>262</v>
      </c>
      <c r="D459" s="34">
        <v>0.0036395</v>
      </c>
      <c r="E459" s="34">
        <v>0.00327555</v>
      </c>
      <c r="F459" s="34">
        <v>0.000316</v>
      </c>
      <c r="G459" s="45">
        <f t="shared" si="22"/>
        <v>0.08682511333974446</v>
      </c>
      <c r="H459" s="13" t="str">
        <f t="shared" si="23"/>
        <v>YES</v>
      </c>
      <c r="I459" t="s">
        <v>994</v>
      </c>
    </row>
    <row r="460" spans="1:9" ht="12.75">
      <c r="A460" t="s">
        <v>346</v>
      </c>
      <c r="B460" t="s">
        <v>995</v>
      </c>
      <c r="C460" t="s">
        <v>97</v>
      </c>
      <c r="D460" s="34">
        <v>0.00356425</v>
      </c>
      <c r="E460" s="34">
        <v>0.003207825</v>
      </c>
      <c r="F460" s="34">
        <v>0.002183</v>
      </c>
      <c r="G460" s="45">
        <f t="shared" si="22"/>
        <v>0.6124710668443571</v>
      </c>
      <c r="H460" s="13" t="str">
        <f t="shared" si="23"/>
        <v>YES</v>
      </c>
      <c r="I460" t="s">
        <v>996</v>
      </c>
    </row>
    <row r="461" spans="1:9" ht="12.75">
      <c r="A461" t="s">
        <v>267</v>
      </c>
      <c r="B461" t="s">
        <v>997</v>
      </c>
      <c r="C461" t="s">
        <v>277</v>
      </c>
      <c r="D461" s="34">
        <v>0.00356075</v>
      </c>
      <c r="E461" s="34">
        <v>0.003204675</v>
      </c>
      <c r="F461" s="34">
        <v>0.002706</v>
      </c>
      <c r="G461" s="45">
        <f t="shared" si="22"/>
        <v>0.759952257249175</v>
      </c>
      <c r="H461" s="13" t="str">
        <f t="shared" si="23"/>
        <v>YES</v>
      </c>
      <c r="I461" t="s">
        <v>998</v>
      </c>
    </row>
    <row r="462" spans="1:9" ht="12.75">
      <c r="A462" t="s">
        <v>99</v>
      </c>
      <c r="B462" t="s">
        <v>999</v>
      </c>
      <c r="C462" t="s">
        <v>99</v>
      </c>
      <c r="D462" s="34">
        <v>0.0035215</v>
      </c>
      <c r="E462" s="34">
        <v>0.00316935</v>
      </c>
      <c r="F462" s="34">
        <v>0.002852</v>
      </c>
      <c r="G462" s="45">
        <f t="shared" si="22"/>
        <v>0.8098821524918359</v>
      </c>
      <c r="H462" s="13" t="str">
        <f t="shared" si="23"/>
        <v>YES</v>
      </c>
      <c r="I462" t="s">
        <v>1000</v>
      </c>
    </row>
    <row r="463" spans="1:9" ht="12.75">
      <c r="A463" t="s">
        <v>99</v>
      </c>
      <c r="B463" t="s">
        <v>1001</v>
      </c>
      <c r="C463" t="s">
        <v>101</v>
      </c>
      <c r="D463" s="34">
        <v>0.00349875</v>
      </c>
      <c r="E463" s="34">
        <v>0.003148875</v>
      </c>
      <c r="F463" s="34">
        <v>0.002627</v>
      </c>
      <c r="G463" s="45">
        <f t="shared" si="22"/>
        <v>0.7508395855662736</v>
      </c>
      <c r="H463" s="13" t="str">
        <f t="shared" si="23"/>
        <v>YES</v>
      </c>
      <c r="I463" t="s">
        <v>1002</v>
      </c>
    </row>
    <row r="464" spans="1:9" ht="12.75">
      <c r="A464" t="s">
        <v>65</v>
      </c>
      <c r="B464" t="s">
        <v>1003</v>
      </c>
      <c r="C464" t="s">
        <v>158</v>
      </c>
      <c r="D464" s="34">
        <v>0.00349625</v>
      </c>
      <c r="E464" s="34">
        <v>0.0031466249999999997</v>
      </c>
      <c r="F464" s="34">
        <v>0.001141</v>
      </c>
      <c r="G464" s="45">
        <f t="shared" si="22"/>
        <v>0.32634966035037544</v>
      </c>
      <c r="H464" s="13" t="str">
        <f t="shared" si="23"/>
        <v>YES</v>
      </c>
      <c r="I464" t="s">
        <v>1004</v>
      </c>
    </row>
    <row r="465" spans="1:9" ht="12.75">
      <c r="A465" t="s">
        <v>184</v>
      </c>
      <c r="B465" t="s">
        <v>1005</v>
      </c>
      <c r="C465" t="s">
        <v>288</v>
      </c>
      <c r="D465" s="34">
        <v>0.0034655</v>
      </c>
      <c r="E465" s="34">
        <v>0.00311895</v>
      </c>
      <c r="F465" s="34">
        <v>0.001192</v>
      </c>
      <c r="G465" s="45">
        <f t="shared" si="22"/>
        <v>0.34396191025826</v>
      </c>
      <c r="H465" s="13" t="str">
        <f t="shared" si="23"/>
        <v>YES</v>
      </c>
      <c r="I465" t="s">
        <v>1006</v>
      </c>
    </row>
    <row r="466" spans="1:9" ht="12.75">
      <c r="A466" t="s">
        <v>99</v>
      </c>
      <c r="B466" t="s">
        <v>1007</v>
      </c>
      <c r="C466" t="s">
        <v>242</v>
      </c>
      <c r="D466" s="34">
        <v>0.003443</v>
      </c>
      <c r="E466" s="34">
        <v>0.0030987</v>
      </c>
      <c r="F466" s="34">
        <v>0.003006</v>
      </c>
      <c r="G466" s="45">
        <f t="shared" si="22"/>
        <v>0.8730758059831543</v>
      </c>
      <c r="H466" s="13" t="str">
        <f t="shared" si="23"/>
        <v>YES</v>
      </c>
      <c r="I466" t="s">
        <v>1008</v>
      </c>
    </row>
    <row r="467" spans="1:9" ht="12.75">
      <c r="A467" t="s">
        <v>346</v>
      </c>
      <c r="B467" t="s">
        <v>1009</v>
      </c>
      <c r="C467" t="s">
        <v>97</v>
      </c>
      <c r="D467" s="19">
        <v>0.00340325</v>
      </c>
      <c r="E467" s="19">
        <v>0.003062925</v>
      </c>
      <c r="F467" s="19">
        <v>0.00261</v>
      </c>
      <c r="G467" s="45">
        <f t="shared" si="22"/>
        <v>0.7669139792845074</v>
      </c>
      <c r="H467" s="13" t="str">
        <f t="shared" si="23"/>
        <v>YES</v>
      </c>
      <c r="I467" s="21" t="s">
        <v>1010</v>
      </c>
    </row>
    <row r="468" spans="1:9" ht="12.75">
      <c r="A468" t="s">
        <v>65</v>
      </c>
      <c r="B468" t="s">
        <v>1011</v>
      </c>
      <c r="C468" t="s">
        <v>123</v>
      </c>
      <c r="D468" s="34">
        <v>0.00339475</v>
      </c>
      <c r="E468" s="34">
        <v>0.003055275</v>
      </c>
      <c r="F468" s="34">
        <v>0</v>
      </c>
      <c r="G468" s="45">
        <f t="shared" si="22"/>
        <v>0</v>
      </c>
      <c r="H468" s="13" t="str">
        <f t="shared" si="23"/>
        <v>YES</v>
      </c>
      <c r="I468" t="s">
        <v>1012</v>
      </c>
    </row>
    <row r="469" spans="1:9" ht="12.75">
      <c r="A469" t="s">
        <v>62</v>
      </c>
      <c r="B469" t="s">
        <v>1013</v>
      </c>
      <c r="C469" t="s">
        <v>84</v>
      </c>
      <c r="D469" s="34">
        <v>0.00339075</v>
      </c>
      <c r="E469" s="34">
        <v>0.0030516750000000002</v>
      </c>
      <c r="F469" s="34">
        <v>4E-06</v>
      </c>
      <c r="G469" s="45">
        <f t="shared" si="22"/>
        <v>0.0011796800117968</v>
      </c>
      <c r="H469" s="13" t="str">
        <f t="shared" si="23"/>
        <v>YES</v>
      </c>
      <c r="I469" t="s">
        <v>1014</v>
      </c>
    </row>
    <row r="470" spans="1:9" ht="12.75">
      <c r="A470" t="s">
        <v>65</v>
      </c>
      <c r="B470" t="s">
        <v>1015</v>
      </c>
      <c r="C470" t="s">
        <v>134</v>
      </c>
      <c r="D470" s="19">
        <v>0.00331225</v>
      </c>
      <c r="E470" s="34">
        <v>0.002981025</v>
      </c>
      <c r="F470" s="34">
        <v>0.003016</v>
      </c>
      <c r="G470" s="45">
        <f t="shared" si="22"/>
        <v>0.9105592874933958</v>
      </c>
      <c r="H470" s="13" t="str">
        <f t="shared" si="23"/>
        <v>NO</v>
      </c>
      <c r="I470" t="s">
        <v>1016</v>
      </c>
    </row>
    <row r="471" spans="1:9" ht="12.75">
      <c r="A471" t="s">
        <v>184</v>
      </c>
      <c r="B471" t="s">
        <v>1017</v>
      </c>
      <c r="C471" t="s">
        <v>462</v>
      </c>
      <c r="D471" s="34">
        <v>0.0032585</v>
      </c>
      <c r="E471" s="34">
        <v>0.00293265</v>
      </c>
      <c r="F471" s="34">
        <v>0.002457</v>
      </c>
      <c r="G471" s="45">
        <f aca="true" t="shared" si="24" ref="G471:G503">SUM(F471/D471)</f>
        <v>0.7540279269602578</v>
      </c>
      <c r="H471" s="13" t="str">
        <f t="shared" si="23"/>
        <v>YES</v>
      </c>
      <c r="I471" t="s">
        <v>1018</v>
      </c>
    </row>
    <row r="472" spans="1:9" ht="12.75">
      <c r="A472" t="s">
        <v>65</v>
      </c>
      <c r="B472" t="s">
        <v>1019</v>
      </c>
      <c r="C472" t="s">
        <v>334</v>
      </c>
      <c r="D472" s="34">
        <v>0.00324375</v>
      </c>
      <c r="E472" s="34">
        <v>0.002919375</v>
      </c>
      <c r="F472" s="34">
        <v>0.00329</v>
      </c>
      <c r="G472" s="45">
        <f t="shared" si="24"/>
        <v>1.0142581888246627</v>
      </c>
      <c r="H472" s="13" t="str">
        <f t="shared" si="23"/>
        <v>NO</v>
      </c>
      <c r="I472" t="s">
        <v>1020</v>
      </c>
    </row>
    <row r="473" spans="1:9" ht="12.75">
      <c r="A473" t="s">
        <v>91</v>
      </c>
      <c r="B473" t="s">
        <v>1021</v>
      </c>
      <c r="C473" t="s">
        <v>131</v>
      </c>
      <c r="D473" s="34">
        <v>0.003234</v>
      </c>
      <c r="E473" s="34">
        <v>0.0029106</v>
      </c>
      <c r="F473" s="34">
        <v>0.001833</v>
      </c>
      <c r="G473" s="45">
        <f t="shared" si="24"/>
        <v>0.5667903525046383</v>
      </c>
      <c r="H473" s="13" t="str">
        <f t="shared" si="23"/>
        <v>YES</v>
      </c>
      <c r="I473" t="s">
        <v>1022</v>
      </c>
    </row>
    <row r="474" spans="1:9" ht="12.75">
      <c r="A474" t="s">
        <v>99</v>
      </c>
      <c r="B474" t="s">
        <v>1023</v>
      </c>
      <c r="C474" t="s">
        <v>242</v>
      </c>
      <c r="D474" s="34">
        <v>0.00323</v>
      </c>
      <c r="E474" s="34">
        <v>0.00291</v>
      </c>
      <c r="F474" s="34">
        <v>0.00316</v>
      </c>
      <c r="G474" s="45">
        <f t="shared" si="24"/>
        <v>0.9783281733746131</v>
      </c>
      <c r="H474" s="13" t="str">
        <f t="shared" si="23"/>
        <v>NO</v>
      </c>
      <c r="I474" t="s">
        <v>1024</v>
      </c>
    </row>
    <row r="475" spans="1:9" ht="12.75">
      <c r="A475" t="s">
        <v>65</v>
      </c>
      <c r="B475" t="s">
        <v>1025</v>
      </c>
      <c r="C475" t="s">
        <v>334</v>
      </c>
      <c r="D475" s="34">
        <v>0.00319275</v>
      </c>
      <c r="E475" s="34">
        <v>0.002873475</v>
      </c>
      <c r="F475" s="34">
        <v>0.00358</v>
      </c>
      <c r="G475" s="45">
        <f t="shared" si="24"/>
        <v>1.121290423616005</v>
      </c>
      <c r="H475" s="13" t="str">
        <f t="shared" si="23"/>
        <v>NO</v>
      </c>
      <c r="I475" t="s">
        <v>1026</v>
      </c>
    </row>
    <row r="476" spans="1:9" ht="12.75">
      <c r="A476" t="s">
        <v>99</v>
      </c>
      <c r="B476" t="s">
        <v>1027</v>
      </c>
      <c r="C476" t="s">
        <v>262</v>
      </c>
      <c r="D476" s="19">
        <v>0.0031405</v>
      </c>
      <c r="E476" s="19">
        <v>0.0028264500000000003</v>
      </c>
      <c r="F476" s="19">
        <v>0.002562</v>
      </c>
      <c r="G476" s="45">
        <f t="shared" si="24"/>
        <v>0.8157936634293902</v>
      </c>
      <c r="H476" s="13" t="str">
        <f t="shared" si="23"/>
        <v>YES</v>
      </c>
      <c r="I476" t="s">
        <v>1028</v>
      </c>
    </row>
    <row r="477" spans="1:9" ht="12.75">
      <c r="A477" t="s">
        <v>184</v>
      </c>
      <c r="B477" t="s">
        <v>1029</v>
      </c>
      <c r="C477" t="s">
        <v>462</v>
      </c>
      <c r="D477" s="34">
        <v>0.00306675</v>
      </c>
      <c r="E477" s="34">
        <v>0.0027600750000000003</v>
      </c>
      <c r="F477" s="34">
        <v>0.003265</v>
      </c>
      <c r="G477" s="45">
        <f t="shared" si="24"/>
        <v>1.0646449824733024</v>
      </c>
      <c r="H477" s="13" t="str">
        <f t="shared" si="23"/>
        <v>NO</v>
      </c>
      <c r="I477" t="s">
        <v>1030</v>
      </c>
    </row>
    <row r="478" spans="1:9" ht="12.75">
      <c r="A478" t="s">
        <v>267</v>
      </c>
      <c r="B478" t="s">
        <v>1031</v>
      </c>
      <c r="C478" t="s">
        <v>277</v>
      </c>
      <c r="D478" s="34">
        <v>0.00301725</v>
      </c>
      <c r="E478" s="34">
        <v>0.002715525</v>
      </c>
      <c r="F478" s="34">
        <v>0.004221</v>
      </c>
      <c r="G478" s="45">
        <f t="shared" si="24"/>
        <v>1.3989560029828485</v>
      </c>
      <c r="H478" s="13" t="str">
        <f t="shared" si="23"/>
        <v>NO</v>
      </c>
      <c r="I478" t="s">
        <v>1032</v>
      </c>
    </row>
    <row r="479" spans="1:9" ht="12.75">
      <c r="A479" t="s">
        <v>99</v>
      </c>
      <c r="B479" t="s">
        <v>1033</v>
      </c>
      <c r="C479" t="s">
        <v>262</v>
      </c>
      <c r="D479" s="34">
        <v>0.00298225</v>
      </c>
      <c r="E479" s="34">
        <v>0.002684025</v>
      </c>
      <c r="F479" s="34">
        <v>0.002026</v>
      </c>
      <c r="G479" s="45">
        <f t="shared" si="24"/>
        <v>0.6793528376226003</v>
      </c>
      <c r="H479" s="13" t="str">
        <f t="shared" si="23"/>
        <v>YES</v>
      </c>
      <c r="I479" t="s">
        <v>1034</v>
      </c>
    </row>
    <row r="480" spans="1:9" ht="12.75">
      <c r="A480" t="s">
        <v>522</v>
      </c>
      <c r="B480" t="s">
        <v>1035</v>
      </c>
      <c r="C480" t="s">
        <v>340</v>
      </c>
      <c r="D480" s="34">
        <v>0.0029547419354838712</v>
      </c>
      <c r="E480" s="34">
        <v>0.0026592677419354843</v>
      </c>
      <c r="F480" s="34">
        <v>0.002016</v>
      </c>
      <c r="G480" s="45">
        <f t="shared" si="24"/>
        <v>0.6822930882015786</v>
      </c>
      <c r="H480" s="13" t="str">
        <f t="shared" si="23"/>
        <v>YES</v>
      </c>
      <c r="I480" t="s">
        <v>1036</v>
      </c>
    </row>
    <row r="481" spans="1:9" ht="12.75">
      <c r="A481" t="s">
        <v>65</v>
      </c>
      <c r="B481" t="s">
        <v>1037</v>
      </c>
      <c r="C481" t="s">
        <v>134</v>
      </c>
      <c r="D481" s="34">
        <v>0.00294125</v>
      </c>
      <c r="E481" s="34">
        <v>0.0026471249999999997</v>
      </c>
      <c r="F481" s="34">
        <v>0.003922</v>
      </c>
      <c r="G481" s="45">
        <f t="shared" si="24"/>
        <v>1.3334466638334044</v>
      </c>
      <c r="H481" s="13" t="str">
        <f aca="true" t="shared" si="25" ref="H481:H512">IF(G481&lt;90%,"YES","NO")</f>
        <v>NO</v>
      </c>
      <c r="I481" t="s">
        <v>1038</v>
      </c>
    </row>
    <row r="482" spans="1:9" ht="12.75">
      <c r="A482" t="s">
        <v>99</v>
      </c>
      <c r="B482" t="s">
        <v>1039</v>
      </c>
      <c r="C482" t="s">
        <v>263</v>
      </c>
      <c r="D482" s="34">
        <v>0.002874</v>
      </c>
      <c r="E482" s="34">
        <v>0.0025866</v>
      </c>
      <c r="F482" s="34">
        <v>0.003011</v>
      </c>
      <c r="G482" s="45">
        <f t="shared" si="24"/>
        <v>1.0476687543493388</v>
      </c>
      <c r="H482" s="13" t="str">
        <f t="shared" si="25"/>
        <v>NO</v>
      </c>
      <c r="I482" t="s">
        <v>1040</v>
      </c>
    </row>
    <row r="483" spans="1:9" ht="12.75">
      <c r="A483" t="s">
        <v>184</v>
      </c>
      <c r="B483" t="s">
        <v>1041</v>
      </c>
      <c r="C483" t="s">
        <v>462</v>
      </c>
      <c r="D483" s="34">
        <v>0.002839</v>
      </c>
      <c r="E483" s="34">
        <v>0.0025551</v>
      </c>
      <c r="F483" s="34">
        <v>0.00027</v>
      </c>
      <c r="G483" s="45">
        <f t="shared" si="24"/>
        <v>0.09510390982740402</v>
      </c>
      <c r="H483" s="13" t="str">
        <f t="shared" si="25"/>
        <v>YES</v>
      </c>
      <c r="I483" t="s">
        <v>1042</v>
      </c>
    </row>
    <row r="484" spans="1:9" ht="12.75">
      <c r="A484" t="s">
        <v>99</v>
      </c>
      <c r="B484" t="s">
        <v>1043</v>
      </c>
      <c r="C484" t="s">
        <v>315</v>
      </c>
      <c r="D484" s="34">
        <v>0.0028095</v>
      </c>
      <c r="E484" s="34">
        <v>0.00252855</v>
      </c>
      <c r="F484" s="34">
        <v>0.001823</v>
      </c>
      <c r="G484" s="45">
        <f t="shared" si="24"/>
        <v>0.6488699056771667</v>
      </c>
      <c r="H484" s="13" t="str">
        <f t="shared" si="25"/>
        <v>YES</v>
      </c>
      <c r="I484" t="s">
        <v>1044</v>
      </c>
    </row>
    <row r="485" spans="1:9" ht="12.75">
      <c r="A485" t="s">
        <v>726</v>
      </c>
      <c r="B485" t="s">
        <v>1045</v>
      </c>
      <c r="C485" t="s">
        <v>236</v>
      </c>
      <c r="D485" s="34">
        <v>0.00279</v>
      </c>
      <c r="E485" s="34">
        <v>0.002511</v>
      </c>
      <c r="F485" s="34">
        <v>0.004</v>
      </c>
      <c r="G485" s="45">
        <f t="shared" si="24"/>
        <v>1.4336917562724014</v>
      </c>
      <c r="H485" s="13" t="str">
        <f t="shared" si="25"/>
        <v>NO</v>
      </c>
      <c r="I485" t="s">
        <v>1046</v>
      </c>
    </row>
    <row r="486" spans="1:9" ht="12.75">
      <c r="A486" t="s">
        <v>346</v>
      </c>
      <c r="B486" t="s">
        <v>1047</v>
      </c>
      <c r="C486" t="s">
        <v>97</v>
      </c>
      <c r="D486" s="34">
        <v>0.00263225</v>
      </c>
      <c r="E486" s="34">
        <v>0.0023690250000000003</v>
      </c>
      <c r="F486" s="34">
        <v>0.002264</v>
      </c>
      <c r="G486" s="45">
        <f t="shared" si="24"/>
        <v>0.8601006743280463</v>
      </c>
      <c r="H486" s="13" t="str">
        <f t="shared" si="25"/>
        <v>YES</v>
      </c>
      <c r="I486" t="s">
        <v>1048</v>
      </c>
    </row>
    <row r="487" spans="1:9" ht="12.75">
      <c r="A487" t="s">
        <v>726</v>
      </c>
      <c r="B487" t="s">
        <v>1049</v>
      </c>
      <c r="C487" t="s">
        <v>236</v>
      </c>
      <c r="D487" s="34">
        <v>0.0026</v>
      </c>
      <c r="E487" s="34">
        <v>0.00234</v>
      </c>
      <c r="F487" s="34">
        <v>0.008177</v>
      </c>
      <c r="G487" s="45">
        <f t="shared" si="24"/>
        <v>3.145</v>
      </c>
      <c r="H487" s="13" t="str">
        <f t="shared" si="25"/>
        <v>NO</v>
      </c>
      <c r="I487" t="s">
        <v>1050</v>
      </c>
    </row>
    <row r="488" spans="1:9" ht="12.75">
      <c r="A488" t="s">
        <v>103</v>
      </c>
      <c r="B488" t="s">
        <v>1051</v>
      </c>
      <c r="C488" t="s">
        <v>105</v>
      </c>
      <c r="D488" s="34">
        <v>0.0026</v>
      </c>
      <c r="E488" s="34">
        <v>0.00234</v>
      </c>
      <c r="F488" s="34">
        <v>0.001226</v>
      </c>
      <c r="G488" s="45">
        <f t="shared" si="24"/>
        <v>0.4715384615384616</v>
      </c>
      <c r="H488" s="13" t="str">
        <f t="shared" si="25"/>
        <v>YES</v>
      </c>
      <c r="I488" t="s">
        <v>1052</v>
      </c>
    </row>
    <row r="489" spans="1:9" ht="12.75">
      <c r="A489" t="s">
        <v>184</v>
      </c>
      <c r="B489" t="s">
        <v>1053</v>
      </c>
      <c r="C489" t="s">
        <v>329</v>
      </c>
      <c r="D489" s="34">
        <v>0.002596</v>
      </c>
      <c r="E489" s="34">
        <v>0.0023363999999999998</v>
      </c>
      <c r="F489" s="34">
        <v>0.000856</v>
      </c>
      <c r="G489" s="45">
        <f t="shared" si="24"/>
        <v>0.3297380585516179</v>
      </c>
      <c r="H489" s="13" t="str">
        <f t="shared" si="25"/>
        <v>YES</v>
      </c>
      <c r="I489" t="s">
        <v>1054</v>
      </c>
    </row>
    <row r="490" spans="1:9" ht="12.75">
      <c r="A490" t="s">
        <v>99</v>
      </c>
      <c r="B490" t="s">
        <v>1055</v>
      </c>
      <c r="C490" t="s">
        <v>315</v>
      </c>
      <c r="D490" s="34">
        <v>0.0025755</v>
      </c>
      <c r="E490" s="34">
        <v>0.00231795</v>
      </c>
      <c r="F490" s="34">
        <v>0.00269</v>
      </c>
      <c r="G490" s="45">
        <f t="shared" si="24"/>
        <v>1.044457386915162</v>
      </c>
      <c r="H490" s="13" t="str">
        <f t="shared" si="25"/>
        <v>NO</v>
      </c>
      <c r="I490" t="s">
        <v>1056</v>
      </c>
    </row>
    <row r="491" spans="1:9" ht="12.75">
      <c r="A491" t="s">
        <v>99</v>
      </c>
      <c r="B491" t="s">
        <v>1057</v>
      </c>
      <c r="C491" t="s">
        <v>101</v>
      </c>
      <c r="D491" s="34">
        <v>0.0025635</v>
      </c>
      <c r="E491" s="34">
        <v>0.00230715</v>
      </c>
      <c r="F491" s="34">
        <v>0.000417</v>
      </c>
      <c r="G491" s="45">
        <f t="shared" si="24"/>
        <v>0.16266822703335285</v>
      </c>
      <c r="H491" s="13" t="str">
        <f t="shared" si="25"/>
        <v>YES</v>
      </c>
      <c r="I491" t="s">
        <v>1058</v>
      </c>
    </row>
    <row r="492" spans="1:9" ht="12.75">
      <c r="A492" t="s">
        <v>346</v>
      </c>
      <c r="B492" t="s">
        <v>1059</v>
      </c>
      <c r="C492" t="s">
        <v>97</v>
      </c>
      <c r="D492" s="34">
        <v>0.00255775</v>
      </c>
      <c r="E492" s="34">
        <v>0.0023019750000000004</v>
      </c>
      <c r="F492" s="34">
        <v>0.775024</v>
      </c>
      <c r="G492" s="45">
        <f t="shared" si="24"/>
        <v>303.0100674420878</v>
      </c>
      <c r="H492" s="13" t="str">
        <f t="shared" si="25"/>
        <v>NO</v>
      </c>
      <c r="I492" t="s">
        <v>1060</v>
      </c>
    </row>
    <row r="493" spans="1:9" ht="12.75">
      <c r="A493" t="s">
        <v>99</v>
      </c>
      <c r="B493" t="s">
        <v>1061</v>
      </c>
      <c r="C493" t="s">
        <v>99</v>
      </c>
      <c r="D493" s="34">
        <v>0.00252025</v>
      </c>
      <c r="E493" s="34">
        <v>0.002268225</v>
      </c>
      <c r="F493" s="34">
        <v>0.000265</v>
      </c>
      <c r="G493" s="45">
        <f t="shared" si="24"/>
        <v>0.10514829877988295</v>
      </c>
      <c r="H493" s="13" t="str">
        <f t="shared" si="25"/>
        <v>YES</v>
      </c>
      <c r="I493" t="s">
        <v>1062</v>
      </c>
    </row>
    <row r="494" spans="1:9" ht="12.75">
      <c r="A494" t="s">
        <v>184</v>
      </c>
      <c r="B494" t="s">
        <v>1063</v>
      </c>
      <c r="C494" t="s">
        <v>288</v>
      </c>
      <c r="D494" s="19">
        <v>0.00250575</v>
      </c>
      <c r="E494" s="34">
        <v>0.0022551750000000003</v>
      </c>
      <c r="F494" s="34">
        <v>0.00083</v>
      </c>
      <c r="G494" s="45">
        <f t="shared" si="24"/>
        <v>0.3312381522498254</v>
      </c>
      <c r="H494" s="13" t="str">
        <f t="shared" si="25"/>
        <v>YES</v>
      </c>
      <c r="I494" t="s">
        <v>1064</v>
      </c>
    </row>
    <row r="495" spans="1:9" ht="12.75">
      <c r="A495" t="s">
        <v>267</v>
      </c>
      <c r="B495" t="s">
        <v>1065</v>
      </c>
      <c r="C495" t="s">
        <v>277</v>
      </c>
      <c r="D495" s="34">
        <v>0.0024985</v>
      </c>
      <c r="E495" s="34">
        <v>0.00224865</v>
      </c>
      <c r="F495" s="34">
        <v>0.001199</v>
      </c>
      <c r="G495" s="45">
        <f t="shared" si="24"/>
        <v>0.4798879327596558</v>
      </c>
      <c r="H495" s="13" t="str">
        <f t="shared" si="25"/>
        <v>YES</v>
      </c>
      <c r="I495" t="s">
        <v>1066</v>
      </c>
    </row>
    <row r="496" spans="1:9" ht="12.75">
      <c r="A496" t="s">
        <v>99</v>
      </c>
      <c r="B496" t="s">
        <v>1067</v>
      </c>
      <c r="C496" t="s">
        <v>263</v>
      </c>
      <c r="D496" s="34">
        <v>0.0024975</v>
      </c>
      <c r="E496" s="34">
        <v>0.00224775</v>
      </c>
      <c r="F496" s="34">
        <v>0.002376</v>
      </c>
      <c r="G496" s="45">
        <f t="shared" si="24"/>
        <v>0.9513513513513513</v>
      </c>
      <c r="H496" s="13" t="str">
        <f t="shared" si="25"/>
        <v>NO</v>
      </c>
      <c r="I496" t="s">
        <v>1068</v>
      </c>
    </row>
    <row r="497" spans="1:9" ht="12.75">
      <c r="A497" t="s">
        <v>91</v>
      </c>
      <c r="B497" t="s">
        <v>1069</v>
      </c>
      <c r="C497" t="s">
        <v>131</v>
      </c>
      <c r="D497" s="34">
        <v>0.0024425</v>
      </c>
      <c r="E497" s="34">
        <v>0.0021982499999999997</v>
      </c>
      <c r="F497" s="34">
        <v>0.002261</v>
      </c>
      <c r="G497" s="45">
        <f t="shared" si="24"/>
        <v>0.9256908904810646</v>
      </c>
      <c r="H497" s="13" t="str">
        <f t="shared" si="25"/>
        <v>NO</v>
      </c>
      <c r="I497" t="s">
        <v>1070</v>
      </c>
    </row>
    <row r="498" spans="1:9" ht="12.75">
      <c r="A498" t="s">
        <v>62</v>
      </c>
      <c r="B498" t="s">
        <v>1071</v>
      </c>
      <c r="C498" t="s">
        <v>84</v>
      </c>
      <c r="D498" s="34">
        <v>0.0024135</v>
      </c>
      <c r="E498" s="34">
        <v>0.00217215</v>
      </c>
      <c r="F498" s="34">
        <v>0.002329</v>
      </c>
      <c r="G498" s="45">
        <f t="shared" si="24"/>
        <v>0.9649886057592708</v>
      </c>
      <c r="H498" s="13" t="str">
        <f t="shared" si="25"/>
        <v>NO</v>
      </c>
      <c r="I498" t="s">
        <v>1072</v>
      </c>
    </row>
    <row r="499" spans="1:9" ht="12.75">
      <c r="A499" t="s">
        <v>151</v>
      </c>
      <c r="B499" t="s">
        <v>1073</v>
      </c>
      <c r="C499" t="s">
        <v>293</v>
      </c>
      <c r="D499" s="34">
        <v>0.0024065</v>
      </c>
      <c r="E499" s="34">
        <v>0.00216585</v>
      </c>
      <c r="F499" s="34">
        <v>0.002</v>
      </c>
      <c r="G499" s="45">
        <f t="shared" si="24"/>
        <v>0.8310824849366301</v>
      </c>
      <c r="H499" s="13" t="str">
        <f t="shared" si="25"/>
        <v>YES</v>
      </c>
      <c r="I499" t="s">
        <v>1074</v>
      </c>
    </row>
    <row r="500" spans="1:9" ht="12.75">
      <c r="A500" t="s">
        <v>62</v>
      </c>
      <c r="B500" t="s">
        <v>1075</v>
      </c>
      <c r="C500" t="s">
        <v>252</v>
      </c>
      <c r="D500" s="34">
        <v>0.0024</v>
      </c>
      <c r="E500" s="34">
        <v>0.00216</v>
      </c>
      <c r="F500" s="34">
        <v>0.00211</v>
      </c>
      <c r="G500" s="45">
        <f t="shared" si="24"/>
        <v>0.8791666666666667</v>
      </c>
      <c r="H500" s="13" t="str">
        <f t="shared" si="25"/>
        <v>YES</v>
      </c>
      <c r="I500" t="s">
        <v>1076</v>
      </c>
    </row>
    <row r="501" spans="1:9" ht="12.75">
      <c r="A501" t="s">
        <v>99</v>
      </c>
      <c r="B501" t="s">
        <v>1077</v>
      </c>
      <c r="C501" t="s">
        <v>315</v>
      </c>
      <c r="D501" s="34">
        <v>0.00237975</v>
      </c>
      <c r="E501" s="34">
        <v>0.002141775</v>
      </c>
      <c r="F501" s="34">
        <v>0.002636</v>
      </c>
      <c r="G501" s="45">
        <f t="shared" si="24"/>
        <v>1.1076793780859333</v>
      </c>
      <c r="H501" s="13" t="str">
        <f t="shared" si="25"/>
        <v>NO</v>
      </c>
      <c r="I501" t="s">
        <v>1078</v>
      </c>
    </row>
    <row r="502" spans="1:9" ht="12.75">
      <c r="A502" t="s">
        <v>184</v>
      </c>
      <c r="B502" t="s">
        <v>1079</v>
      </c>
      <c r="C502" t="s">
        <v>288</v>
      </c>
      <c r="D502" s="34">
        <v>0.0023065</v>
      </c>
      <c r="E502" s="34">
        <v>0.00207585</v>
      </c>
      <c r="F502" s="34">
        <v>0.008844</v>
      </c>
      <c r="G502" s="45">
        <f t="shared" si="24"/>
        <v>3.834381096900065</v>
      </c>
      <c r="H502" s="13" t="str">
        <f t="shared" si="25"/>
        <v>NO</v>
      </c>
      <c r="I502" t="s">
        <v>1080</v>
      </c>
    </row>
    <row r="503" spans="1:9" ht="12.75">
      <c r="A503" t="s">
        <v>267</v>
      </c>
      <c r="B503" t="s">
        <v>1081</v>
      </c>
      <c r="C503" t="s">
        <v>277</v>
      </c>
      <c r="D503" s="19">
        <v>0.002251</v>
      </c>
      <c r="E503" s="34">
        <v>0.0020259</v>
      </c>
      <c r="F503" s="34">
        <v>0.004783</v>
      </c>
      <c r="G503" s="45">
        <f t="shared" si="24"/>
        <v>2.1248334073745</v>
      </c>
      <c r="H503" s="13" t="str">
        <f t="shared" si="25"/>
        <v>NO</v>
      </c>
      <c r="I503" t="s">
        <v>1082</v>
      </c>
    </row>
    <row r="504" spans="1:9" ht="12.75">
      <c r="A504" t="s">
        <v>91</v>
      </c>
      <c r="B504" t="s">
        <v>1083</v>
      </c>
      <c r="C504" t="s">
        <v>131</v>
      </c>
      <c r="D504" s="34">
        <v>0.00225</v>
      </c>
      <c r="E504" s="34">
        <v>0.002025</v>
      </c>
      <c r="F504" s="34">
        <v>0.053395</v>
      </c>
      <c r="G504" s="45">
        <f aca="true" t="shared" si="26" ref="G504:G531">SUM(F504/D504)</f>
        <v>23.73111111111111</v>
      </c>
      <c r="H504" s="13" t="str">
        <f t="shared" si="25"/>
        <v>NO</v>
      </c>
      <c r="I504" t="s">
        <v>1084</v>
      </c>
    </row>
    <row r="505" spans="1:9" ht="12.75">
      <c r="A505" t="s">
        <v>151</v>
      </c>
      <c r="B505" t="s">
        <v>1085</v>
      </c>
      <c r="C505" t="s">
        <v>293</v>
      </c>
      <c r="D505" s="34">
        <v>0.0022175</v>
      </c>
      <c r="E505" s="34">
        <v>0.00199575</v>
      </c>
      <c r="F505" s="34">
        <v>0.0035805999999999998</v>
      </c>
      <c r="G505" s="45">
        <f t="shared" si="26"/>
        <v>1.6147012401352874</v>
      </c>
      <c r="H505" s="13" t="str">
        <f t="shared" si="25"/>
        <v>NO</v>
      </c>
      <c r="I505" t="s">
        <v>1086</v>
      </c>
    </row>
    <row r="506" spans="1:9" ht="12.75">
      <c r="A506" t="s">
        <v>65</v>
      </c>
      <c r="B506" t="s">
        <v>1087</v>
      </c>
      <c r="C506" t="s">
        <v>158</v>
      </c>
      <c r="D506" s="34">
        <v>0.00219225</v>
      </c>
      <c r="E506" s="34">
        <v>0.001973025</v>
      </c>
      <c r="F506" s="34">
        <v>0.002664</v>
      </c>
      <c r="G506" s="45">
        <f t="shared" si="26"/>
        <v>1.2151898734177216</v>
      </c>
      <c r="H506" s="13" t="str">
        <f t="shared" si="25"/>
        <v>NO</v>
      </c>
      <c r="I506" t="s">
        <v>1088</v>
      </c>
    </row>
    <row r="507" spans="1:9" ht="12.75">
      <c r="A507" t="s">
        <v>346</v>
      </c>
      <c r="B507" t="s">
        <v>1089</v>
      </c>
      <c r="C507" t="s">
        <v>97</v>
      </c>
      <c r="D507" s="19">
        <v>0.00215</v>
      </c>
      <c r="E507" s="19">
        <v>0.0019</v>
      </c>
      <c r="F507" s="19">
        <v>0.002054</v>
      </c>
      <c r="G507" s="45">
        <f t="shared" si="26"/>
        <v>0.9553488372093023</v>
      </c>
      <c r="H507" s="13" t="str">
        <f t="shared" si="25"/>
        <v>NO</v>
      </c>
      <c r="I507" t="s">
        <v>1090</v>
      </c>
    </row>
    <row r="508" spans="1:9" ht="12.75">
      <c r="A508" t="s">
        <v>65</v>
      </c>
      <c r="B508" t="s">
        <v>1091</v>
      </c>
      <c r="C508" t="s">
        <v>210</v>
      </c>
      <c r="D508" s="34">
        <v>0.00214075</v>
      </c>
      <c r="E508" s="34">
        <v>0.0019266749999999999</v>
      </c>
      <c r="F508" s="34">
        <v>0.0035</v>
      </c>
      <c r="G508" s="45">
        <f t="shared" si="26"/>
        <v>1.6349410253415861</v>
      </c>
      <c r="H508" s="13" t="str">
        <f t="shared" si="25"/>
        <v>NO</v>
      </c>
      <c r="I508" t="s">
        <v>1092</v>
      </c>
    </row>
    <row r="509" spans="1:9" ht="12.75">
      <c r="A509" t="s">
        <v>65</v>
      </c>
      <c r="B509" t="s">
        <v>1093</v>
      </c>
      <c r="C509" t="s">
        <v>334</v>
      </c>
      <c r="D509" s="34">
        <v>0.002139</v>
      </c>
      <c r="E509" s="34">
        <v>0.0019251</v>
      </c>
      <c r="F509" s="34">
        <v>0.002345</v>
      </c>
      <c r="G509" s="45">
        <f t="shared" si="26"/>
        <v>1.096306685366994</v>
      </c>
      <c r="H509" s="13" t="str">
        <f t="shared" si="25"/>
        <v>NO</v>
      </c>
      <c r="I509" t="s">
        <v>1094</v>
      </c>
    </row>
    <row r="510" spans="1:9" ht="12.75">
      <c r="A510" t="s">
        <v>151</v>
      </c>
      <c r="B510" t="s">
        <v>1095</v>
      </c>
      <c r="C510" t="s">
        <v>293</v>
      </c>
      <c r="D510" s="34">
        <v>0.00212825</v>
      </c>
      <c r="E510" s="34">
        <v>0.001915425</v>
      </c>
      <c r="F510" s="34">
        <v>0.001475</v>
      </c>
      <c r="G510" s="45">
        <f t="shared" si="26"/>
        <v>0.6930576764947727</v>
      </c>
      <c r="H510" s="13" t="str">
        <f t="shared" si="25"/>
        <v>YES</v>
      </c>
      <c r="I510" t="s">
        <v>1096</v>
      </c>
    </row>
    <row r="511" spans="1:9" ht="12.75">
      <c r="A511" t="s">
        <v>184</v>
      </c>
      <c r="B511" t="s">
        <v>1097</v>
      </c>
      <c r="C511" t="s">
        <v>288</v>
      </c>
      <c r="D511" s="34">
        <v>0.00212075</v>
      </c>
      <c r="E511" s="34">
        <v>0.0019086749999999999</v>
      </c>
      <c r="F511" s="34">
        <v>7E-06</v>
      </c>
      <c r="G511" s="45">
        <f t="shared" si="26"/>
        <v>0.0033007190852292825</v>
      </c>
      <c r="H511" s="13" t="str">
        <f t="shared" si="25"/>
        <v>YES</v>
      </c>
      <c r="I511" t="s">
        <v>1098</v>
      </c>
    </row>
    <row r="512" spans="1:9" ht="12.75">
      <c r="A512" t="s">
        <v>267</v>
      </c>
      <c r="B512" t="s">
        <v>1099</v>
      </c>
      <c r="C512" t="s">
        <v>277</v>
      </c>
      <c r="D512" s="19">
        <v>0.002109</v>
      </c>
      <c r="E512" s="34">
        <v>0.0018981000000000002</v>
      </c>
      <c r="F512" s="34">
        <v>0.002235</v>
      </c>
      <c r="G512" s="45">
        <f t="shared" si="26"/>
        <v>1.0597439544807965</v>
      </c>
      <c r="H512" s="13" t="str">
        <f t="shared" si="25"/>
        <v>NO</v>
      </c>
      <c r="I512" t="s">
        <v>1100</v>
      </c>
    </row>
    <row r="513" spans="1:9" ht="12.75">
      <c r="A513" t="s">
        <v>62</v>
      </c>
      <c r="B513" t="s">
        <v>1101</v>
      </c>
      <c r="C513" t="s">
        <v>84</v>
      </c>
      <c r="D513" s="34">
        <v>0.0021</v>
      </c>
      <c r="E513" s="34">
        <v>0.00189</v>
      </c>
      <c r="F513" s="34">
        <v>0.002616</v>
      </c>
      <c r="G513" s="45">
        <f t="shared" si="26"/>
        <v>1.2457142857142858</v>
      </c>
      <c r="H513" s="13" t="str">
        <f aca="true" t="shared" si="27" ref="H513:H531">IF(G513&lt;90%,"YES","NO")</f>
        <v>NO</v>
      </c>
      <c r="I513" t="s">
        <v>1102</v>
      </c>
    </row>
    <row r="514" spans="1:9" ht="12.75">
      <c r="A514" t="s">
        <v>184</v>
      </c>
      <c r="B514" t="s">
        <v>1103</v>
      </c>
      <c r="C514" t="s">
        <v>225</v>
      </c>
      <c r="D514" s="34">
        <v>0.0020895</v>
      </c>
      <c r="E514" s="34">
        <v>0.0018805500000000001</v>
      </c>
      <c r="F514" s="34">
        <v>0.001196</v>
      </c>
      <c r="G514" s="45">
        <f t="shared" si="26"/>
        <v>0.5723857382148839</v>
      </c>
      <c r="H514" s="13" t="str">
        <f t="shared" si="27"/>
        <v>YES</v>
      </c>
      <c r="I514" t="s">
        <v>1104</v>
      </c>
    </row>
    <row r="515" spans="1:9" ht="12.75">
      <c r="A515" t="s">
        <v>184</v>
      </c>
      <c r="B515" t="s">
        <v>1105</v>
      </c>
      <c r="C515" t="s">
        <v>384</v>
      </c>
      <c r="D515" s="34">
        <v>0.002083</v>
      </c>
      <c r="E515" s="34">
        <v>0.0018747000000000002</v>
      </c>
      <c r="F515" s="34">
        <v>0.001632</v>
      </c>
      <c r="G515" s="45">
        <f t="shared" si="26"/>
        <v>0.783485357657225</v>
      </c>
      <c r="H515" s="13" t="str">
        <f t="shared" si="27"/>
        <v>YES</v>
      </c>
      <c r="I515" t="s">
        <v>1106</v>
      </c>
    </row>
    <row r="516" spans="1:9" ht="12.75">
      <c r="A516" t="s">
        <v>184</v>
      </c>
      <c r="B516" t="s">
        <v>1107</v>
      </c>
      <c r="C516" t="s">
        <v>225</v>
      </c>
      <c r="D516" s="34">
        <v>0.00207125</v>
      </c>
      <c r="E516" s="34">
        <v>0.0018641250000000001</v>
      </c>
      <c r="F516" s="34">
        <v>0.001789</v>
      </c>
      <c r="G516" s="45">
        <f t="shared" si="26"/>
        <v>0.8637296318648159</v>
      </c>
      <c r="H516" s="13" t="str">
        <f t="shared" si="27"/>
        <v>YES</v>
      </c>
      <c r="I516" t="s">
        <v>1108</v>
      </c>
    </row>
    <row r="517" spans="1:9" ht="12.75">
      <c r="A517" t="s">
        <v>184</v>
      </c>
      <c r="B517" t="s">
        <v>1109</v>
      </c>
      <c r="C517" t="s">
        <v>288</v>
      </c>
      <c r="D517" s="34">
        <v>0.002048</v>
      </c>
      <c r="E517" s="34">
        <v>0.0018432</v>
      </c>
      <c r="F517" s="34">
        <v>0.001126</v>
      </c>
      <c r="G517" s="45">
        <f t="shared" si="26"/>
        <v>0.5498046875</v>
      </c>
      <c r="H517" s="13" t="str">
        <f t="shared" si="27"/>
        <v>YES</v>
      </c>
      <c r="I517" t="s">
        <v>1110</v>
      </c>
    </row>
    <row r="518" spans="1:9" ht="12.75">
      <c r="A518" t="s">
        <v>65</v>
      </c>
      <c r="B518" t="s">
        <v>1111</v>
      </c>
      <c r="C518" t="s">
        <v>210</v>
      </c>
      <c r="D518" s="34">
        <v>0.002003</v>
      </c>
      <c r="E518" s="34">
        <v>0.0018027</v>
      </c>
      <c r="F518" s="34">
        <v>0.002081</v>
      </c>
      <c r="G518" s="45">
        <f t="shared" si="26"/>
        <v>1.0389415876185721</v>
      </c>
      <c r="H518" s="13" t="str">
        <f t="shared" si="27"/>
        <v>NO</v>
      </c>
      <c r="I518" t="s">
        <v>1112</v>
      </c>
    </row>
    <row r="519" spans="1:9" ht="12.75">
      <c r="A519" t="s">
        <v>99</v>
      </c>
      <c r="B519" t="s">
        <v>1113</v>
      </c>
      <c r="C519" t="s">
        <v>315</v>
      </c>
      <c r="D519" s="34">
        <v>0.002001</v>
      </c>
      <c r="E519" s="34">
        <v>0.0018009000000000002</v>
      </c>
      <c r="F519" s="34">
        <v>0</v>
      </c>
      <c r="G519" s="45">
        <f t="shared" si="26"/>
        <v>0</v>
      </c>
      <c r="H519" s="13" t="str">
        <f t="shared" si="27"/>
        <v>YES</v>
      </c>
      <c r="I519" t="s">
        <v>1114</v>
      </c>
    </row>
    <row r="520" spans="1:9" ht="12.75">
      <c r="A520" t="s">
        <v>726</v>
      </c>
      <c r="B520" t="s">
        <v>1117</v>
      </c>
      <c r="C520" t="s">
        <v>236</v>
      </c>
      <c r="D520" s="34">
        <v>0.002</v>
      </c>
      <c r="E520" s="34">
        <v>0.0018000000000000002</v>
      </c>
      <c r="F520" s="34">
        <v>0.002816</v>
      </c>
      <c r="G520" s="45">
        <f t="shared" si="26"/>
        <v>1.408</v>
      </c>
      <c r="H520" s="13" t="str">
        <f t="shared" si="27"/>
        <v>NO</v>
      </c>
      <c r="I520" t="s">
        <v>1118</v>
      </c>
    </row>
    <row r="521" spans="1:9" ht="12.75">
      <c r="A521" t="s">
        <v>62</v>
      </c>
      <c r="B521" t="s">
        <v>1115</v>
      </c>
      <c r="C521" t="s">
        <v>175</v>
      </c>
      <c r="D521" s="34">
        <v>0.002</v>
      </c>
      <c r="E521" s="34">
        <v>0.0018000000000000002</v>
      </c>
      <c r="F521" s="34">
        <v>0.0003629</v>
      </c>
      <c r="G521" s="45">
        <f t="shared" si="26"/>
        <v>0.18145</v>
      </c>
      <c r="H521" s="13" t="str">
        <f t="shared" si="27"/>
        <v>YES</v>
      </c>
      <c r="I521" t="s">
        <v>1116</v>
      </c>
    </row>
    <row r="522" spans="1:9" ht="12.75">
      <c r="A522" t="s">
        <v>184</v>
      </c>
      <c r="B522" t="s">
        <v>1119</v>
      </c>
      <c r="C522" t="s">
        <v>288</v>
      </c>
      <c r="D522" s="34">
        <v>0.0019965</v>
      </c>
      <c r="E522" s="34">
        <v>0.00179685</v>
      </c>
      <c r="F522" s="34">
        <v>0.002771</v>
      </c>
      <c r="G522" s="45">
        <f t="shared" si="26"/>
        <v>1.3879288755321812</v>
      </c>
      <c r="H522" s="13" t="str">
        <f t="shared" si="27"/>
        <v>NO</v>
      </c>
      <c r="I522" t="s">
        <v>1120</v>
      </c>
    </row>
    <row r="523" spans="1:9" ht="12.75">
      <c r="A523" t="s">
        <v>151</v>
      </c>
      <c r="B523" t="s">
        <v>1121</v>
      </c>
      <c r="C523" t="s">
        <v>303</v>
      </c>
      <c r="D523" s="34">
        <v>0.001965</v>
      </c>
      <c r="E523" s="34">
        <v>0.0017685</v>
      </c>
      <c r="F523" s="34">
        <v>0.000867</v>
      </c>
      <c r="G523" s="45">
        <f t="shared" si="26"/>
        <v>0.44122137404580153</v>
      </c>
      <c r="H523" s="13" t="str">
        <f t="shared" si="27"/>
        <v>YES</v>
      </c>
      <c r="I523" t="s">
        <v>1122</v>
      </c>
    </row>
    <row r="524" spans="1:9" ht="12.75">
      <c r="A524" t="s">
        <v>267</v>
      </c>
      <c r="B524" t="s">
        <v>1123</v>
      </c>
      <c r="C524" t="s">
        <v>277</v>
      </c>
      <c r="D524" s="34">
        <v>0.00195125</v>
      </c>
      <c r="E524" s="34">
        <v>0.001756125</v>
      </c>
      <c r="F524" s="34">
        <v>0.002027</v>
      </c>
      <c r="G524" s="45">
        <f t="shared" si="26"/>
        <v>1.038821268417681</v>
      </c>
      <c r="H524" s="13" t="str">
        <f t="shared" si="27"/>
        <v>NO</v>
      </c>
      <c r="I524" t="s">
        <v>1124</v>
      </c>
    </row>
    <row r="525" spans="1:9" ht="12.75">
      <c r="A525" t="s">
        <v>99</v>
      </c>
      <c r="B525" t="s">
        <v>1125</v>
      </c>
      <c r="C525" t="s">
        <v>101</v>
      </c>
      <c r="D525" s="34">
        <v>0.0019145</v>
      </c>
      <c r="E525" s="34">
        <v>0.00172305</v>
      </c>
      <c r="F525" s="34">
        <v>0.000175</v>
      </c>
      <c r="G525" s="45">
        <f t="shared" si="26"/>
        <v>0.09140767824497258</v>
      </c>
      <c r="H525" s="13" t="str">
        <f t="shared" si="27"/>
        <v>YES</v>
      </c>
      <c r="I525" t="s">
        <v>1126</v>
      </c>
    </row>
    <row r="526" spans="1:9" ht="12.75">
      <c r="A526" t="s">
        <v>62</v>
      </c>
      <c r="B526" t="s">
        <v>1127</v>
      </c>
      <c r="C526" t="s">
        <v>252</v>
      </c>
      <c r="D526" s="19">
        <v>0.0018875</v>
      </c>
      <c r="E526" s="34">
        <v>0.0016987500000000002</v>
      </c>
      <c r="F526" s="34">
        <v>0.001323</v>
      </c>
      <c r="G526" s="45">
        <f t="shared" si="26"/>
        <v>0.7009271523178807</v>
      </c>
      <c r="H526" s="13" t="str">
        <f t="shared" si="27"/>
        <v>YES</v>
      </c>
      <c r="I526" t="s">
        <v>1128</v>
      </c>
    </row>
    <row r="527" spans="1:9" ht="12.75">
      <c r="A527" t="s">
        <v>353</v>
      </c>
      <c r="B527" t="s">
        <v>1129</v>
      </c>
      <c r="C527" t="s">
        <v>189</v>
      </c>
      <c r="D527" s="34">
        <v>0.00187425</v>
      </c>
      <c r="E527" s="34">
        <v>0.001686825</v>
      </c>
      <c r="F527" s="34">
        <v>0.00182</v>
      </c>
      <c r="G527" s="45">
        <f t="shared" si="26"/>
        <v>0.9710550887021475</v>
      </c>
      <c r="H527" s="13" t="str">
        <f t="shared" si="27"/>
        <v>NO</v>
      </c>
      <c r="I527" t="s">
        <v>1130</v>
      </c>
    </row>
    <row r="528" spans="1:9" ht="12.75">
      <c r="A528" t="s">
        <v>65</v>
      </c>
      <c r="B528" t="s">
        <v>1131</v>
      </c>
      <c r="C528" t="s">
        <v>158</v>
      </c>
      <c r="D528" s="34">
        <v>0.00186025</v>
      </c>
      <c r="E528" s="34">
        <v>0.0016742249999999999</v>
      </c>
      <c r="F528" s="34">
        <v>0.005794</v>
      </c>
      <c r="G528" s="45">
        <f t="shared" si="26"/>
        <v>3.11463512968687</v>
      </c>
      <c r="H528" s="13" t="str">
        <f t="shared" si="27"/>
        <v>NO</v>
      </c>
      <c r="I528" t="s">
        <v>1132</v>
      </c>
    </row>
    <row r="529" spans="1:9" ht="12.75">
      <c r="A529" t="s">
        <v>65</v>
      </c>
      <c r="B529" t="s">
        <v>1133</v>
      </c>
      <c r="C529" t="s">
        <v>334</v>
      </c>
      <c r="D529" s="34">
        <v>0.0018545</v>
      </c>
      <c r="E529" s="34">
        <v>0.00166905</v>
      </c>
      <c r="F529" s="34">
        <v>0.001541</v>
      </c>
      <c r="G529" s="45">
        <f t="shared" si="26"/>
        <v>0.8309517390132112</v>
      </c>
      <c r="H529" s="13" t="str">
        <f t="shared" si="27"/>
        <v>YES</v>
      </c>
      <c r="I529" t="s">
        <v>1134</v>
      </c>
    </row>
    <row r="530" spans="1:9" ht="12.75">
      <c r="A530" t="s">
        <v>662</v>
      </c>
      <c r="B530" t="s">
        <v>1135</v>
      </c>
      <c r="C530" t="s">
        <v>149</v>
      </c>
      <c r="D530" s="34">
        <v>0.001837</v>
      </c>
      <c r="E530" s="34">
        <v>0.0016533000000000001</v>
      </c>
      <c r="F530" s="34">
        <v>1.8400000000000002E-06</v>
      </c>
      <c r="G530" s="45">
        <f t="shared" si="26"/>
        <v>0.0010016330974414807</v>
      </c>
      <c r="H530" s="13" t="str">
        <f t="shared" si="27"/>
        <v>YES</v>
      </c>
      <c r="I530" t="s">
        <v>1136</v>
      </c>
    </row>
    <row r="531" spans="1:9" ht="12.75">
      <c r="A531" t="s">
        <v>99</v>
      </c>
      <c r="B531" t="s">
        <v>1137</v>
      </c>
      <c r="C531" t="s">
        <v>263</v>
      </c>
      <c r="D531" s="34">
        <v>0.0018</v>
      </c>
      <c r="E531" s="34">
        <v>0.00162</v>
      </c>
      <c r="F531" s="34">
        <v>0.001479</v>
      </c>
      <c r="G531" s="45">
        <f t="shared" si="26"/>
        <v>0.8216666666666668</v>
      </c>
      <c r="H531" s="13" t="str">
        <f t="shared" si="27"/>
        <v>YES</v>
      </c>
      <c r="I531" t="s">
        <v>1138</v>
      </c>
    </row>
    <row r="532" spans="1:9" ht="12.75">
      <c r="A532" t="s">
        <v>65</v>
      </c>
      <c r="B532" t="s">
        <v>1139</v>
      </c>
      <c r="C532" t="s">
        <v>158</v>
      </c>
      <c r="D532" s="34">
        <v>0.001728</v>
      </c>
      <c r="E532" s="34">
        <v>0.0015552</v>
      </c>
      <c r="F532" s="34">
        <v>0.001411</v>
      </c>
      <c r="G532" s="45">
        <f>SUM(F532/D532)</f>
        <v>0.8165509259259259</v>
      </c>
      <c r="H532" s="13" t="str">
        <f aca="true" t="shared" si="28" ref="H532:H564">IF(G532&lt;90%,"YES","NO")</f>
        <v>YES</v>
      </c>
      <c r="I532" t="s">
        <v>1140</v>
      </c>
    </row>
    <row r="533" spans="1:9" ht="12.75">
      <c r="A533" t="s">
        <v>99</v>
      </c>
      <c r="B533" t="s">
        <v>1141</v>
      </c>
      <c r="C533" t="s">
        <v>242</v>
      </c>
      <c r="D533" s="34">
        <v>0.00170125</v>
      </c>
      <c r="E533" s="34">
        <v>0.0015311250000000002</v>
      </c>
      <c r="F533" s="34">
        <v>0.001873</v>
      </c>
      <c r="G533" s="45">
        <f aca="true" t="shared" si="29" ref="G533:G564">SUM(F533/D533)</f>
        <v>1.100955180014695</v>
      </c>
      <c r="H533" s="13" t="str">
        <f t="shared" si="28"/>
        <v>NO</v>
      </c>
      <c r="I533" t="s">
        <v>1142</v>
      </c>
    </row>
    <row r="534" spans="1:9" ht="12.75">
      <c r="A534" t="s">
        <v>62</v>
      </c>
      <c r="B534" t="s">
        <v>1143</v>
      </c>
      <c r="C534" t="s">
        <v>180</v>
      </c>
      <c r="D534" s="34">
        <v>0.0017</v>
      </c>
      <c r="E534" s="34">
        <v>0.00153</v>
      </c>
      <c r="F534" s="34">
        <v>0.0016945</v>
      </c>
      <c r="G534" s="45">
        <f t="shared" si="29"/>
        <v>0.996764705882353</v>
      </c>
      <c r="H534" s="13" t="str">
        <f t="shared" si="28"/>
        <v>NO</v>
      </c>
      <c r="I534" t="s">
        <v>1144</v>
      </c>
    </row>
    <row r="535" spans="1:9" ht="12.75">
      <c r="A535" t="s">
        <v>184</v>
      </c>
      <c r="B535" t="s">
        <v>1145</v>
      </c>
      <c r="C535" t="s">
        <v>462</v>
      </c>
      <c r="D535" s="34">
        <v>0.001695</v>
      </c>
      <c r="E535" s="34">
        <v>0.0015255</v>
      </c>
      <c r="F535" s="34">
        <v>0.000388</v>
      </c>
      <c r="G535" s="45">
        <f t="shared" si="29"/>
        <v>0.2289085545722714</v>
      </c>
      <c r="H535" s="13" t="str">
        <f t="shared" si="28"/>
        <v>YES</v>
      </c>
      <c r="I535" t="s">
        <v>1146</v>
      </c>
    </row>
    <row r="536" spans="1:9" ht="12.75">
      <c r="A536" t="s">
        <v>65</v>
      </c>
      <c r="B536" t="s">
        <v>1147</v>
      </c>
      <c r="C536" t="s">
        <v>158</v>
      </c>
      <c r="D536" s="34">
        <v>0.00164475</v>
      </c>
      <c r="E536" s="34">
        <v>0.001480275</v>
      </c>
      <c r="F536" s="34">
        <v>0.00241</v>
      </c>
      <c r="G536" s="45">
        <f t="shared" si="29"/>
        <v>1.4652682778537771</v>
      </c>
      <c r="H536" s="13" t="str">
        <f t="shared" si="28"/>
        <v>NO</v>
      </c>
      <c r="I536" t="s">
        <v>1148</v>
      </c>
    </row>
    <row r="537" spans="1:9" ht="12.75">
      <c r="A537" t="s">
        <v>65</v>
      </c>
      <c r="B537" t="s">
        <v>1149</v>
      </c>
      <c r="C537" t="s">
        <v>158</v>
      </c>
      <c r="D537" s="34">
        <v>0.00164</v>
      </c>
      <c r="E537" s="34">
        <v>0.00148</v>
      </c>
      <c r="F537" s="34">
        <v>0.007374</v>
      </c>
      <c r="G537" s="45">
        <f t="shared" si="29"/>
        <v>4.496341463414635</v>
      </c>
      <c r="H537" s="13" t="str">
        <f t="shared" si="28"/>
        <v>NO</v>
      </c>
      <c r="I537" t="s">
        <v>1150</v>
      </c>
    </row>
    <row r="538" spans="1:9" ht="12.75">
      <c r="A538" t="s">
        <v>99</v>
      </c>
      <c r="B538" t="s">
        <v>1151</v>
      </c>
      <c r="C538" t="s">
        <v>263</v>
      </c>
      <c r="D538" s="34">
        <v>0.0016325</v>
      </c>
      <c r="E538" s="34">
        <v>0.00146925</v>
      </c>
      <c r="F538" s="34">
        <v>0.004052</v>
      </c>
      <c r="G538" s="45">
        <f t="shared" si="29"/>
        <v>2.48208269525268</v>
      </c>
      <c r="H538" s="13" t="str">
        <f t="shared" si="28"/>
        <v>NO</v>
      </c>
      <c r="I538" t="s">
        <v>1152</v>
      </c>
    </row>
    <row r="539" spans="1:9" ht="12.75">
      <c r="A539" t="s">
        <v>151</v>
      </c>
      <c r="B539" t="s">
        <v>1153</v>
      </c>
      <c r="C539" t="s">
        <v>293</v>
      </c>
      <c r="D539" s="34">
        <v>0.0016285</v>
      </c>
      <c r="E539" s="34">
        <v>0.00146565</v>
      </c>
      <c r="F539" s="34">
        <v>0.002348</v>
      </c>
      <c r="G539" s="45">
        <f t="shared" si="29"/>
        <v>1.4418176235799816</v>
      </c>
      <c r="H539" s="13" t="str">
        <f t="shared" si="28"/>
        <v>NO</v>
      </c>
      <c r="I539" t="s">
        <v>1154</v>
      </c>
    </row>
    <row r="540" spans="1:9" ht="12.75">
      <c r="A540" t="s">
        <v>65</v>
      </c>
      <c r="B540" t="s">
        <v>1155</v>
      </c>
      <c r="C540" t="s">
        <v>134</v>
      </c>
      <c r="D540" s="34">
        <v>0.00157175</v>
      </c>
      <c r="E540" s="34">
        <v>0.001414575</v>
      </c>
      <c r="F540" s="34">
        <v>0.000888</v>
      </c>
      <c r="G540" s="45">
        <f t="shared" si="29"/>
        <v>0.5649753459519644</v>
      </c>
      <c r="H540" s="13" t="str">
        <f t="shared" si="28"/>
        <v>YES</v>
      </c>
      <c r="I540" t="s">
        <v>1156</v>
      </c>
    </row>
    <row r="541" spans="1:9" ht="12.75">
      <c r="A541" t="s">
        <v>184</v>
      </c>
      <c r="B541" t="s">
        <v>1157</v>
      </c>
      <c r="C541" t="s">
        <v>288</v>
      </c>
      <c r="D541" s="34">
        <v>0.0015245</v>
      </c>
      <c r="E541" s="34">
        <v>0.00137205</v>
      </c>
      <c r="F541" s="34">
        <v>0.001248</v>
      </c>
      <c r="G541" s="45">
        <f t="shared" si="29"/>
        <v>0.818629058707773</v>
      </c>
      <c r="H541" s="13" t="str">
        <f t="shared" si="28"/>
        <v>YES</v>
      </c>
      <c r="I541" t="s">
        <v>1158</v>
      </c>
    </row>
    <row r="542" spans="1:9" ht="12.75">
      <c r="A542" t="s">
        <v>184</v>
      </c>
      <c r="B542" t="s">
        <v>1159</v>
      </c>
      <c r="C542" t="s">
        <v>288</v>
      </c>
      <c r="D542" s="34">
        <v>0.001504</v>
      </c>
      <c r="E542" s="34">
        <v>0.0013536</v>
      </c>
      <c r="F542" s="34">
        <v>0.008912</v>
      </c>
      <c r="G542" s="45">
        <f t="shared" si="29"/>
        <v>5.925531914893617</v>
      </c>
      <c r="H542" s="13" t="str">
        <f t="shared" si="28"/>
        <v>NO</v>
      </c>
      <c r="I542" t="s">
        <v>1160</v>
      </c>
    </row>
    <row r="543" spans="1:9" ht="12.75">
      <c r="A543" t="s">
        <v>151</v>
      </c>
      <c r="B543" t="s">
        <v>1165</v>
      </c>
      <c r="C543" t="s">
        <v>293</v>
      </c>
      <c r="D543" s="34">
        <v>0.0015</v>
      </c>
      <c r="E543" s="34">
        <v>0.00135</v>
      </c>
      <c r="F543" s="34">
        <v>0.001039</v>
      </c>
      <c r="G543" s="45">
        <f t="shared" si="29"/>
        <v>0.6926666666666667</v>
      </c>
      <c r="H543" s="13" t="str">
        <f t="shared" si="28"/>
        <v>YES</v>
      </c>
      <c r="I543" t="s">
        <v>1166</v>
      </c>
    </row>
    <row r="544" spans="1:9" ht="12.75">
      <c r="A544" t="s">
        <v>151</v>
      </c>
      <c r="B544" t="s">
        <v>1163</v>
      </c>
      <c r="C544" t="s">
        <v>293</v>
      </c>
      <c r="D544" s="19">
        <v>0.0015</v>
      </c>
      <c r="E544" s="34">
        <v>0.00135</v>
      </c>
      <c r="F544" s="34">
        <v>0.000215</v>
      </c>
      <c r="G544" s="45">
        <f t="shared" si="29"/>
        <v>0.14333333333333334</v>
      </c>
      <c r="H544" s="13" t="str">
        <f t="shared" si="28"/>
        <v>YES</v>
      </c>
      <c r="I544" t="s">
        <v>1164</v>
      </c>
    </row>
    <row r="545" spans="1:9" ht="12.75">
      <c r="A545" t="s">
        <v>151</v>
      </c>
      <c r="B545" t="s">
        <v>1167</v>
      </c>
      <c r="C545" t="s">
        <v>293</v>
      </c>
      <c r="D545" s="34">
        <v>0.0015</v>
      </c>
      <c r="E545" s="34">
        <v>0.00135</v>
      </c>
      <c r="F545" s="34">
        <v>0.001977</v>
      </c>
      <c r="G545" s="45">
        <f t="shared" si="29"/>
        <v>1.318</v>
      </c>
      <c r="H545" s="13" t="str">
        <f t="shared" si="28"/>
        <v>NO</v>
      </c>
      <c r="I545" t="s">
        <v>1168</v>
      </c>
    </row>
    <row r="546" spans="1:9" ht="12.75">
      <c r="A546" t="s">
        <v>151</v>
      </c>
      <c r="B546" t="s">
        <v>1161</v>
      </c>
      <c r="C546" t="s">
        <v>285</v>
      </c>
      <c r="D546" s="34">
        <v>0.0015</v>
      </c>
      <c r="E546" s="34">
        <v>0.00135</v>
      </c>
      <c r="F546" s="34">
        <v>0</v>
      </c>
      <c r="G546" s="45">
        <f t="shared" si="29"/>
        <v>0</v>
      </c>
      <c r="H546" s="13" t="str">
        <f t="shared" si="28"/>
        <v>YES</v>
      </c>
      <c r="I546" t="s">
        <v>1162</v>
      </c>
    </row>
    <row r="547" spans="1:9" ht="12.75">
      <c r="A547" t="s">
        <v>726</v>
      </c>
      <c r="B547" t="s">
        <v>1169</v>
      </c>
      <c r="C547" t="s">
        <v>236</v>
      </c>
      <c r="D547" s="34">
        <v>0.001433</v>
      </c>
      <c r="E547" s="34">
        <v>0.0012897</v>
      </c>
      <c r="F547" s="34">
        <v>3E-05</v>
      </c>
      <c r="G547" s="45">
        <f t="shared" si="29"/>
        <v>0.0209351011863224</v>
      </c>
      <c r="H547" s="13" t="str">
        <f t="shared" si="28"/>
        <v>YES</v>
      </c>
      <c r="I547" t="s">
        <v>1170</v>
      </c>
    </row>
    <row r="548" spans="1:9" ht="12.75">
      <c r="A548" t="s">
        <v>65</v>
      </c>
      <c r="B548" t="s">
        <v>1171</v>
      </c>
      <c r="C548" t="s">
        <v>158</v>
      </c>
      <c r="D548" s="19">
        <v>0.00143125</v>
      </c>
      <c r="E548" s="34">
        <v>0.001288125</v>
      </c>
      <c r="F548" s="34">
        <v>0.001803</v>
      </c>
      <c r="G548" s="45">
        <f t="shared" si="29"/>
        <v>1.2597379912663755</v>
      </c>
      <c r="H548" s="13" t="str">
        <f t="shared" si="28"/>
        <v>NO</v>
      </c>
      <c r="I548" t="s">
        <v>1172</v>
      </c>
    </row>
    <row r="549" spans="1:9" ht="12.75">
      <c r="A549" t="s">
        <v>65</v>
      </c>
      <c r="B549" t="s">
        <v>1173</v>
      </c>
      <c r="C549" t="s">
        <v>334</v>
      </c>
      <c r="D549" s="19">
        <v>0.00141675</v>
      </c>
      <c r="E549" s="34">
        <v>0.001275075</v>
      </c>
      <c r="F549" s="34">
        <v>0.000174</v>
      </c>
      <c r="G549" s="45">
        <f t="shared" si="29"/>
        <v>0.1228163049232398</v>
      </c>
      <c r="H549" s="13" t="str">
        <f t="shared" si="28"/>
        <v>YES</v>
      </c>
      <c r="I549" t="s">
        <v>1174</v>
      </c>
    </row>
    <row r="550" spans="1:9" ht="12.75">
      <c r="A550" t="s">
        <v>726</v>
      </c>
      <c r="B550" t="s">
        <v>1175</v>
      </c>
      <c r="C550" t="s">
        <v>236</v>
      </c>
      <c r="D550" s="34">
        <v>0.0014</v>
      </c>
      <c r="E550" s="34">
        <v>0.00126</v>
      </c>
      <c r="F550" s="34">
        <v>0.00862</v>
      </c>
      <c r="G550" s="45">
        <f t="shared" si="29"/>
        <v>6.157142857142857</v>
      </c>
      <c r="H550" s="13" t="str">
        <f t="shared" si="28"/>
        <v>NO</v>
      </c>
      <c r="I550" t="s">
        <v>1176</v>
      </c>
    </row>
    <row r="551" spans="1:9" ht="12.75">
      <c r="A551" t="s">
        <v>103</v>
      </c>
      <c r="B551" t="s">
        <v>1177</v>
      </c>
      <c r="C551" t="s">
        <v>105</v>
      </c>
      <c r="D551" s="34">
        <v>0.00137175</v>
      </c>
      <c r="E551" s="34">
        <v>0.001234575</v>
      </c>
      <c r="F551" s="34">
        <v>0.034729</v>
      </c>
      <c r="G551" s="45">
        <f t="shared" si="29"/>
        <v>25.317295425551308</v>
      </c>
      <c r="H551" s="13" t="str">
        <f t="shared" si="28"/>
        <v>NO</v>
      </c>
      <c r="I551" t="s">
        <v>1178</v>
      </c>
    </row>
    <row r="552" spans="1:9" ht="12.75">
      <c r="A552" t="s">
        <v>62</v>
      </c>
      <c r="B552" t="s">
        <v>1179</v>
      </c>
      <c r="C552" t="s">
        <v>180</v>
      </c>
      <c r="D552" s="34">
        <v>0.001333</v>
      </c>
      <c r="E552" s="34">
        <v>0.0011997</v>
      </c>
      <c r="F552" s="34">
        <v>0.012354</v>
      </c>
      <c r="G552" s="45">
        <f t="shared" si="29"/>
        <v>9.26781695423856</v>
      </c>
      <c r="H552" s="13" t="str">
        <f t="shared" si="28"/>
        <v>NO</v>
      </c>
      <c r="I552" t="s">
        <v>1180</v>
      </c>
    </row>
    <row r="553" spans="1:9" ht="12.75">
      <c r="A553" t="s">
        <v>151</v>
      </c>
      <c r="B553" t="s">
        <v>1181</v>
      </c>
      <c r="C553" t="s">
        <v>293</v>
      </c>
      <c r="D553" s="19">
        <v>0.001325</v>
      </c>
      <c r="E553" s="19">
        <v>0.0011925</v>
      </c>
      <c r="F553" s="19">
        <v>0.000756</v>
      </c>
      <c r="G553" s="45">
        <f t="shared" si="29"/>
        <v>0.5705660377358491</v>
      </c>
      <c r="H553" s="13" t="str">
        <f t="shared" si="28"/>
        <v>YES</v>
      </c>
      <c r="I553" s="21" t="s">
        <v>1182</v>
      </c>
    </row>
    <row r="554" spans="1:9" ht="12.75">
      <c r="A554" t="s">
        <v>184</v>
      </c>
      <c r="B554" t="s">
        <v>1183</v>
      </c>
      <c r="C554" t="s">
        <v>288</v>
      </c>
      <c r="D554" s="34">
        <v>0.0013105</v>
      </c>
      <c r="E554" s="34">
        <v>0.00117945</v>
      </c>
      <c r="F554" s="34">
        <v>1E-06</v>
      </c>
      <c r="G554" s="45">
        <f t="shared" si="29"/>
        <v>0.0007630675314765356</v>
      </c>
      <c r="H554" s="13" t="str">
        <f t="shared" si="28"/>
        <v>YES</v>
      </c>
      <c r="I554" t="s">
        <v>1184</v>
      </c>
    </row>
    <row r="555" spans="1:9" ht="12.75">
      <c r="A555" t="s">
        <v>726</v>
      </c>
      <c r="B555" t="s">
        <v>1185</v>
      </c>
      <c r="C555" t="s">
        <v>236</v>
      </c>
      <c r="D555" s="34">
        <v>0.001307</v>
      </c>
      <c r="E555" s="34">
        <v>0.0011763000000000001</v>
      </c>
      <c r="F555" s="34">
        <v>0.000173</v>
      </c>
      <c r="G555" s="45">
        <f t="shared" si="29"/>
        <v>0.13236419280795717</v>
      </c>
      <c r="H555" s="13" t="str">
        <f t="shared" si="28"/>
        <v>YES</v>
      </c>
      <c r="I555" t="s">
        <v>1198</v>
      </c>
    </row>
    <row r="556" spans="1:9" ht="12.75">
      <c r="A556" t="s">
        <v>726</v>
      </c>
      <c r="B556" t="s">
        <v>1199</v>
      </c>
      <c r="C556" t="s">
        <v>236</v>
      </c>
      <c r="D556" s="34">
        <v>0.001233</v>
      </c>
      <c r="E556" s="34">
        <v>0.0011097</v>
      </c>
      <c r="F556" s="34">
        <v>0.005542</v>
      </c>
      <c r="G556" s="45">
        <f t="shared" si="29"/>
        <v>4.494728304947284</v>
      </c>
      <c r="H556" s="13" t="str">
        <f t="shared" si="28"/>
        <v>NO</v>
      </c>
      <c r="I556" t="s">
        <v>1200</v>
      </c>
    </row>
    <row r="557" spans="1:9" ht="12.75">
      <c r="A557" t="s">
        <v>184</v>
      </c>
      <c r="B557" t="s">
        <v>1201</v>
      </c>
      <c r="C557" t="s">
        <v>288</v>
      </c>
      <c r="D557" s="34">
        <v>0.001229</v>
      </c>
      <c r="E557" s="34">
        <v>0.0011061</v>
      </c>
      <c r="F557" s="34">
        <v>0.003743</v>
      </c>
      <c r="G557" s="45">
        <f t="shared" si="29"/>
        <v>3.0455655004068345</v>
      </c>
      <c r="H557" s="13" t="str">
        <f t="shared" si="28"/>
        <v>NO</v>
      </c>
      <c r="I557" t="s">
        <v>1202</v>
      </c>
    </row>
    <row r="558" spans="1:9" ht="12.75">
      <c r="A558" t="s">
        <v>184</v>
      </c>
      <c r="B558" t="s">
        <v>1203</v>
      </c>
      <c r="C558" t="s">
        <v>288</v>
      </c>
      <c r="D558" s="34">
        <v>0.0012285</v>
      </c>
      <c r="E558" s="34">
        <v>0.0011056500000000001</v>
      </c>
      <c r="F558" s="34">
        <v>0.009016</v>
      </c>
      <c r="G558" s="45">
        <f t="shared" si="29"/>
        <v>7.339031339031338</v>
      </c>
      <c r="H558" s="13" t="str">
        <f t="shared" si="28"/>
        <v>NO</v>
      </c>
      <c r="I558" t="s">
        <v>1204</v>
      </c>
    </row>
    <row r="559" spans="1:9" ht="12.75">
      <c r="A559" t="s">
        <v>65</v>
      </c>
      <c r="B559" t="s">
        <v>1205</v>
      </c>
      <c r="C559" t="s">
        <v>334</v>
      </c>
      <c r="D559" s="19">
        <v>0.00122725</v>
      </c>
      <c r="E559" s="34">
        <v>0.001104525</v>
      </c>
      <c r="F559" s="34">
        <v>0.001067</v>
      </c>
      <c r="G559" s="45">
        <f t="shared" si="29"/>
        <v>0.8694235078427378</v>
      </c>
      <c r="H559" s="13" t="str">
        <f t="shared" si="28"/>
        <v>YES</v>
      </c>
      <c r="I559" t="s">
        <v>1206</v>
      </c>
    </row>
    <row r="560" spans="1:9" ht="12.75">
      <c r="A560" t="s">
        <v>662</v>
      </c>
      <c r="B560" t="s">
        <v>1207</v>
      </c>
      <c r="C560" t="s">
        <v>149</v>
      </c>
      <c r="D560" s="34">
        <v>0.00121925</v>
      </c>
      <c r="E560" s="34">
        <v>0.0010973250000000001</v>
      </c>
      <c r="F560" s="34">
        <v>0.001375</v>
      </c>
      <c r="G560" s="45">
        <f t="shared" si="29"/>
        <v>1.1277424646298952</v>
      </c>
      <c r="H560" s="13" t="str">
        <f t="shared" si="28"/>
        <v>NO</v>
      </c>
      <c r="I560" t="s">
        <v>1208</v>
      </c>
    </row>
    <row r="561" spans="1:9" ht="12.75">
      <c r="A561" t="s">
        <v>184</v>
      </c>
      <c r="B561" t="s">
        <v>1209</v>
      </c>
      <c r="C561" t="s">
        <v>288</v>
      </c>
      <c r="D561" s="34">
        <v>0.0012085</v>
      </c>
      <c r="E561" s="34">
        <v>0.00108765</v>
      </c>
      <c r="F561" s="34">
        <v>0.004535</v>
      </c>
      <c r="G561" s="45">
        <f t="shared" si="29"/>
        <v>3.752585850227555</v>
      </c>
      <c r="H561" s="13" t="str">
        <f t="shared" si="28"/>
        <v>NO</v>
      </c>
      <c r="I561" t="s">
        <v>1210</v>
      </c>
    </row>
    <row r="562" spans="1:9" ht="12.75">
      <c r="A562" t="s">
        <v>184</v>
      </c>
      <c r="B562" t="s">
        <v>1211</v>
      </c>
      <c r="C562" t="s">
        <v>288</v>
      </c>
      <c r="D562" s="34">
        <v>0.00113975</v>
      </c>
      <c r="E562" s="34">
        <v>0.001025775</v>
      </c>
      <c r="F562" s="34">
        <v>0.006661</v>
      </c>
      <c r="G562" s="45">
        <f t="shared" si="29"/>
        <v>5.844264093002852</v>
      </c>
      <c r="H562" s="13" t="str">
        <f t="shared" si="28"/>
        <v>NO</v>
      </c>
      <c r="I562" t="s">
        <v>1212</v>
      </c>
    </row>
    <row r="563" spans="1:9" ht="12.75">
      <c r="A563" t="s">
        <v>151</v>
      </c>
      <c r="B563" t="s">
        <v>1213</v>
      </c>
      <c r="C563" t="s">
        <v>285</v>
      </c>
      <c r="D563" s="34">
        <v>0.00113525</v>
      </c>
      <c r="E563" s="34">
        <v>0.001021725</v>
      </c>
      <c r="F563" s="34">
        <v>0.000828</v>
      </c>
      <c r="G563" s="45">
        <f t="shared" si="29"/>
        <v>0.7293547676723189</v>
      </c>
      <c r="H563" s="13" t="str">
        <f t="shared" si="28"/>
        <v>YES</v>
      </c>
      <c r="I563" t="s">
        <v>1214</v>
      </c>
    </row>
    <row r="564" spans="1:9" ht="12.75">
      <c r="A564" t="s">
        <v>62</v>
      </c>
      <c r="B564" t="s">
        <v>1215</v>
      </c>
      <c r="C564" t="s">
        <v>180</v>
      </c>
      <c r="D564" s="34">
        <v>0.001129</v>
      </c>
      <c r="E564" s="34">
        <v>0.0010161</v>
      </c>
      <c r="F564" s="34">
        <v>0</v>
      </c>
      <c r="G564" s="45">
        <f t="shared" si="29"/>
        <v>0</v>
      </c>
      <c r="H564" s="13" t="str">
        <f t="shared" si="28"/>
        <v>YES</v>
      </c>
      <c r="I564" t="s">
        <v>1216</v>
      </c>
    </row>
    <row r="565" spans="1:9" ht="12.75">
      <c r="A565" t="s">
        <v>726</v>
      </c>
      <c r="B565" t="s">
        <v>1217</v>
      </c>
      <c r="C565" t="s">
        <v>236</v>
      </c>
      <c r="D565" s="34">
        <v>0.001124</v>
      </c>
      <c r="E565" s="34">
        <v>0.0010116</v>
      </c>
      <c r="F565" s="34">
        <v>0.002048</v>
      </c>
      <c r="G565" s="45">
        <f aca="true" t="shared" si="30" ref="G565:G596">SUM(F565/D565)</f>
        <v>1.8220640569395017</v>
      </c>
      <c r="H565" s="13" t="str">
        <f aca="true" t="shared" si="31" ref="H565:H583">IF(G565&lt;90%,"YES","NO")</f>
        <v>NO</v>
      </c>
      <c r="I565" t="s">
        <v>1218</v>
      </c>
    </row>
    <row r="566" spans="1:9" ht="12.75">
      <c r="A566" t="s">
        <v>522</v>
      </c>
      <c r="B566" t="s">
        <v>1219</v>
      </c>
      <c r="C566" t="s">
        <v>82</v>
      </c>
      <c r="D566" s="34">
        <v>0.001111</v>
      </c>
      <c r="E566" s="34">
        <v>0.0009999</v>
      </c>
      <c r="F566" s="34">
        <v>0.031084</v>
      </c>
      <c r="G566" s="45">
        <f t="shared" si="30"/>
        <v>27.97839783978398</v>
      </c>
      <c r="H566" s="13" t="str">
        <f t="shared" si="31"/>
        <v>NO</v>
      </c>
      <c r="I566" t="s">
        <v>1220</v>
      </c>
    </row>
    <row r="567" spans="1:9" ht="12.75">
      <c r="A567" t="s">
        <v>522</v>
      </c>
      <c r="B567" t="s">
        <v>1221</v>
      </c>
      <c r="C567" t="s">
        <v>82</v>
      </c>
      <c r="D567" s="34">
        <v>0.00108275</v>
      </c>
      <c r="E567" s="34">
        <v>0.0009744749999999999</v>
      </c>
      <c r="F567" s="34">
        <v>0.036429</v>
      </c>
      <c r="G567" s="45">
        <f t="shared" si="30"/>
        <v>33.64488570768876</v>
      </c>
      <c r="H567" s="13" t="str">
        <f t="shared" si="31"/>
        <v>NO</v>
      </c>
      <c r="I567" t="s">
        <v>1222</v>
      </c>
    </row>
    <row r="568" spans="1:9" ht="12.75">
      <c r="A568" t="s">
        <v>99</v>
      </c>
      <c r="B568" t="s">
        <v>1223</v>
      </c>
      <c r="C568" t="s">
        <v>242</v>
      </c>
      <c r="D568" s="34">
        <v>0.0010645</v>
      </c>
      <c r="E568" s="34">
        <v>0.0009580499999999999</v>
      </c>
      <c r="F568" s="34">
        <v>0.001104</v>
      </c>
      <c r="G568" s="45">
        <f t="shared" si="30"/>
        <v>1.0371066228276187</v>
      </c>
      <c r="H568" s="13" t="str">
        <f t="shared" si="31"/>
        <v>NO</v>
      </c>
      <c r="I568" t="s">
        <v>1224</v>
      </c>
    </row>
    <row r="569" spans="1:9" ht="12.75">
      <c r="A569" t="s">
        <v>184</v>
      </c>
      <c r="B569" t="s">
        <v>1225</v>
      </c>
      <c r="C569" t="s">
        <v>288</v>
      </c>
      <c r="D569" s="34">
        <v>0.0010106666666666667</v>
      </c>
      <c r="E569" s="34">
        <v>0.0009096</v>
      </c>
      <c r="F569" s="34">
        <v>0</v>
      </c>
      <c r="G569" s="45">
        <f t="shared" si="30"/>
        <v>0</v>
      </c>
      <c r="H569" s="13" t="str">
        <f t="shared" si="31"/>
        <v>YES</v>
      </c>
      <c r="I569" t="s">
        <v>1226</v>
      </c>
    </row>
    <row r="570" spans="1:9" ht="12.75">
      <c r="A570" t="s">
        <v>726</v>
      </c>
      <c r="B570" t="s">
        <v>1231</v>
      </c>
      <c r="C570" t="s">
        <v>236</v>
      </c>
      <c r="D570" s="34">
        <v>0.001</v>
      </c>
      <c r="E570" s="34">
        <v>0.0009000000000000001</v>
      </c>
      <c r="F570" s="34">
        <v>0.002889</v>
      </c>
      <c r="G570" s="45">
        <f t="shared" si="30"/>
        <v>2.8890000000000002</v>
      </c>
      <c r="H570" s="13" t="str">
        <f t="shared" si="31"/>
        <v>NO</v>
      </c>
      <c r="I570" t="s">
        <v>1232</v>
      </c>
    </row>
    <row r="571" spans="1:9" ht="12.75">
      <c r="A571" t="s">
        <v>99</v>
      </c>
      <c r="B571" t="s">
        <v>1227</v>
      </c>
      <c r="C571" t="s">
        <v>263</v>
      </c>
      <c r="D571" s="34">
        <v>0.001</v>
      </c>
      <c r="E571" s="34">
        <v>0.0009000000000000001</v>
      </c>
      <c r="F571" s="34">
        <v>0.001</v>
      </c>
      <c r="G571" s="45">
        <f t="shared" si="30"/>
        <v>1</v>
      </c>
      <c r="H571" s="13" t="str">
        <f t="shared" si="31"/>
        <v>NO</v>
      </c>
      <c r="I571" t="s">
        <v>1228</v>
      </c>
    </row>
    <row r="572" spans="1:9" ht="12.75">
      <c r="A572" t="s">
        <v>184</v>
      </c>
      <c r="B572" t="s">
        <v>1233</v>
      </c>
      <c r="C572" t="s">
        <v>236</v>
      </c>
      <c r="D572" s="34">
        <v>0.001</v>
      </c>
      <c r="E572" s="34">
        <v>0.0009000000000000001</v>
      </c>
      <c r="F572" s="34">
        <v>3.061E-05</v>
      </c>
      <c r="G572" s="45">
        <f t="shared" si="30"/>
        <v>0.03061</v>
      </c>
      <c r="H572" s="13" t="str">
        <f t="shared" si="31"/>
        <v>YES</v>
      </c>
      <c r="I572" t="s">
        <v>1234</v>
      </c>
    </row>
    <row r="573" spans="1:9" ht="12.75">
      <c r="A573" t="s">
        <v>267</v>
      </c>
      <c r="B573" t="s">
        <v>1229</v>
      </c>
      <c r="C573" t="s">
        <v>277</v>
      </c>
      <c r="D573" s="34">
        <v>0.001</v>
      </c>
      <c r="E573" s="34">
        <v>0.0009000000000000001</v>
      </c>
      <c r="F573" s="34">
        <v>0.000125</v>
      </c>
      <c r="G573" s="45">
        <f t="shared" si="30"/>
        <v>0.125</v>
      </c>
      <c r="H573" s="13" t="str">
        <f t="shared" si="31"/>
        <v>YES</v>
      </c>
      <c r="I573" t="s">
        <v>1230</v>
      </c>
    </row>
    <row r="574" spans="1:9" ht="12.75">
      <c r="A574" t="s">
        <v>65</v>
      </c>
      <c r="B574" t="s">
        <v>1235</v>
      </c>
      <c r="C574" t="s">
        <v>334</v>
      </c>
      <c r="D574" s="34">
        <v>0.000978</v>
      </c>
      <c r="E574" s="34">
        <v>0.0008801999999999999</v>
      </c>
      <c r="F574" s="34">
        <v>0.00269</v>
      </c>
      <c r="G574" s="45">
        <f t="shared" si="30"/>
        <v>2.750511247443763</v>
      </c>
      <c r="H574" s="13" t="str">
        <f t="shared" si="31"/>
        <v>NO</v>
      </c>
      <c r="I574" t="s">
        <v>1236</v>
      </c>
    </row>
    <row r="575" spans="1:9" ht="12.75">
      <c r="A575" t="s">
        <v>62</v>
      </c>
      <c r="B575" t="s">
        <v>1237</v>
      </c>
      <c r="C575" t="s">
        <v>84</v>
      </c>
      <c r="D575" s="34">
        <v>0.00097125</v>
      </c>
      <c r="E575" s="34">
        <v>0.000874125</v>
      </c>
      <c r="F575" s="34">
        <v>0.000533</v>
      </c>
      <c r="G575" s="45">
        <f t="shared" si="30"/>
        <v>0.5487773487773489</v>
      </c>
      <c r="H575" s="13" t="str">
        <f t="shared" si="31"/>
        <v>YES</v>
      </c>
      <c r="I575" t="s">
        <v>1238</v>
      </c>
    </row>
    <row r="576" spans="1:9" ht="12.75">
      <c r="A576" t="s">
        <v>62</v>
      </c>
      <c r="B576" t="s">
        <v>1239</v>
      </c>
      <c r="C576" t="s">
        <v>180</v>
      </c>
      <c r="D576" s="34">
        <v>0.0009</v>
      </c>
      <c r="E576" s="34">
        <v>0.00081</v>
      </c>
      <c r="F576" s="34">
        <v>0.002024</v>
      </c>
      <c r="G576" s="45">
        <f t="shared" si="30"/>
        <v>2.248888888888889</v>
      </c>
      <c r="H576" s="13" t="str">
        <f t="shared" si="31"/>
        <v>NO</v>
      </c>
      <c r="I576" t="s">
        <v>1240</v>
      </c>
    </row>
    <row r="577" spans="1:9" ht="12.75">
      <c r="A577" t="s">
        <v>726</v>
      </c>
      <c r="B577" t="s">
        <v>1241</v>
      </c>
      <c r="C577" t="s">
        <v>236</v>
      </c>
      <c r="D577" s="34">
        <v>0.000888</v>
      </c>
      <c r="E577" s="34">
        <v>0.0007992</v>
      </c>
      <c r="F577" s="34">
        <v>0.002235</v>
      </c>
      <c r="G577" s="45">
        <f t="shared" si="30"/>
        <v>2.5168918918918917</v>
      </c>
      <c r="H577" s="13" t="str">
        <f t="shared" si="31"/>
        <v>NO</v>
      </c>
      <c r="I577" t="s">
        <v>1242</v>
      </c>
    </row>
    <row r="578" spans="1:9" ht="12.75">
      <c r="A578" t="s">
        <v>726</v>
      </c>
      <c r="B578" t="s">
        <v>1243</v>
      </c>
      <c r="C578" t="s">
        <v>236</v>
      </c>
      <c r="D578" s="34">
        <v>0.000876</v>
      </c>
      <c r="E578" s="34">
        <v>0.0007884000000000001</v>
      </c>
      <c r="F578" s="34">
        <v>0.001374</v>
      </c>
      <c r="G578" s="45">
        <f t="shared" si="30"/>
        <v>1.5684931506849313</v>
      </c>
      <c r="H578" s="13" t="str">
        <f t="shared" si="31"/>
        <v>NO</v>
      </c>
      <c r="I578" t="s">
        <v>1244</v>
      </c>
    </row>
    <row r="579" spans="1:9" ht="12.75">
      <c r="A579" t="s">
        <v>99</v>
      </c>
      <c r="B579" t="s">
        <v>1245</v>
      </c>
      <c r="C579" t="s">
        <v>262</v>
      </c>
      <c r="D579" s="34">
        <v>0.0008465</v>
      </c>
      <c r="E579" s="34">
        <v>0.00076185</v>
      </c>
      <c r="F579" s="34">
        <v>0.019922</v>
      </c>
      <c r="G579" s="45">
        <f t="shared" si="30"/>
        <v>23.53455404607206</v>
      </c>
      <c r="H579" s="13" t="str">
        <f t="shared" si="31"/>
        <v>NO</v>
      </c>
      <c r="I579" t="s">
        <v>1246</v>
      </c>
    </row>
    <row r="580" spans="1:9" ht="12.75">
      <c r="A580" t="s">
        <v>65</v>
      </c>
      <c r="B580" t="s">
        <v>1247</v>
      </c>
      <c r="C580" t="s">
        <v>123</v>
      </c>
      <c r="D580" s="34">
        <v>0.0008425</v>
      </c>
      <c r="E580" s="34">
        <v>0.00075825</v>
      </c>
      <c r="F580" s="34">
        <v>0.000971</v>
      </c>
      <c r="G580" s="45">
        <f t="shared" si="30"/>
        <v>1.1525222551928782</v>
      </c>
      <c r="H580" s="13" t="str">
        <f t="shared" si="31"/>
        <v>NO</v>
      </c>
      <c r="I580" t="s">
        <v>1248</v>
      </c>
    </row>
    <row r="581" spans="1:9" ht="12.75">
      <c r="A581" t="s">
        <v>99</v>
      </c>
      <c r="B581" t="s">
        <v>1249</v>
      </c>
      <c r="C581" t="s">
        <v>242</v>
      </c>
      <c r="D581" s="34">
        <v>0.00084</v>
      </c>
      <c r="E581" s="34">
        <v>0.000756</v>
      </c>
      <c r="F581" s="34">
        <v>0.000594</v>
      </c>
      <c r="G581" s="45">
        <f t="shared" si="30"/>
        <v>0.7071428571428572</v>
      </c>
      <c r="H581" s="13" t="str">
        <f t="shared" si="31"/>
        <v>YES</v>
      </c>
      <c r="I581" t="s">
        <v>1250</v>
      </c>
    </row>
    <row r="582" spans="1:9" ht="12.75">
      <c r="A582" t="s">
        <v>151</v>
      </c>
      <c r="B582" t="s">
        <v>1251</v>
      </c>
      <c r="C582" t="s">
        <v>303</v>
      </c>
      <c r="D582" s="34">
        <v>0.000819</v>
      </c>
      <c r="E582" s="34">
        <v>0.0007371</v>
      </c>
      <c r="F582" s="34">
        <v>0.001036</v>
      </c>
      <c r="G582" s="45">
        <f t="shared" si="30"/>
        <v>1.2649572649572651</v>
      </c>
      <c r="H582" s="13" t="str">
        <f t="shared" si="31"/>
        <v>NO</v>
      </c>
      <c r="I582" t="s">
        <v>1252</v>
      </c>
    </row>
    <row r="583" spans="1:9" ht="12.75">
      <c r="A583" t="s">
        <v>184</v>
      </c>
      <c r="B583" t="s">
        <v>1253</v>
      </c>
      <c r="C583" t="s">
        <v>288</v>
      </c>
      <c r="D583" s="34">
        <v>0.0007295</v>
      </c>
      <c r="E583" s="34">
        <v>0.00065655</v>
      </c>
      <c r="F583" s="34">
        <v>0.000393</v>
      </c>
      <c r="G583" s="45">
        <f t="shared" si="30"/>
        <v>0.5387251542152159</v>
      </c>
      <c r="H583" s="13" t="str">
        <f t="shared" si="31"/>
        <v>YES</v>
      </c>
      <c r="I583" t="s">
        <v>1254</v>
      </c>
    </row>
    <row r="584" spans="1:9" ht="12.75">
      <c r="A584" t="s">
        <v>99</v>
      </c>
      <c r="B584" t="s">
        <v>1255</v>
      </c>
      <c r="C584" t="s">
        <v>245</v>
      </c>
      <c r="D584" s="34">
        <v>0.000725</v>
      </c>
      <c r="E584" s="34">
        <v>0.0006525</v>
      </c>
      <c r="F584" s="34">
        <v>0.010183</v>
      </c>
      <c r="G584" s="45">
        <f t="shared" si="30"/>
        <v>14.04551724137931</v>
      </c>
      <c r="H584" s="13" t="str">
        <f>IF(G584&lt;90%,"YES","NO")</f>
        <v>NO</v>
      </c>
      <c r="I584" t="s">
        <v>1256</v>
      </c>
    </row>
    <row r="585" spans="1:9" ht="12.75">
      <c r="A585" t="s">
        <v>267</v>
      </c>
      <c r="B585" t="s">
        <v>1257</v>
      </c>
      <c r="C585" t="s">
        <v>277</v>
      </c>
      <c r="D585" s="34">
        <v>0.00072</v>
      </c>
      <c r="E585" s="34">
        <v>0.000648</v>
      </c>
      <c r="F585" s="34">
        <v>0.0007</v>
      </c>
      <c r="G585" s="45">
        <f t="shared" si="30"/>
        <v>0.9722222222222221</v>
      </c>
      <c r="H585" s="13" t="str">
        <f aca="true" t="shared" si="32" ref="H585:H616">IF(G585&lt;90%,"YES","NO")</f>
        <v>NO</v>
      </c>
      <c r="I585" t="s">
        <v>1258</v>
      </c>
    </row>
    <row r="586" spans="1:9" ht="12.75">
      <c r="A586" t="s">
        <v>267</v>
      </c>
      <c r="B586" t="s">
        <v>1259</v>
      </c>
      <c r="C586" t="s">
        <v>277</v>
      </c>
      <c r="D586" s="34">
        <v>0.000719</v>
      </c>
      <c r="E586" s="34">
        <v>0.0006471000000000001</v>
      </c>
      <c r="F586" s="34">
        <v>3.8E-05</v>
      </c>
      <c r="G586" s="45">
        <f t="shared" si="30"/>
        <v>0.05285118219749652</v>
      </c>
      <c r="H586" s="13" t="str">
        <f t="shared" si="32"/>
        <v>YES</v>
      </c>
      <c r="I586" t="s">
        <v>1260</v>
      </c>
    </row>
    <row r="587" spans="1:9" ht="12.75">
      <c r="A587" t="s">
        <v>662</v>
      </c>
      <c r="B587" t="s">
        <v>1261</v>
      </c>
      <c r="C587" t="s">
        <v>149</v>
      </c>
      <c r="D587" s="34">
        <v>0.000705</v>
      </c>
      <c r="E587" s="34">
        <v>0.0006345</v>
      </c>
      <c r="F587" s="34">
        <v>4.7E-05</v>
      </c>
      <c r="G587" s="45">
        <f t="shared" si="30"/>
        <v>0.06666666666666667</v>
      </c>
      <c r="H587" s="13" t="str">
        <f t="shared" si="32"/>
        <v>YES</v>
      </c>
      <c r="I587" t="s">
        <v>1262</v>
      </c>
    </row>
    <row r="588" spans="1:9" ht="12.75">
      <c r="A588" t="s">
        <v>267</v>
      </c>
      <c r="B588" t="s">
        <v>1263</v>
      </c>
      <c r="C588" t="s">
        <v>277</v>
      </c>
      <c r="D588" s="19">
        <v>0.00067925</v>
      </c>
      <c r="E588" s="19">
        <v>0.000611325</v>
      </c>
      <c r="F588" s="19">
        <v>0.000538</v>
      </c>
      <c r="G588" s="45">
        <f t="shared" si="30"/>
        <v>0.7920500552079499</v>
      </c>
      <c r="H588" s="13" t="str">
        <f t="shared" si="32"/>
        <v>YES</v>
      </c>
      <c r="I588" t="s">
        <v>1264</v>
      </c>
    </row>
    <row r="589" spans="1:9" ht="12.75">
      <c r="A589" t="s">
        <v>726</v>
      </c>
      <c r="B589" t="s">
        <v>1265</v>
      </c>
      <c r="C589" t="s">
        <v>236</v>
      </c>
      <c r="D589" s="34">
        <v>0.00067</v>
      </c>
      <c r="E589" s="34">
        <v>0.000603</v>
      </c>
      <c r="F589" s="34">
        <v>0.0043</v>
      </c>
      <c r="G589" s="45">
        <f t="shared" si="30"/>
        <v>6.4179104477611935</v>
      </c>
      <c r="H589" s="13" t="str">
        <f t="shared" si="32"/>
        <v>NO</v>
      </c>
      <c r="I589" t="s">
        <v>1266</v>
      </c>
    </row>
    <row r="590" spans="1:9" ht="12.75">
      <c r="A590" t="s">
        <v>184</v>
      </c>
      <c r="B590" t="s">
        <v>1267</v>
      </c>
      <c r="C590" t="s">
        <v>225</v>
      </c>
      <c r="D590" s="34">
        <v>0.000604</v>
      </c>
      <c r="E590" s="34">
        <v>0.0005436000000000001</v>
      </c>
      <c r="F590" s="34">
        <v>0.000362</v>
      </c>
      <c r="G590" s="45">
        <f t="shared" si="30"/>
        <v>0.5993377483443708</v>
      </c>
      <c r="H590" s="13" t="str">
        <f t="shared" si="32"/>
        <v>YES</v>
      </c>
      <c r="I590" t="s">
        <v>1268</v>
      </c>
    </row>
    <row r="591" spans="1:9" ht="12.75">
      <c r="A591" t="s">
        <v>62</v>
      </c>
      <c r="B591" t="s">
        <v>1269</v>
      </c>
      <c r="C591" t="s">
        <v>180</v>
      </c>
      <c r="D591" s="34">
        <v>0.00058</v>
      </c>
      <c r="E591" s="34">
        <v>0.000522</v>
      </c>
      <c r="F591" s="34">
        <v>0</v>
      </c>
      <c r="G591" s="45">
        <f t="shared" si="30"/>
        <v>0</v>
      </c>
      <c r="H591" s="13" t="str">
        <f t="shared" si="32"/>
        <v>YES</v>
      </c>
      <c r="I591" t="s">
        <v>1270</v>
      </c>
    </row>
    <row r="592" spans="1:9" ht="12.75">
      <c r="A592" t="s">
        <v>267</v>
      </c>
      <c r="B592" t="s">
        <v>1271</v>
      </c>
      <c r="C592" t="s">
        <v>277</v>
      </c>
      <c r="D592" s="34">
        <v>0.000571</v>
      </c>
      <c r="E592" s="34">
        <v>0.0005139</v>
      </c>
      <c r="F592" s="34">
        <v>0.00079</v>
      </c>
      <c r="G592" s="45">
        <f t="shared" si="30"/>
        <v>1.38353765323993</v>
      </c>
      <c r="H592" s="13" t="str">
        <f t="shared" si="32"/>
        <v>NO</v>
      </c>
      <c r="I592" t="s">
        <v>1272</v>
      </c>
    </row>
    <row r="593" spans="1:9" ht="12.75">
      <c r="A593" t="s">
        <v>65</v>
      </c>
      <c r="B593" t="s">
        <v>1273</v>
      </c>
      <c r="C593" t="s">
        <v>158</v>
      </c>
      <c r="D593" s="34">
        <v>0.0005225</v>
      </c>
      <c r="E593" s="34">
        <v>0.00047024999999999996</v>
      </c>
      <c r="F593" s="34">
        <v>4.1E-05</v>
      </c>
      <c r="G593" s="45">
        <f t="shared" si="30"/>
        <v>0.0784688995215311</v>
      </c>
      <c r="H593" s="13" t="str">
        <f t="shared" si="32"/>
        <v>YES</v>
      </c>
      <c r="I593" t="s">
        <v>1274</v>
      </c>
    </row>
    <row r="594" spans="1:9" ht="12.75">
      <c r="A594" t="s">
        <v>65</v>
      </c>
      <c r="B594" t="s">
        <v>1275</v>
      </c>
      <c r="C594" t="s">
        <v>334</v>
      </c>
      <c r="D594" s="34">
        <v>0.0005135</v>
      </c>
      <c r="E594" s="34">
        <v>0.00046215</v>
      </c>
      <c r="F594" s="34">
        <v>0.000727</v>
      </c>
      <c r="G594" s="45">
        <f t="shared" si="30"/>
        <v>1.4157740993184031</v>
      </c>
      <c r="H594" s="13" t="str">
        <f t="shared" si="32"/>
        <v>NO</v>
      </c>
      <c r="I594" t="s">
        <v>1276</v>
      </c>
    </row>
    <row r="595" spans="1:9" ht="12.75">
      <c r="A595" t="s">
        <v>62</v>
      </c>
      <c r="B595" t="s">
        <v>1279</v>
      </c>
      <c r="C595" t="s">
        <v>180</v>
      </c>
      <c r="D595" s="34">
        <v>0.0005</v>
      </c>
      <c r="E595" s="34">
        <v>0.00045000000000000004</v>
      </c>
      <c r="F595" s="34">
        <v>0.000645</v>
      </c>
      <c r="G595" s="45">
        <f t="shared" si="30"/>
        <v>1.2899999999999998</v>
      </c>
      <c r="H595" s="13" t="str">
        <f t="shared" si="32"/>
        <v>NO</v>
      </c>
      <c r="I595" t="s">
        <v>1280</v>
      </c>
    </row>
    <row r="596" spans="1:9" ht="12.75">
      <c r="A596" t="s">
        <v>151</v>
      </c>
      <c r="B596" t="s">
        <v>1277</v>
      </c>
      <c r="C596" t="s">
        <v>303</v>
      </c>
      <c r="D596" s="34">
        <v>0.0005</v>
      </c>
      <c r="E596" s="34">
        <v>0.00045000000000000004</v>
      </c>
      <c r="F596" s="34">
        <v>0.000175</v>
      </c>
      <c r="G596" s="45">
        <f t="shared" si="30"/>
        <v>0.35</v>
      </c>
      <c r="H596" s="13" t="str">
        <f t="shared" si="32"/>
        <v>YES</v>
      </c>
      <c r="I596" t="s">
        <v>1278</v>
      </c>
    </row>
    <row r="597" spans="1:9" ht="12.75">
      <c r="A597" t="s">
        <v>151</v>
      </c>
      <c r="B597" t="s">
        <v>1281</v>
      </c>
      <c r="C597" t="s">
        <v>293</v>
      </c>
      <c r="D597" s="34">
        <v>0.0005</v>
      </c>
      <c r="E597" s="34">
        <v>0.00045000000000000004</v>
      </c>
      <c r="F597" s="34">
        <v>0.000331</v>
      </c>
      <c r="G597" s="45">
        <f aca="true" t="shared" si="33" ref="G597:G628">SUM(F597/D597)</f>
        <v>0.662</v>
      </c>
      <c r="H597" s="13" t="str">
        <f t="shared" si="32"/>
        <v>YES</v>
      </c>
      <c r="I597" t="s">
        <v>1282</v>
      </c>
    </row>
    <row r="598" spans="1:9" ht="12.75">
      <c r="A598" t="s">
        <v>65</v>
      </c>
      <c r="B598" t="s">
        <v>1283</v>
      </c>
      <c r="C598" t="s">
        <v>334</v>
      </c>
      <c r="D598" s="34">
        <v>0.00049975</v>
      </c>
      <c r="E598" s="34">
        <v>0.00044977499999999997</v>
      </c>
      <c r="F598" s="34">
        <v>0.000303</v>
      </c>
      <c r="G598" s="45">
        <f t="shared" si="33"/>
        <v>0.606303151575788</v>
      </c>
      <c r="H598" s="13" t="str">
        <f t="shared" si="32"/>
        <v>YES</v>
      </c>
      <c r="I598" t="s">
        <v>1284</v>
      </c>
    </row>
    <row r="599" spans="1:9" ht="12.75">
      <c r="A599" t="s">
        <v>65</v>
      </c>
      <c r="B599" t="s">
        <v>1285</v>
      </c>
      <c r="C599" t="s">
        <v>334</v>
      </c>
      <c r="D599" s="34">
        <v>0.00049125</v>
      </c>
      <c r="E599" s="34">
        <v>0.000442125</v>
      </c>
      <c r="F599" s="34">
        <v>0.000422</v>
      </c>
      <c r="G599" s="45">
        <f t="shared" si="33"/>
        <v>0.859033078880407</v>
      </c>
      <c r="H599" s="13" t="str">
        <f t="shared" si="32"/>
        <v>YES</v>
      </c>
      <c r="I599" t="s">
        <v>1286</v>
      </c>
    </row>
    <row r="600" spans="1:9" ht="12.75">
      <c r="A600" t="s">
        <v>65</v>
      </c>
      <c r="B600" t="s">
        <v>1287</v>
      </c>
      <c r="C600" t="s">
        <v>334</v>
      </c>
      <c r="D600" s="34">
        <v>0.0004875</v>
      </c>
      <c r="E600" s="34">
        <v>0.00043875</v>
      </c>
      <c r="F600" s="34">
        <v>0.000359</v>
      </c>
      <c r="G600" s="45">
        <f t="shared" si="33"/>
        <v>0.7364102564102565</v>
      </c>
      <c r="H600" s="13" t="str">
        <f t="shared" si="32"/>
        <v>YES</v>
      </c>
      <c r="I600" t="s">
        <v>1288</v>
      </c>
    </row>
    <row r="601" spans="1:9" ht="12.75">
      <c r="A601" t="s">
        <v>62</v>
      </c>
      <c r="B601" t="s">
        <v>1289</v>
      </c>
      <c r="C601" t="s">
        <v>180</v>
      </c>
      <c r="D601" s="34">
        <v>0.000483</v>
      </c>
      <c r="E601" s="34">
        <v>0.0004347</v>
      </c>
      <c r="F601" s="34">
        <v>0</v>
      </c>
      <c r="G601" s="45">
        <f t="shared" si="33"/>
        <v>0</v>
      </c>
      <c r="H601" s="13" t="str">
        <f t="shared" si="32"/>
        <v>YES</v>
      </c>
      <c r="I601" t="s">
        <v>1290</v>
      </c>
    </row>
    <row r="602" spans="1:9" ht="12.75">
      <c r="A602" t="s">
        <v>62</v>
      </c>
      <c r="B602" t="s">
        <v>1291</v>
      </c>
      <c r="C602" t="s">
        <v>252</v>
      </c>
      <c r="D602" s="34">
        <v>0.00048</v>
      </c>
      <c r="E602" s="34">
        <v>0.00043200000000000004</v>
      </c>
      <c r="F602" s="34">
        <v>0</v>
      </c>
      <c r="G602" s="45">
        <f t="shared" si="33"/>
        <v>0</v>
      </c>
      <c r="H602" s="13" t="str">
        <f t="shared" si="32"/>
        <v>YES</v>
      </c>
      <c r="I602" t="s">
        <v>1292</v>
      </c>
    </row>
    <row r="603" spans="1:9" ht="12.75">
      <c r="A603" t="s">
        <v>726</v>
      </c>
      <c r="B603" t="s">
        <v>1293</v>
      </c>
      <c r="C603" t="s">
        <v>236</v>
      </c>
      <c r="D603" s="34">
        <v>0.000466</v>
      </c>
      <c r="E603" s="34">
        <v>0.0004194</v>
      </c>
      <c r="F603" s="34">
        <v>0.00337</v>
      </c>
      <c r="G603" s="45">
        <f t="shared" si="33"/>
        <v>7.231759656652361</v>
      </c>
      <c r="H603" s="13" t="str">
        <f t="shared" si="32"/>
        <v>NO</v>
      </c>
      <c r="I603" t="s">
        <v>1294</v>
      </c>
    </row>
    <row r="604" spans="1:9" ht="12.75">
      <c r="A604" t="s">
        <v>184</v>
      </c>
      <c r="B604" t="s">
        <v>1295</v>
      </c>
      <c r="C604" t="s">
        <v>288</v>
      </c>
      <c r="D604" s="34">
        <v>0.000458</v>
      </c>
      <c r="E604" s="34">
        <v>0.00041220000000000004</v>
      </c>
      <c r="F604" s="34">
        <v>0.002461</v>
      </c>
      <c r="G604" s="45">
        <f t="shared" si="33"/>
        <v>5.373362445414847</v>
      </c>
      <c r="H604" s="13" t="str">
        <f t="shared" si="32"/>
        <v>NO</v>
      </c>
      <c r="I604" t="s">
        <v>1296</v>
      </c>
    </row>
    <row r="605" spans="1:9" ht="12.75">
      <c r="A605" t="s">
        <v>65</v>
      </c>
      <c r="B605" t="s">
        <v>1297</v>
      </c>
      <c r="C605" t="s">
        <v>158</v>
      </c>
      <c r="D605" s="34">
        <v>0.00044275</v>
      </c>
      <c r="E605" s="34">
        <v>0.000398475</v>
      </c>
      <c r="F605" s="34">
        <v>0.000282</v>
      </c>
      <c r="G605" s="45">
        <f t="shared" si="33"/>
        <v>0.6369282891022022</v>
      </c>
      <c r="H605" s="13" t="str">
        <f t="shared" si="32"/>
        <v>YES</v>
      </c>
      <c r="I605" t="s">
        <v>1298</v>
      </c>
    </row>
    <row r="606" spans="1:9" ht="12.75">
      <c r="A606" t="s">
        <v>184</v>
      </c>
      <c r="B606" t="s">
        <v>1299</v>
      </c>
      <c r="C606" t="s">
        <v>280</v>
      </c>
      <c r="D606" s="34">
        <v>0.000428</v>
      </c>
      <c r="E606" s="34">
        <v>0.0003852</v>
      </c>
      <c r="F606" s="34">
        <v>0.001053</v>
      </c>
      <c r="G606" s="45">
        <f t="shared" si="33"/>
        <v>2.4602803738317753</v>
      </c>
      <c r="H606" s="13" t="str">
        <f t="shared" si="32"/>
        <v>NO</v>
      </c>
      <c r="I606" t="s">
        <v>1300</v>
      </c>
    </row>
    <row r="607" spans="1:9" ht="12.75">
      <c r="A607" t="s">
        <v>151</v>
      </c>
      <c r="B607" t="s">
        <v>1301</v>
      </c>
      <c r="C607" t="s">
        <v>293</v>
      </c>
      <c r="D607" s="34">
        <v>0.00037775</v>
      </c>
      <c r="E607" s="34">
        <v>0.000339975</v>
      </c>
      <c r="F607" s="34">
        <v>0.0016</v>
      </c>
      <c r="G607" s="45">
        <f t="shared" si="33"/>
        <v>4.2356055592322965</v>
      </c>
      <c r="H607" s="13" t="str">
        <f t="shared" si="32"/>
        <v>NO</v>
      </c>
      <c r="I607" t="s">
        <v>1302</v>
      </c>
    </row>
    <row r="608" spans="1:9" ht="12.75">
      <c r="A608" t="s">
        <v>184</v>
      </c>
      <c r="B608" t="s">
        <v>1303</v>
      </c>
      <c r="C608" t="s">
        <v>288</v>
      </c>
      <c r="D608" s="34">
        <v>0.0003625</v>
      </c>
      <c r="E608" s="34">
        <v>0.00032625</v>
      </c>
      <c r="F608" s="34">
        <v>0.002025</v>
      </c>
      <c r="G608" s="45">
        <f t="shared" si="33"/>
        <v>5.586206896551724</v>
      </c>
      <c r="H608" s="13" t="str">
        <f t="shared" si="32"/>
        <v>NO</v>
      </c>
      <c r="I608" t="s">
        <v>1304</v>
      </c>
    </row>
    <row r="609" spans="1:9" ht="12.75">
      <c r="A609" t="s">
        <v>151</v>
      </c>
      <c r="B609" t="s">
        <v>1305</v>
      </c>
      <c r="C609" t="s">
        <v>303</v>
      </c>
      <c r="D609" s="34">
        <v>0.000352</v>
      </c>
      <c r="E609" s="34">
        <v>0.0003168</v>
      </c>
      <c r="F609" s="34">
        <v>0.000214</v>
      </c>
      <c r="G609" s="45">
        <f t="shared" si="33"/>
        <v>0.6079545454545454</v>
      </c>
      <c r="H609" s="13" t="str">
        <f t="shared" si="32"/>
        <v>YES</v>
      </c>
      <c r="I609" t="s">
        <v>1306</v>
      </c>
    </row>
    <row r="610" spans="1:9" ht="12.75">
      <c r="A610" t="s">
        <v>99</v>
      </c>
      <c r="B610" t="s">
        <v>1307</v>
      </c>
      <c r="C610" t="s">
        <v>263</v>
      </c>
      <c r="D610" s="34">
        <v>0.00034725</v>
      </c>
      <c r="E610" s="34">
        <v>0.000312525</v>
      </c>
      <c r="F610" s="34">
        <v>3.2E-05</v>
      </c>
      <c r="G610" s="45">
        <f t="shared" si="33"/>
        <v>0.09215262778977681</v>
      </c>
      <c r="H610" s="13" t="str">
        <f t="shared" si="32"/>
        <v>YES</v>
      </c>
      <c r="I610" t="s">
        <v>1308</v>
      </c>
    </row>
    <row r="611" spans="1:9" ht="12.75">
      <c r="A611" t="s">
        <v>65</v>
      </c>
      <c r="B611" t="s">
        <v>1309</v>
      </c>
      <c r="C611" t="s">
        <v>334</v>
      </c>
      <c r="D611" s="34">
        <v>0.00033975</v>
      </c>
      <c r="E611" s="34">
        <v>0.000305775</v>
      </c>
      <c r="F611" s="34">
        <v>0.000418</v>
      </c>
      <c r="G611" s="45">
        <f t="shared" si="33"/>
        <v>1.2303164091243561</v>
      </c>
      <c r="H611" s="13" t="str">
        <f t="shared" si="32"/>
        <v>NO</v>
      </c>
      <c r="I611" t="s">
        <v>1310</v>
      </c>
    </row>
    <row r="612" spans="1:9" ht="12.75">
      <c r="A612" t="s">
        <v>62</v>
      </c>
      <c r="B612" t="s">
        <v>1311</v>
      </c>
      <c r="C612" t="s">
        <v>180</v>
      </c>
      <c r="D612" s="34">
        <v>0.000333</v>
      </c>
      <c r="E612" s="34">
        <v>0.0002997</v>
      </c>
      <c r="F612" s="34">
        <v>0.00016129</v>
      </c>
      <c r="G612" s="45">
        <f t="shared" si="33"/>
        <v>0.4843543543543543</v>
      </c>
      <c r="H612" s="13" t="str">
        <f t="shared" si="32"/>
        <v>YES</v>
      </c>
      <c r="I612" t="s">
        <v>1312</v>
      </c>
    </row>
    <row r="613" spans="1:9" ht="12.75">
      <c r="A613" t="s">
        <v>151</v>
      </c>
      <c r="B613" t="s">
        <v>1313</v>
      </c>
      <c r="C613" t="s">
        <v>293</v>
      </c>
      <c r="D613" s="34">
        <v>0.000311</v>
      </c>
      <c r="E613" s="34">
        <v>0.00027990000000000003</v>
      </c>
      <c r="F613" s="34">
        <v>0.00031</v>
      </c>
      <c r="G613" s="45">
        <f t="shared" si="33"/>
        <v>0.9967845659163986</v>
      </c>
      <c r="H613" s="13" t="str">
        <f t="shared" si="32"/>
        <v>NO</v>
      </c>
      <c r="I613" t="s">
        <v>1314</v>
      </c>
    </row>
    <row r="614" spans="1:9" ht="12.75">
      <c r="A614" t="s">
        <v>267</v>
      </c>
      <c r="B614" t="s">
        <v>1315</v>
      </c>
      <c r="C614" t="s">
        <v>277</v>
      </c>
      <c r="D614" s="34">
        <v>0.00026825</v>
      </c>
      <c r="E614" s="34">
        <v>0.000241425</v>
      </c>
      <c r="F614" s="34">
        <v>0.000564</v>
      </c>
      <c r="G614" s="45">
        <f t="shared" si="33"/>
        <v>2.1025163094128616</v>
      </c>
      <c r="H614" s="13" t="str">
        <f t="shared" si="32"/>
        <v>NO</v>
      </c>
      <c r="I614" t="s">
        <v>1316</v>
      </c>
    </row>
    <row r="615" spans="1:9" ht="12.75">
      <c r="A615" t="s">
        <v>184</v>
      </c>
      <c r="B615" t="s">
        <v>1317</v>
      </c>
      <c r="C615" t="s">
        <v>225</v>
      </c>
      <c r="D615" s="34">
        <v>0.0002585</v>
      </c>
      <c r="E615" s="34">
        <v>0.00023265</v>
      </c>
      <c r="F615" s="34">
        <v>0.00194</v>
      </c>
      <c r="G615" s="45">
        <f t="shared" si="33"/>
        <v>7.504835589941973</v>
      </c>
      <c r="H615" s="13" t="str">
        <f t="shared" si="32"/>
        <v>NO</v>
      </c>
      <c r="I615" t="s">
        <v>1318</v>
      </c>
    </row>
    <row r="616" spans="1:9" ht="12.75">
      <c r="A616" t="s">
        <v>151</v>
      </c>
      <c r="B616" t="s">
        <v>1319</v>
      </c>
      <c r="C616" t="s">
        <v>303</v>
      </c>
      <c r="D616" s="34">
        <v>0.00025</v>
      </c>
      <c r="E616" s="34">
        <v>0.00022500000000000002</v>
      </c>
      <c r="F616" s="34">
        <v>0.00015</v>
      </c>
      <c r="G616" s="45">
        <f t="shared" si="33"/>
        <v>0.6</v>
      </c>
      <c r="H616" s="13" t="str">
        <f t="shared" si="32"/>
        <v>YES</v>
      </c>
      <c r="I616" t="s">
        <v>1320</v>
      </c>
    </row>
    <row r="617" spans="1:9" ht="12.75">
      <c r="A617" t="s">
        <v>65</v>
      </c>
      <c r="B617" t="s">
        <v>1321</v>
      </c>
      <c r="C617" t="s">
        <v>334</v>
      </c>
      <c r="D617" s="34">
        <v>0.00019125</v>
      </c>
      <c r="E617" s="34">
        <v>0.000172125</v>
      </c>
      <c r="F617" s="34">
        <v>0.000352</v>
      </c>
      <c r="G617" s="45">
        <f t="shared" si="33"/>
        <v>1.8405228758169936</v>
      </c>
      <c r="H617" s="13" t="str">
        <f aca="true" t="shared" si="34" ref="H617:H640">IF(G617&lt;90%,"YES","NO")</f>
        <v>NO</v>
      </c>
      <c r="I617" t="s">
        <v>1322</v>
      </c>
    </row>
    <row r="618" spans="1:9" ht="12.75">
      <c r="A618" t="s">
        <v>65</v>
      </c>
      <c r="B618" t="s">
        <v>1323</v>
      </c>
      <c r="C618" t="s">
        <v>334</v>
      </c>
      <c r="D618" s="34">
        <v>0.00016725</v>
      </c>
      <c r="E618" s="34">
        <v>0.000150525</v>
      </c>
      <c r="F618" s="34">
        <v>0.000293</v>
      </c>
      <c r="G618" s="45">
        <f t="shared" si="33"/>
        <v>1.7518684603886399</v>
      </c>
      <c r="H618" s="13" t="str">
        <f t="shared" si="34"/>
        <v>NO</v>
      </c>
      <c r="I618" t="s">
        <v>1324</v>
      </c>
    </row>
    <row r="619" spans="1:9" ht="12.75">
      <c r="A619" t="s">
        <v>184</v>
      </c>
      <c r="B619" t="s">
        <v>1325</v>
      </c>
      <c r="C619" t="s">
        <v>288</v>
      </c>
      <c r="D619" s="34">
        <v>0.00016</v>
      </c>
      <c r="E619" s="34">
        <v>0.000144</v>
      </c>
      <c r="F619" s="34">
        <v>0</v>
      </c>
      <c r="G619" s="45">
        <f t="shared" si="33"/>
        <v>0</v>
      </c>
      <c r="H619" s="13" t="str">
        <f t="shared" si="34"/>
        <v>YES</v>
      </c>
      <c r="I619" t="s">
        <v>1326</v>
      </c>
    </row>
    <row r="620" spans="1:9" ht="12.75">
      <c r="A620" t="s">
        <v>151</v>
      </c>
      <c r="B620" t="s">
        <v>1327</v>
      </c>
      <c r="C620" t="s">
        <v>293</v>
      </c>
      <c r="D620" s="34">
        <v>0.000125</v>
      </c>
      <c r="E620" s="34">
        <v>0.00011250000000000001</v>
      </c>
      <c r="F620" s="34">
        <v>0</v>
      </c>
      <c r="G620" s="45">
        <f t="shared" si="33"/>
        <v>0</v>
      </c>
      <c r="H620" s="13" t="str">
        <f t="shared" si="34"/>
        <v>YES</v>
      </c>
      <c r="I620" t="s">
        <v>1328</v>
      </c>
    </row>
    <row r="621" spans="1:9" ht="12.75">
      <c r="A621" t="s">
        <v>62</v>
      </c>
      <c r="B621" t="s">
        <v>1329</v>
      </c>
      <c r="C621" t="s">
        <v>64</v>
      </c>
      <c r="D621" s="34">
        <v>0.0001</v>
      </c>
      <c r="E621" s="34">
        <v>9E-05</v>
      </c>
      <c r="F621" s="34">
        <v>5.1E-05</v>
      </c>
      <c r="G621" s="45">
        <f t="shared" si="33"/>
        <v>0.51</v>
      </c>
      <c r="H621" s="13" t="str">
        <f t="shared" si="34"/>
        <v>YES</v>
      </c>
      <c r="I621" t="s">
        <v>1330</v>
      </c>
    </row>
    <row r="622" spans="1:9" ht="12.75">
      <c r="A622" t="s">
        <v>62</v>
      </c>
      <c r="B622" t="s">
        <v>1331</v>
      </c>
      <c r="C622" t="s">
        <v>64</v>
      </c>
      <c r="D622" s="34">
        <v>0.0001</v>
      </c>
      <c r="E622" s="34">
        <v>9E-05</v>
      </c>
      <c r="F622" s="34">
        <v>0.000114</v>
      </c>
      <c r="G622" s="45">
        <f t="shared" si="33"/>
        <v>1.14</v>
      </c>
      <c r="H622" s="13" t="str">
        <f t="shared" si="34"/>
        <v>NO</v>
      </c>
      <c r="I622" t="s">
        <v>1332</v>
      </c>
    </row>
    <row r="623" spans="1:9" ht="12.75">
      <c r="A623" t="s">
        <v>65</v>
      </c>
      <c r="B623" t="s">
        <v>1333</v>
      </c>
      <c r="C623" t="s">
        <v>134</v>
      </c>
      <c r="D623" s="34">
        <v>9.65E-05</v>
      </c>
      <c r="E623" s="34">
        <v>8.685E-05</v>
      </c>
      <c r="F623" s="34">
        <v>4.1899999999999995E-05</v>
      </c>
      <c r="G623" s="45">
        <f t="shared" si="33"/>
        <v>0.4341968911917098</v>
      </c>
      <c r="H623" s="13" t="str">
        <f t="shared" si="34"/>
        <v>YES</v>
      </c>
      <c r="I623" t="s">
        <v>1334</v>
      </c>
    </row>
    <row r="624" spans="1:9" ht="12.75">
      <c r="A624" t="s">
        <v>65</v>
      </c>
      <c r="B624" t="s">
        <v>1335</v>
      </c>
      <c r="C624" t="s">
        <v>134</v>
      </c>
      <c r="D624" s="34">
        <v>8.95E-05</v>
      </c>
      <c r="E624" s="34">
        <v>8.054999999999999E-05</v>
      </c>
      <c r="F624" s="34">
        <v>5.48E-05</v>
      </c>
      <c r="G624" s="45">
        <f t="shared" si="33"/>
        <v>0.6122905027932961</v>
      </c>
      <c r="H624" s="13" t="str">
        <f t="shared" si="34"/>
        <v>YES</v>
      </c>
      <c r="I624" t="s">
        <v>1336</v>
      </c>
    </row>
    <row r="625" spans="1:9" ht="12.75">
      <c r="A625" t="s">
        <v>151</v>
      </c>
      <c r="B625" t="s">
        <v>1337</v>
      </c>
      <c r="C625" t="s">
        <v>285</v>
      </c>
      <c r="D625" s="34">
        <v>8.125E-05</v>
      </c>
      <c r="E625" s="34">
        <v>7.3125E-05</v>
      </c>
      <c r="F625" s="34">
        <v>0.00015</v>
      </c>
      <c r="G625" s="45">
        <f t="shared" si="33"/>
        <v>1.846153846153846</v>
      </c>
      <c r="H625" s="13" t="str">
        <f t="shared" si="34"/>
        <v>NO</v>
      </c>
      <c r="I625" t="s">
        <v>1338</v>
      </c>
    </row>
    <row r="626" spans="1:9" ht="12.75">
      <c r="A626" t="s">
        <v>65</v>
      </c>
      <c r="B626" t="s">
        <v>1339</v>
      </c>
      <c r="C626" t="s">
        <v>134</v>
      </c>
      <c r="D626" s="34">
        <v>7.638248847926266E-05</v>
      </c>
      <c r="E626" s="34">
        <v>6.87442396313364E-05</v>
      </c>
      <c r="F626" s="34">
        <v>0.0001065</v>
      </c>
      <c r="G626" s="45">
        <f t="shared" si="33"/>
        <v>1.394298642533937</v>
      </c>
      <c r="H626" s="13" t="str">
        <f t="shared" si="34"/>
        <v>NO</v>
      </c>
      <c r="I626" t="s">
        <v>1340</v>
      </c>
    </row>
    <row r="627" spans="1:9" ht="12.75">
      <c r="A627" t="s">
        <v>151</v>
      </c>
      <c r="B627" t="s">
        <v>1341</v>
      </c>
      <c r="C627" t="s">
        <v>285</v>
      </c>
      <c r="D627" s="34">
        <v>7.5E-05</v>
      </c>
      <c r="E627" s="34">
        <v>6.75E-05</v>
      </c>
      <c r="F627" s="34">
        <v>0.00015</v>
      </c>
      <c r="G627" s="45">
        <f t="shared" si="33"/>
        <v>2</v>
      </c>
      <c r="H627" s="13" t="str">
        <f t="shared" si="34"/>
        <v>NO</v>
      </c>
      <c r="I627" t="s">
        <v>1342</v>
      </c>
    </row>
    <row r="628" spans="1:9" ht="12.75">
      <c r="A628" t="s">
        <v>184</v>
      </c>
      <c r="B628" t="s">
        <v>1343</v>
      </c>
      <c r="C628" t="s">
        <v>186</v>
      </c>
      <c r="D628" s="34">
        <v>7.375E-05</v>
      </c>
      <c r="E628" s="34">
        <v>6.6375E-05</v>
      </c>
      <c r="F628" s="34">
        <v>0.080679</v>
      </c>
      <c r="G628" s="45">
        <f t="shared" si="33"/>
        <v>1093.9525423728812</v>
      </c>
      <c r="H628" s="13" t="str">
        <f t="shared" si="34"/>
        <v>NO</v>
      </c>
      <c r="I628" t="s">
        <v>1344</v>
      </c>
    </row>
    <row r="629" spans="1:9" ht="12.75">
      <c r="A629" t="s">
        <v>65</v>
      </c>
      <c r="B629" t="s">
        <v>1345</v>
      </c>
      <c r="C629" t="s">
        <v>134</v>
      </c>
      <c r="D629" s="19">
        <v>7.3E-05</v>
      </c>
      <c r="E629" s="19">
        <v>6.57E-05</v>
      </c>
      <c r="F629" s="19">
        <v>3.8700000000000006E-05</v>
      </c>
      <c r="G629" s="45">
        <f aca="true" t="shared" si="35" ref="G629:G660">SUM(F629/D629)</f>
        <v>0.53013698630137</v>
      </c>
      <c r="H629" s="13" t="str">
        <f t="shared" si="34"/>
        <v>YES</v>
      </c>
      <c r="I629" t="s">
        <v>1346</v>
      </c>
    </row>
    <row r="630" spans="1:9" ht="12.75">
      <c r="A630" t="s">
        <v>65</v>
      </c>
      <c r="B630" t="s">
        <v>1347</v>
      </c>
      <c r="C630" t="s">
        <v>134</v>
      </c>
      <c r="D630" s="34">
        <v>6.875E-05</v>
      </c>
      <c r="E630" s="34">
        <v>6.1875E-05</v>
      </c>
      <c r="F630" s="34">
        <v>5.16E-05</v>
      </c>
      <c r="G630" s="45">
        <f t="shared" si="35"/>
        <v>0.7505454545454545</v>
      </c>
      <c r="H630" s="13" t="str">
        <f t="shared" si="34"/>
        <v>YES</v>
      </c>
      <c r="I630" t="s">
        <v>1348</v>
      </c>
    </row>
    <row r="631" spans="1:9" ht="12.75">
      <c r="A631" t="s">
        <v>62</v>
      </c>
      <c r="B631" t="s">
        <v>1350</v>
      </c>
      <c r="C631" t="s">
        <v>84</v>
      </c>
      <c r="D631" s="34">
        <v>6.6E-05</v>
      </c>
      <c r="E631" s="34">
        <v>5.940000000000001E-05</v>
      </c>
      <c r="F631" s="34">
        <v>0.001372</v>
      </c>
      <c r="G631" s="45">
        <f t="shared" si="35"/>
        <v>20.787878787878785</v>
      </c>
      <c r="H631" s="13" t="str">
        <f t="shared" si="34"/>
        <v>NO</v>
      </c>
      <c r="I631" t="s">
        <v>1351</v>
      </c>
    </row>
    <row r="632" spans="1:9" ht="12.75">
      <c r="A632" t="s">
        <v>65</v>
      </c>
      <c r="B632" t="s">
        <v>1352</v>
      </c>
      <c r="C632" t="s">
        <v>134</v>
      </c>
      <c r="D632" s="34">
        <v>6.50057603686636E-05</v>
      </c>
      <c r="E632" s="34">
        <v>5.850518433179724E-05</v>
      </c>
      <c r="F632" s="34">
        <v>0.00014519999999999998</v>
      </c>
      <c r="G632" s="45">
        <f t="shared" si="35"/>
        <v>2.2336482055826314</v>
      </c>
      <c r="H632" s="13" t="str">
        <f t="shared" si="34"/>
        <v>NO</v>
      </c>
      <c r="I632" t="s">
        <v>1353</v>
      </c>
    </row>
    <row r="633" spans="1:9" ht="12.75">
      <c r="A633" t="s">
        <v>346</v>
      </c>
      <c r="B633" t="s">
        <v>1354</v>
      </c>
      <c r="C633" t="s">
        <v>97</v>
      </c>
      <c r="D633" s="34">
        <v>6.3E-05</v>
      </c>
      <c r="E633" s="34">
        <v>5.67E-05</v>
      </c>
      <c r="F633" s="34">
        <v>3.5E-05</v>
      </c>
      <c r="G633" s="45">
        <f t="shared" si="35"/>
        <v>0.5555555555555555</v>
      </c>
      <c r="H633" s="13" t="str">
        <f t="shared" si="34"/>
        <v>YES</v>
      </c>
      <c r="I633" t="s">
        <v>1355</v>
      </c>
    </row>
    <row r="634" spans="1:9" ht="12.75">
      <c r="A634" t="s">
        <v>184</v>
      </c>
      <c r="B634" t="s">
        <v>1356</v>
      </c>
      <c r="C634" t="s">
        <v>384</v>
      </c>
      <c r="D634" s="34">
        <v>6.25E-05</v>
      </c>
      <c r="E634" s="34">
        <v>5.6250000000000005E-05</v>
      </c>
      <c r="F634" s="34">
        <v>8E-05</v>
      </c>
      <c r="G634" s="45">
        <f t="shared" si="35"/>
        <v>1.28</v>
      </c>
      <c r="H634" s="13" t="str">
        <f t="shared" si="34"/>
        <v>NO</v>
      </c>
      <c r="I634" t="s">
        <v>1357</v>
      </c>
    </row>
    <row r="635" spans="1:9" ht="12.75">
      <c r="A635" t="s">
        <v>65</v>
      </c>
      <c r="B635" t="s">
        <v>1358</v>
      </c>
      <c r="C635" t="s">
        <v>134</v>
      </c>
      <c r="D635" s="34">
        <v>5.9E-05</v>
      </c>
      <c r="E635" s="34">
        <v>5.3099999999999996E-05</v>
      </c>
      <c r="F635" s="34">
        <v>5.48E-05</v>
      </c>
      <c r="G635" s="45">
        <f t="shared" si="35"/>
        <v>0.9288135593220339</v>
      </c>
      <c r="H635" s="13" t="str">
        <f t="shared" si="34"/>
        <v>NO</v>
      </c>
      <c r="I635" t="s">
        <v>1359</v>
      </c>
    </row>
    <row r="636" spans="1:9" ht="12.75">
      <c r="A636" t="s">
        <v>267</v>
      </c>
      <c r="B636" t="s">
        <v>1360</v>
      </c>
      <c r="C636" t="s">
        <v>277</v>
      </c>
      <c r="D636" s="34">
        <v>5.8E-05</v>
      </c>
      <c r="E636" s="34">
        <v>5.22E-05</v>
      </c>
      <c r="F636" s="34">
        <v>0.000604</v>
      </c>
      <c r="G636" s="45">
        <f t="shared" si="35"/>
        <v>10.413793103448276</v>
      </c>
      <c r="H636" s="13" t="str">
        <f t="shared" si="34"/>
        <v>NO</v>
      </c>
      <c r="I636" t="s">
        <v>1361</v>
      </c>
    </row>
    <row r="637" spans="1:9" ht="12.75">
      <c r="A637" t="s">
        <v>65</v>
      </c>
      <c r="B637" t="s">
        <v>1362</v>
      </c>
      <c r="C637" t="s">
        <v>134</v>
      </c>
      <c r="D637" s="34">
        <v>5.775E-05</v>
      </c>
      <c r="E637" s="34">
        <v>5.1975E-05</v>
      </c>
      <c r="F637" s="34">
        <v>2.26E-05</v>
      </c>
      <c r="G637" s="45">
        <f t="shared" si="35"/>
        <v>0.3913419913419913</v>
      </c>
      <c r="H637" s="13" t="str">
        <f t="shared" si="34"/>
        <v>YES</v>
      </c>
      <c r="I637" t="s">
        <v>1363</v>
      </c>
    </row>
    <row r="638" spans="1:9" ht="12.75">
      <c r="A638" t="s">
        <v>65</v>
      </c>
      <c r="B638" t="s">
        <v>1364</v>
      </c>
      <c r="C638" t="s">
        <v>134</v>
      </c>
      <c r="D638" s="34">
        <v>5.5024999999999996E-05</v>
      </c>
      <c r="E638" s="34">
        <v>4.95225E-05</v>
      </c>
      <c r="F638" s="34">
        <v>5.16E-05</v>
      </c>
      <c r="G638" s="45">
        <f t="shared" si="35"/>
        <v>0.9377555656519765</v>
      </c>
      <c r="H638" s="13" t="str">
        <f t="shared" si="34"/>
        <v>NO</v>
      </c>
      <c r="I638" t="s">
        <v>1365</v>
      </c>
    </row>
    <row r="639" spans="1:9" ht="12.75">
      <c r="A639" t="s">
        <v>65</v>
      </c>
      <c r="B639" t="s">
        <v>1366</v>
      </c>
      <c r="C639" t="s">
        <v>134</v>
      </c>
      <c r="D639" s="34">
        <v>5.25E-05</v>
      </c>
      <c r="E639" s="34">
        <v>4.725E-05</v>
      </c>
      <c r="F639" s="34">
        <v>3.23E-05</v>
      </c>
      <c r="G639" s="45">
        <f t="shared" si="35"/>
        <v>0.6152380952380951</v>
      </c>
      <c r="H639" s="13" t="str">
        <f t="shared" si="34"/>
        <v>YES</v>
      </c>
      <c r="I639" t="s">
        <v>1367</v>
      </c>
    </row>
    <row r="640" spans="1:9" ht="12.75">
      <c r="A640" t="s">
        <v>99</v>
      </c>
      <c r="B640" t="s">
        <v>1368</v>
      </c>
      <c r="C640" t="s">
        <v>245</v>
      </c>
      <c r="D640" s="34">
        <v>5.125E-05</v>
      </c>
      <c r="E640" s="34">
        <v>4.6125E-05</v>
      </c>
      <c r="F640" s="34">
        <v>0.000455</v>
      </c>
      <c r="G640" s="45">
        <f t="shared" si="35"/>
        <v>8.878048780487806</v>
      </c>
      <c r="H640" s="13" t="str">
        <f t="shared" si="34"/>
        <v>NO</v>
      </c>
      <c r="I640" t="s">
        <v>1369</v>
      </c>
    </row>
    <row r="641" spans="1:9" ht="12.75">
      <c r="A641" t="s">
        <v>65</v>
      </c>
      <c r="B641" t="s">
        <v>1370</v>
      </c>
      <c r="C641" t="s">
        <v>134</v>
      </c>
      <c r="D641" s="34">
        <v>5.05E-05</v>
      </c>
      <c r="E641" s="34">
        <v>4.545E-05</v>
      </c>
      <c r="F641" s="34">
        <v>3.23E-05</v>
      </c>
      <c r="G641" s="45">
        <f t="shared" si="35"/>
        <v>0.6396039603960396</v>
      </c>
      <c r="H641" s="13" t="str">
        <f aca="true" t="shared" si="36" ref="H641:H704">IF(G641&lt;90%,"YES","NO")</f>
        <v>YES</v>
      </c>
      <c r="I641" t="s">
        <v>1371</v>
      </c>
    </row>
    <row r="642" spans="1:9" ht="12.75">
      <c r="A642" t="s">
        <v>62</v>
      </c>
      <c r="B642" t="s">
        <v>1372</v>
      </c>
      <c r="C642" t="s">
        <v>180</v>
      </c>
      <c r="D642" s="34">
        <v>5E-05</v>
      </c>
      <c r="E642" s="34">
        <v>4.5E-05</v>
      </c>
      <c r="F642" s="34">
        <v>1.61E-06</v>
      </c>
      <c r="G642" s="45">
        <f t="shared" si="35"/>
        <v>0.0322</v>
      </c>
      <c r="H642" s="13" t="str">
        <f t="shared" si="36"/>
        <v>YES</v>
      </c>
      <c r="I642" t="s">
        <v>1373</v>
      </c>
    </row>
    <row r="643" spans="1:9" ht="12.75">
      <c r="A643" t="s">
        <v>65</v>
      </c>
      <c r="B643" t="s">
        <v>1374</v>
      </c>
      <c r="C643" t="s">
        <v>134</v>
      </c>
      <c r="D643" s="34">
        <v>4.700460829493088E-05</v>
      </c>
      <c r="E643" s="34">
        <v>4.230414746543779E-05</v>
      </c>
      <c r="F643" s="34">
        <v>4.52E-05</v>
      </c>
      <c r="G643" s="45">
        <f t="shared" si="35"/>
        <v>0.9616078431372549</v>
      </c>
      <c r="H643" s="13" t="str">
        <f t="shared" si="36"/>
        <v>NO</v>
      </c>
      <c r="I643" t="s">
        <v>1375</v>
      </c>
    </row>
    <row r="644" spans="1:9" ht="12.75">
      <c r="A644" t="s">
        <v>65</v>
      </c>
      <c r="B644" t="s">
        <v>1376</v>
      </c>
      <c r="C644" t="s">
        <v>134</v>
      </c>
      <c r="D644" s="34">
        <v>4.625E-05</v>
      </c>
      <c r="E644" s="34">
        <v>4.1625E-05</v>
      </c>
      <c r="F644" s="34">
        <v>1.29E-05</v>
      </c>
      <c r="G644" s="45">
        <f t="shared" si="35"/>
        <v>0.2789189189189189</v>
      </c>
      <c r="H644" s="13" t="str">
        <f t="shared" si="36"/>
        <v>YES</v>
      </c>
      <c r="I644" t="s">
        <v>1377</v>
      </c>
    </row>
    <row r="645" spans="1:9" ht="12.75">
      <c r="A645" t="s">
        <v>184</v>
      </c>
      <c r="B645" t="s">
        <v>1378</v>
      </c>
      <c r="C645" t="s">
        <v>384</v>
      </c>
      <c r="D645" s="34">
        <v>4.525E-05</v>
      </c>
      <c r="E645" s="34">
        <v>4.0725E-05</v>
      </c>
      <c r="F645" s="34">
        <v>0</v>
      </c>
      <c r="G645" s="45">
        <f t="shared" si="35"/>
        <v>0</v>
      </c>
      <c r="H645" s="13" t="str">
        <f t="shared" si="36"/>
        <v>YES</v>
      </c>
      <c r="I645" t="s">
        <v>1379</v>
      </c>
    </row>
    <row r="646" spans="1:9" ht="12.75">
      <c r="A646" t="s">
        <v>65</v>
      </c>
      <c r="B646" t="s">
        <v>1380</v>
      </c>
      <c r="C646" t="s">
        <v>334</v>
      </c>
      <c r="D646" s="19">
        <v>4.375E-05</v>
      </c>
      <c r="E646" s="34">
        <v>3.9375E-05</v>
      </c>
      <c r="F646" s="34">
        <v>0.000175</v>
      </c>
      <c r="G646" s="45">
        <f t="shared" si="35"/>
        <v>4</v>
      </c>
      <c r="H646" s="13" t="str">
        <f t="shared" si="36"/>
        <v>NO</v>
      </c>
      <c r="I646" t="s">
        <v>1381</v>
      </c>
    </row>
    <row r="647" spans="1:9" ht="12.75">
      <c r="A647" t="s">
        <v>65</v>
      </c>
      <c r="B647" t="s">
        <v>1382</v>
      </c>
      <c r="C647" t="s">
        <v>334</v>
      </c>
      <c r="D647" s="34">
        <v>4.375E-05</v>
      </c>
      <c r="E647" s="34">
        <v>3.9375E-05</v>
      </c>
      <c r="F647" s="34">
        <v>0.000175</v>
      </c>
      <c r="G647" s="45">
        <f t="shared" si="35"/>
        <v>4</v>
      </c>
      <c r="H647" s="13" t="str">
        <f t="shared" si="36"/>
        <v>NO</v>
      </c>
      <c r="I647" t="s">
        <v>1383</v>
      </c>
    </row>
    <row r="648" spans="1:9" ht="12.75">
      <c r="A648" t="s">
        <v>62</v>
      </c>
      <c r="B648" t="s">
        <v>1384</v>
      </c>
      <c r="C648" t="s">
        <v>180</v>
      </c>
      <c r="D648" s="34">
        <v>4E-05</v>
      </c>
      <c r="E648" s="34">
        <v>3.6E-05</v>
      </c>
      <c r="F648" s="34">
        <v>2E-06</v>
      </c>
      <c r="G648" s="45">
        <f t="shared" si="35"/>
        <v>0.049999999999999996</v>
      </c>
      <c r="H648" s="13" t="str">
        <f t="shared" si="36"/>
        <v>YES</v>
      </c>
      <c r="I648" t="s">
        <v>1385</v>
      </c>
    </row>
    <row r="649" spans="1:9" ht="12.75">
      <c r="A649" t="s">
        <v>65</v>
      </c>
      <c r="B649" t="s">
        <v>1386</v>
      </c>
      <c r="C649" t="s">
        <v>134</v>
      </c>
      <c r="D649" s="34">
        <v>3E-05</v>
      </c>
      <c r="E649" s="34">
        <v>2.7000000000000002E-05</v>
      </c>
      <c r="F649" s="34">
        <v>1.6100000000000002E-05</v>
      </c>
      <c r="G649" s="45">
        <f t="shared" si="35"/>
        <v>0.5366666666666667</v>
      </c>
      <c r="H649" s="13" t="str">
        <f t="shared" si="36"/>
        <v>YES</v>
      </c>
      <c r="I649" t="s">
        <v>1387</v>
      </c>
    </row>
    <row r="650" spans="1:9" ht="12.75">
      <c r="A650" t="s">
        <v>184</v>
      </c>
      <c r="B650" t="s">
        <v>1388</v>
      </c>
      <c r="C650" t="s">
        <v>288</v>
      </c>
      <c r="D650" s="34">
        <v>2.8572499999999998E-05</v>
      </c>
      <c r="E650" s="34">
        <v>2.5715249999999997E-05</v>
      </c>
      <c r="F650" s="34">
        <v>0</v>
      </c>
      <c r="G650" s="45">
        <f t="shared" si="35"/>
        <v>0</v>
      </c>
      <c r="H650" s="13" t="str">
        <f t="shared" si="36"/>
        <v>YES</v>
      </c>
      <c r="I650" t="s">
        <v>1389</v>
      </c>
    </row>
    <row r="651" spans="1:9" ht="12.75">
      <c r="A651" t="s">
        <v>62</v>
      </c>
      <c r="B651" t="s">
        <v>1390</v>
      </c>
      <c r="C651" t="s">
        <v>64</v>
      </c>
      <c r="D651" s="34">
        <v>2.7E-05</v>
      </c>
      <c r="E651" s="34">
        <v>2.43E-05</v>
      </c>
      <c r="F651" s="34">
        <v>0.000235</v>
      </c>
      <c r="G651" s="45">
        <f t="shared" si="35"/>
        <v>8.703703703703704</v>
      </c>
      <c r="H651" s="13" t="str">
        <f t="shared" si="36"/>
        <v>NO</v>
      </c>
      <c r="I651" t="s">
        <v>1391</v>
      </c>
    </row>
    <row r="652" spans="1:9" ht="12.75">
      <c r="A652" t="s">
        <v>65</v>
      </c>
      <c r="B652" t="s">
        <v>1392</v>
      </c>
      <c r="C652" t="s">
        <v>134</v>
      </c>
      <c r="D652" s="34">
        <v>2.15E-05</v>
      </c>
      <c r="E652" s="34">
        <v>1.9350000000000003E-05</v>
      </c>
      <c r="F652" s="34">
        <v>1.29E-05</v>
      </c>
      <c r="G652" s="45">
        <f t="shared" si="35"/>
        <v>0.6</v>
      </c>
      <c r="H652" s="13" t="str">
        <f t="shared" si="36"/>
        <v>YES</v>
      </c>
      <c r="I652" t="s">
        <v>1393</v>
      </c>
    </row>
    <row r="653" spans="1:9" ht="12.75">
      <c r="A653" t="s">
        <v>65</v>
      </c>
      <c r="B653" t="s">
        <v>1394</v>
      </c>
      <c r="C653" t="s">
        <v>89</v>
      </c>
      <c r="D653" s="34">
        <v>2E-05</v>
      </c>
      <c r="E653" s="34">
        <v>1.7E-05</v>
      </c>
      <c r="F653" s="34">
        <v>2.1E-05</v>
      </c>
      <c r="G653" s="45">
        <f t="shared" si="35"/>
        <v>1.0499999999999998</v>
      </c>
      <c r="H653" s="13" t="str">
        <f t="shared" si="36"/>
        <v>NO</v>
      </c>
      <c r="I653" t="s">
        <v>1395</v>
      </c>
    </row>
    <row r="654" spans="1:9" ht="12.75">
      <c r="A654" t="s">
        <v>65</v>
      </c>
      <c r="B654" t="s">
        <v>1396</v>
      </c>
      <c r="C654" t="s">
        <v>334</v>
      </c>
      <c r="D654" s="19">
        <v>1.85E-05</v>
      </c>
      <c r="E654" s="19">
        <v>1.6649999999999998E-05</v>
      </c>
      <c r="F654" s="19">
        <v>2E-05</v>
      </c>
      <c r="G654" s="45">
        <f t="shared" si="35"/>
        <v>1.0810810810810811</v>
      </c>
      <c r="H654" s="13" t="str">
        <f t="shared" si="36"/>
        <v>NO</v>
      </c>
      <c r="I654" s="21" t="s">
        <v>1397</v>
      </c>
    </row>
    <row r="655" spans="1:9" ht="12.75">
      <c r="A655" t="s">
        <v>62</v>
      </c>
      <c r="B655" t="s">
        <v>1398</v>
      </c>
      <c r="C655" t="s">
        <v>180</v>
      </c>
      <c r="D655" s="34">
        <v>1.8E-05</v>
      </c>
      <c r="E655" s="34">
        <v>1.62E-05</v>
      </c>
      <c r="F655" s="34">
        <v>0.001186</v>
      </c>
      <c r="G655" s="45">
        <f t="shared" si="35"/>
        <v>65.88888888888889</v>
      </c>
      <c r="H655" s="13" t="str">
        <f t="shared" si="36"/>
        <v>NO</v>
      </c>
      <c r="I655" t="s">
        <v>1399</v>
      </c>
    </row>
    <row r="656" spans="1:9" ht="12.75">
      <c r="A656" t="s">
        <v>65</v>
      </c>
      <c r="B656" t="s">
        <v>1400</v>
      </c>
      <c r="C656" t="s">
        <v>134</v>
      </c>
      <c r="D656" s="34">
        <v>1.625E-05</v>
      </c>
      <c r="E656" s="34">
        <v>1.4625E-05</v>
      </c>
      <c r="F656" s="34">
        <v>1.29E-05</v>
      </c>
      <c r="G656" s="45">
        <f t="shared" si="35"/>
        <v>0.793846153846154</v>
      </c>
      <c r="H656" s="13" t="str">
        <f t="shared" si="36"/>
        <v>YES</v>
      </c>
      <c r="I656" t="s">
        <v>1401</v>
      </c>
    </row>
    <row r="657" spans="1:9" ht="12.75">
      <c r="A657" t="s">
        <v>522</v>
      </c>
      <c r="B657" t="s">
        <v>1402</v>
      </c>
      <c r="C657" t="s">
        <v>340</v>
      </c>
      <c r="D657" s="34">
        <v>1.5067684331797235E-05</v>
      </c>
      <c r="E657" s="34">
        <v>1.3560915898617511E-05</v>
      </c>
      <c r="F657" s="34">
        <v>1.7E-05</v>
      </c>
      <c r="G657" s="45">
        <f t="shared" si="35"/>
        <v>1.128242377903087</v>
      </c>
      <c r="H657" s="13" t="str">
        <f t="shared" si="36"/>
        <v>NO</v>
      </c>
      <c r="I657" t="s">
        <v>1403</v>
      </c>
    </row>
    <row r="658" spans="1:9" ht="12.75">
      <c r="A658" t="s">
        <v>184</v>
      </c>
      <c r="B658" t="s">
        <v>1404</v>
      </c>
      <c r="C658" t="s">
        <v>384</v>
      </c>
      <c r="D658" s="19">
        <v>4.25E-06</v>
      </c>
      <c r="E658" s="19">
        <v>3.825E-06</v>
      </c>
      <c r="F658" s="19">
        <v>3.1E-05</v>
      </c>
      <c r="G658" s="45">
        <f t="shared" si="35"/>
        <v>7.294117647058824</v>
      </c>
      <c r="H658" s="13" t="str">
        <f t="shared" si="36"/>
        <v>NO</v>
      </c>
      <c r="I658" t="s">
        <v>1405</v>
      </c>
    </row>
    <row r="659" spans="1:9" ht="12.75">
      <c r="A659" t="s">
        <v>184</v>
      </c>
      <c r="B659" t="s">
        <v>1406</v>
      </c>
      <c r="C659" t="s">
        <v>384</v>
      </c>
      <c r="D659" s="34">
        <v>4.25E-06</v>
      </c>
      <c r="E659" s="34">
        <v>3.825E-06</v>
      </c>
      <c r="F659" s="34">
        <v>5.2E-05</v>
      </c>
      <c r="G659" s="45">
        <f t="shared" si="35"/>
        <v>12.235294117647058</v>
      </c>
      <c r="H659" s="13" t="str">
        <f>IF(G659&lt;90%,"YES","NO")</f>
        <v>NO</v>
      </c>
      <c r="I659" t="s">
        <v>1407</v>
      </c>
    </row>
    <row r="660" spans="1:9" ht="12.75">
      <c r="A660" t="s">
        <v>103</v>
      </c>
      <c r="B660" t="s">
        <v>1408</v>
      </c>
      <c r="C660" t="s">
        <v>161</v>
      </c>
      <c r="D660" s="34">
        <v>0</v>
      </c>
      <c r="E660" s="34">
        <v>0</v>
      </c>
      <c r="F660" s="34">
        <v>0.010678</v>
      </c>
      <c r="G660" s="45" t="e">
        <f t="shared" si="35"/>
        <v>#DIV/0!</v>
      </c>
      <c r="H660" s="13" t="e">
        <f t="shared" si="36"/>
        <v>#DIV/0!</v>
      </c>
      <c r="I660" t="s">
        <v>1409</v>
      </c>
    </row>
    <row r="661" spans="1:8" ht="12.75">
      <c r="A661" s="9" t="s">
        <v>65</v>
      </c>
      <c r="B661" s="10" t="s">
        <v>34</v>
      </c>
      <c r="C661" s="10" t="s">
        <v>69</v>
      </c>
      <c r="D661" s="11">
        <v>0</v>
      </c>
      <c r="E661" s="39">
        <v>0</v>
      </c>
      <c r="F661" s="39">
        <v>0</v>
      </c>
      <c r="G661" s="45" t="e">
        <f aca="true" t="shared" si="37" ref="G661:G692">SUM(F661/D661)</f>
        <v>#DIV/0!</v>
      </c>
      <c r="H661" s="13" t="e">
        <f t="shared" si="36"/>
        <v>#DIV/0!</v>
      </c>
    </row>
    <row r="662" spans="1:9" ht="12.75">
      <c r="A662" t="s">
        <v>99</v>
      </c>
      <c r="B662" t="s">
        <v>1410</v>
      </c>
      <c r="C662" t="s">
        <v>101</v>
      </c>
      <c r="D662" s="34">
        <v>0</v>
      </c>
      <c r="E662" s="34">
        <v>0</v>
      </c>
      <c r="F662" s="34">
        <v>0.00441</v>
      </c>
      <c r="G662" s="45" t="e">
        <f t="shared" si="37"/>
        <v>#DIV/0!</v>
      </c>
      <c r="H662" s="13" t="e">
        <f t="shared" si="36"/>
        <v>#DIV/0!</v>
      </c>
      <c r="I662" t="s">
        <v>1411</v>
      </c>
    </row>
    <row r="663" spans="1:9" ht="12.75">
      <c r="A663" t="s">
        <v>184</v>
      </c>
      <c r="B663" t="s">
        <v>1412</v>
      </c>
      <c r="C663" t="s">
        <v>225</v>
      </c>
      <c r="D663" s="34">
        <v>0</v>
      </c>
      <c r="E663" s="34">
        <v>0</v>
      </c>
      <c r="F663" s="34">
        <v>0.000682</v>
      </c>
      <c r="G663" s="45" t="e">
        <f t="shared" si="37"/>
        <v>#DIV/0!</v>
      </c>
      <c r="H663" s="13" t="e">
        <f t="shared" si="36"/>
        <v>#DIV/0!</v>
      </c>
      <c r="I663" t="s">
        <v>1413</v>
      </c>
    </row>
    <row r="664" spans="1:8" ht="12.75">
      <c r="A664" s="9" t="s">
        <v>65</v>
      </c>
      <c r="B664" s="10" t="s">
        <v>35</v>
      </c>
      <c r="C664" s="10" t="s">
        <v>277</v>
      </c>
      <c r="D664" s="11">
        <v>0</v>
      </c>
      <c r="E664" s="39">
        <v>0</v>
      </c>
      <c r="F664" s="39">
        <v>0</v>
      </c>
      <c r="G664" s="45" t="e">
        <f t="shared" si="37"/>
        <v>#DIV/0!</v>
      </c>
      <c r="H664" s="13" t="e">
        <f t="shared" si="36"/>
        <v>#DIV/0!</v>
      </c>
    </row>
    <row r="665" spans="1:9" ht="12.75">
      <c r="A665" t="s">
        <v>184</v>
      </c>
      <c r="B665" t="s">
        <v>1414</v>
      </c>
      <c r="C665" t="s">
        <v>384</v>
      </c>
      <c r="D665" s="34">
        <v>0</v>
      </c>
      <c r="E665" s="34">
        <v>0</v>
      </c>
      <c r="F665" s="34">
        <v>0.00031</v>
      </c>
      <c r="G665" s="45" t="e">
        <f t="shared" si="37"/>
        <v>#DIV/0!</v>
      </c>
      <c r="H665" s="13" t="e">
        <f t="shared" si="36"/>
        <v>#DIV/0!</v>
      </c>
      <c r="I665" t="s">
        <v>1415</v>
      </c>
    </row>
    <row r="666" spans="1:8" ht="12.75">
      <c r="A666" s="9" t="s">
        <v>65</v>
      </c>
      <c r="B666" s="10" t="s">
        <v>36</v>
      </c>
      <c r="C666" s="10" t="s">
        <v>89</v>
      </c>
      <c r="D666" s="11">
        <v>0</v>
      </c>
      <c r="E666" s="39">
        <v>0</v>
      </c>
      <c r="F666" s="39">
        <v>0</v>
      </c>
      <c r="G666" s="45" t="e">
        <f t="shared" si="37"/>
        <v>#DIV/0!</v>
      </c>
      <c r="H666" s="13" t="e">
        <f t="shared" si="36"/>
        <v>#DIV/0!</v>
      </c>
    </row>
    <row r="667" spans="1:9" ht="12.75">
      <c r="A667" t="s">
        <v>99</v>
      </c>
      <c r="B667" t="s">
        <v>1416</v>
      </c>
      <c r="C667" t="s">
        <v>99</v>
      </c>
      <c r="D667" s="34">
        <v>0</v>
      </c>
      <c r="E667" s="34">
        <v>0</v>
      </c>
      <c r="F667" s="34">
        <v>1.4E-05</v>
      </c>
      <c r="G667" s="45" t="e">
        <f t="shared" si="37"/>
        <v>#DIV/0!</v>
      </c>
      <c r="H667" s="13" t="e">
        <f t="shared" si="36"/>
        <v>#DIV/0!</v>
      </c>
      <c r="I667" t="s">
        <v>1417</v>
      </c>
    </row>
    <row r="668" spans="1:8" ht="12.75">
      <c r="A668" s="24" t="s">
        <v>184</v>
      </c>
      <c r="B668" s="24" t="s">
        <v>52</v>
      </c>
      <c r="C668" s="24" t="s">
        <v>384</v>
      </c>
      <c r="D668" s="25">
        <v>0</v>
      </c>
      <c r="E668" s="26">
        <v>0</v>
      </c>
      <c r="F668" s="12">
        <v>0</v>
      </c>
      <c r="G668" s="45" t="e">
        <f t="shared" si="37"/>
        <v>#DIV/0!</v>
      </c>
      <c r="H668" s="13" t="e">
        <f t="shared" si="36"/>
        <v>#DIV/0!</v>
      </c>
    </row>
    <row r="669" spans="1:9" ht="12.75">
      <c r="A669" t="s">
        <v>522</v>
      </c>
      <c r="B669" t="s">
        <v>20</v>
      </c>
      <c r="C669" t="s">
        <v>82</v>
      </c>
      <c r="D669" s="34">
        <v>0</v>
      </c>
      <c r="E669" s="34">
        <v>0</v>
      </c>
      <c r="F669" s="34">
        <v>0.000124</v>
      </c>
      <c r="G669" s="45" t="e">
        <f t="shared" si="37"/>
        <v>#DIV/0!</v>
      </c>
      <c r="H669" s="13" t="e">
        <f t="shared" si="36"/>
        <v>#DIV/0!</v>
      </c>
      <c r="I669" t="s">
        <v>21</v>
      </c>
    </row>
    <row r="670" spans="1:9" ht="12.75">
      <c r="A670" t="s">
        <v>103</v>
      </c>
      <c r="B670" t="s">
        <v>1418</v>
      </c>
      <c r="C670" t="s">
        <v>161</v>
      </c>
      <c r="D670" s="19">
        <v>0</v>
      </c>
      <c r="E670" s="19">
        <v>0</v>
      </c>
      <c r="F670" s="19">
        <v>0.061163</v>
      </c>
      <c r="G670" s="45" t="e">
        <f t="shared" si="37"/>
        <v>#DIV/0!</v>
      </c>
      <c r="H670" s="13" t="e">
        <f t="shared" si="36"/>
        <v>#DIV/0!</v>
      </c>
      <c r="I670" t="s">
        <v>1419</v>
      </c>
    </row>
    <row r="671" spans="1:9" ht="12.75">
      <c r="A671" t="s">
        <v>65</v>
      </c>
      <c r="B671" t="s">
        <v>16</v>
      </c>
      <c r="C671" t="s">
        <v>334</v>
      </c>
      <c r="D671" s="34">
        <v>0</v>
      </c>
      <c r="E671" s="34">
        <v>0</v>
      </c>
      <c r="F671" s="34">
        <v>0.003067</v>
      </c>
      <c r="G671" s="45" t="e">
        <f t="shared" si="37"/>
        <v>#DIV/0!</v>
      </c>
      <c r="H671" s="13" t="e">
        <f t="shared" si="36"/>
        <v>#DIV/0!</v>
      </c>
      <c r="I671" t="s">
        <v>17</v>
      </c>
    </row>
    <row r="672" spans="1:9" ht="12.75">
      <c r="A672" t="s">
        <v>184</v>
      </c>
      <c r="B672" t="s">
        <v>1420</v>
      </c>
      <c r="C672" t="s">
        <v>384</v>
      </c>
      <c r="D672" s="34">
        <v>0</v>
      </c>
      <c r="E672" s="34">
        <v>0</v>
      </c>
      <c r="F672" s="34">
        <v>0.003535</v>
      </c>
      <c r="G672" s="45" t="e">
        <f t="shared" si="37"/>
        <v>#DIV/0!</v>
      </c>
      <c r="H672" s="13" t="e">
        <f t="shared" si="36"/>
        <v>#DIV/0!</v>
      </c>
      <c r="I672" t="s">
        <v>1421</v>
      </c>
    </row>
    <row r="673" spans="1:9" ht="12.75">
      <c r="A673" t="s">
        <v>184</v>
      </c>
      <c r="B673" t="s">
        <v>1422</v>
      </c>
      <c r="C673" t="s">
        <v>384</v>
      </c>
      <c r="D673" s="34">
        <v>0</v>
      </c>
      <c r="E673" s="34">
        <v>0</v>
      </c>
      <c r="F673" s="34">
        <v>0.000594</v>
      </c>
      <c r="G673" s="45" t="e">
        <f t="shared" si="37"/>
        <v>#DIV/0!</v>
      </c>
      <c r="H673" s="13" t="e">
        <f t="shared" si="36"/>
        <v>#DIV/0!</v>
      </c>
      <c r="I673" t="s">
        <v>1423</v>
      </c>
    </row>
    <row r="674" spans="1:9" ht="12.75">
      <c r="A674" t="s">
        <v>184</v>
      </c>
      <c r="B674" t="s">
        <v>1424</v>
      </c>
      <c r="C674" t="s">
        <v>384</v>
      </c>
      <c r="D674" s="34">
        <v>0</v>
      </c>
      <c r="E674" s="34">
        <v>0</v>
      </c>
      <c r="F674" s="34">
        <v>0.003594</v>
      </c>
      <c r="G674" s="45" t="e">
        <f t="shared" si="37"/>
        <v>#DIV/0!</v>
      </c>
      <c r="H674" s="13" t="e">
        <f t="shared" si="36"/>
        <v>#DIV/0!</v>
      </c>
      <c r="I674" t="s">
        <v>1425</v>
      </c>
    </row>
    <row r="675" spans="1:9" ht="12.75">
      <c r="A675" t="s">
        <v>184</v>
      </c>
      <c r="B675" t="s">
        <v>1426</v>
      </c>
      <c r="C675" t="s">
        <v>280</v>
      </c>
      <c r="D675" s="34">
        <v>0</v>
      </c>
      <c r="E675" s="34">
        <v>0</v>
      </c>
      <c r="F675" s="34">
        <v>0.003203</v>
      </c>
      <c r="G675" s="45" t="e">
        <f t="shared" si="37"/>
        <v>#DIV/0!</v>
      </c>
      <c r="H675" s="13" t="e">
        <f t="shared" si="36"/>
        <v>#DIV/0!</v>
      </c>
      <c r="I675" t="s">
        <v>1427</v>
      </c>
    </row>
    <row r="676" spans="1:9" ht="12.75">
      <c r="A676" t="s">
        <v>99</v>
      </c>
      <c r="B676" t="s">
        <v>1428</v>
      </c>
      <c r="C676" t="s">
        <v>262</v>
      </c>
      <c r="D676" s="34">
        <v>0</v>
      </c>
      <c r="E676" s="34">
        <v>0</v>
      </c>
      <c r="F676" s="34">
        <v>5.5E-05</v>
      </c>
      <c r="G676" s="45" t="e">
        <f t="shared" si="37"/>
        <v>#DIV/0!</v>
      </c>
      <c r="H676" s="13" t="e">
        <f t="shared" si="36"/>
        <v>#DIV/0!</v>
      </c>
      <c r="I676" t="s">
        <v>1429</v>
      </c>
    </row>
    <row r="677" spans="1:9" ht="12.75">
      <c r="A677" t="s">
        <v>99</v>
      </c>
      <c r="B677" t="s">
        <v>1430</v>
      </c>
      <c r="C677" t="s">
        <v>262</v>
      </c>
      <c r="D677" s="34">
        <v>0</v>
      </c>
      <c r="E677" s="34">
        <v>0</v>
      </c>
      <c r="F677" s="34">
        <v>0.000487</v>
      </c>
      <c r="G677" s="45" t="e">
        <f t="shared" si="37"/>
        <v>#DIV/0!</v>
      </c>
      <c r="H677" s="13" t="e">
        <f t="shared" si="36"/>
        <v>#DIV/0!</v>
      </c>
      <c r="I677" t="s">
        <v>1431</v>
      </c>
    </row>
    <row r="678" spans="1:9" ht="12.75">
      <c r="A678" t="s">
        <v>65</v>
      </c>
      <c r="B678" t="s">
        <v>22</v>
      </c>
      <c r="C678" t="s">
        <v>111</v>
      </c>
      <c r="D678" s="34">
        <v>0</v>
      </c>
      <c r="E678" s="34">
        <v>0</v>
      </c>
      <c r="F678" s="34">
        <v>0.0142</v>
      </c>
      <c r="G678" s="45" t="e">
        <f t="shared" si="37"/>
        <v>#DIV/0!</v>
      </c>
      <c r="H678" s="13" t="e">
        <f t="shared" si="36"/>
        <v>#DIV/0!</v>
      </c>
      <c r="I678" t="s">
        <v>23</v>
      </c>
    </row>
    <row r="679" spans="1:9" ht="12.75">
      <c r="A679" t="s">
        <v>99</v>
      </c>
      <c r="B679" t="s">
        <v>1432</v>
      </c>
      <c r="C679" t="s">
        <v>315</v>
      </c>
      <c r="D679" s="34">
        <v>0</v>
      </c>
      <c r="E679" s="34">
        <v>0</v>
      </c>
      <c r="F679" s="34">
        <v>0.000227</v>
      </c>
      <c r="G679" s="45" t="e">
        <f t="shared" si="37"/>
        <v>#DIV/0!</v>
      </c>
      <c r="H679" s="13" t="e">
        <f t="shared" si="36"/>
        <v>#DIV/0!</v>
      </c>
      <c r="I679" t="s">
        <v>1433</v>
      </c>
    </row>
    <row r="680" spans="1:9" ht="12.75">
      <c r="A680" t="s">
        <v>984</v>
      </c>
      <c r="B680" t="s">
        <v>30</v>
      </c>
      <c r="C680" t="s">
        <v>145</v>
      </c>
      <c r="D680" s="34">
        <v>0</v>
      </c>
      <c r="E680" s="34">
        <v>0</v>
      </c>
      <c r="F680" s="34">
        <v>0.004</v>
      </c>
      <c r="G680" s="45" t="e">
        <f t="shared" si="37"/>
        <v>#DIV/0!</v>
      </c>
      <c r="H680" s="13" t="e">
        <f t="shared" si="36"/>
        <v>#DIV/0!</v>
      </c>
      <c r="I680" t="s">
        <v>31</v>
      </c>
    </row>
    <row r="681" spans="1:8" ht="25.5">
      <c r="A681" s="24" t="s">
        <v>50</v>
      </c>
      <c r="B681" s="24" t="s">
        <v>51</v>
      </c>
      <c r="C681" s="24" t="s">
        <v>245</v>
      </c>
      <c r="D681" s="25">
        <v>0</v>
      </c>
      <c r="E681" s="26">
        <v>0</v>
      </c>
      <c r="F681" s="12">
        <v>0</v>
      </c>
      <c r="G681" s="45" t="e">
        <f t="shared" si="37"/>
        <v>#DIV/0!</v>
      </c>
      <c r="H681" s="13" t="e">
        <f t="shared" si="36"/>
        <v>#DIV/0!</v>
      </c>
    </row>
    <row r="682" spans="1:8" ht="12.75">
      <c r="A682" s="9" t="s">
        <v>91</v>
      </c>
      <c r="B682" s="10" t="s">
        <v>47</v>
      </c>
      <c r="C682" s="10" t="s">
        <v>69</v>
      </c>
      <c r="D682" s="11">
        <v>0</v>
      </c>
      <c r="E682" s="12">
        <v>0</v>
      </c>
      <c r="F682" s="12">
        <v>0</v>
      </c>
      <c r="G682" s="45" t="e">
        <f t="shared" si="37"/>
        <v>#DIV/0!</v>
      </c>
      <c r="H682" s="13" t="e">
        <f t="shared" si="36"/>
        <v>#DIV/0!</v>
      </c>
    </row>
    <row r="683" spans="1:8" ht="12.75">
      <c r="A683" s="9" t="s">
        <v>65</v>
      </c>
      <c r="B683" s="10" t="s">
        <v>37</v>
      </c>
      <c r="C683" s="10" t="s">
        <v>67</v>
      </c>
      <c r="D683" s="11">
        <v>0</v>
      </c>
      <c r="E683" s="12">
        <v>0</v>
      </c>
      <c r="F683" s="12">
        <v>0</v>
      </c>
      <c r="G683" s="45" t="e">
        <f t="shared" si="37"/>
        <v>#DIV/0!</v>
      </c>
      <c r="H683" s="13" t="e">
        <f t="shared" si="36"/>
        <v>#DIV/0!</v>
      </c>
    </row>
    <row r="684" spans="1:9" ht="12.75">
      <c r="A684" t="s">
        <v>99</v>
      </c>
      <c r="B684" t="s">
        <v>1434</v>
      </c>
      <c r="C684" t="s">
        <v>315</v>
      </c>
      <c r="D684" s="34">
        <v>0</v>
      </c>
      <c r="E684" s="34">
        <v>0</v>
      </c>
      <c r="F684" s="34">
        <v>0.001305</v>
      </c>
      <c r="G684" s="45" t="e">
        <f t="shared" si="37"/>
        <v>#DIV/0!</v>
      </c>
      <c r="H684" s="13" t="e">
        <f t="shared" si="36"/>
        <v>#DIV/0!</v>
      </c>
      <c r="I684" t="s">
        <v>1435</v>
      </c>
    </row>
    <row r="685" spans="1:9" ht="12.75">
      <c r="A685" t="s">
        <v>99</v>
      </c>
      <c r="B685" t="s">
        <v>1436</v>
      </c>
      <c r="C685" t="s">
        <v>263</v>
      </c>
      <c r="D685" s="34">
        <v>0</v>
      </c>
      <c r="E685" s="34">
        <v>0</v>
      </c>
      <c r="F685" s="34">
        <v>0.000516</v>
      </c>
      <c r="G685" s="45" t="e">
        <f t="shared" si="37"/>
        <v>#DIV/0!</v>
      </c>
      <c r="H685" s="13" t="e">
        <f t="shared" si="36"/>
        <v>#DIV/0!</v>
      </c>
      <c r="I685" t="s">
        <v>1437</v>
      </c>
    </row>
    <row r="686" spans="1:8" ht="12.75">
      <c r="A686" s="9" t="s">
        <v>65</v>
      </c>
      <c r="B686" s="10" t="s">
        <v>45</v>
      </c>
      <c r="C686" s="10" t="s">
        <v>69</v>
      </c>
      <c r="D686" s="11">
        <v>0</v>
      </c>
      <c r="E686" s="39">
        <v>0</v>
      </c>
      <c r="F686" s="39">
        <v>0.002067741935483871</v>
      </c>
      <c r="G686" s="45" t="e">
        <f t="shared" si="37"/>
        <v>#DIV/0!</v>
      </c>
      <c r="H686" s="13" t="e">
        <f t="shared" si="36"/>
        <v>#DIV/0!</v>
      </c>
    </row>
    <row r="687" spans="1:9" ht="12.75">
      <c r="A687" t="s">
        <v>103</v>
      </c>
      <c r="B687" t="s">
        <v>1438</v>
      </c>
      <c r="C687" t="s">
        <v>228</v>
      </c>
      <c r="D687" s="34">
        <v>0</v>
      </c>
      <c r="E687" s="34">
        <v>0</v>
      </c>
      <c r="F687" s="34">
        <v>0.007878</v>
      </c>
      <c r="G687" s="45" t="e">
        <f t="shared" si="37"/>
        <v>#DIV/0!</v>
      </c>
      <c r="H687" s="13" t="e">
        <f t="shared" si="36"/>
        <v>#DIV/0!</v>
      </c>
      <c r="I687" t="s">
        <v>1439</v>
      </c>
    </row>
    <row r="688" spans="1:9" ht="12.75">
      <c r="A688" t="s">
        <v>99</v>
      </c>
      <c r="B688" t="s">
        <v>1440</v>
      </c>
      <c r="C688" t="s">
        <v>262</v>
      </c>
      <c r="D688" s="34">
        <v>0</v>
      </c>
      <c r="E688" s="34">
        <v>0</v>
      </c>
      <c r="F688" s="34">
        <v>0.003067</v>
      </c>
      <c r="G688" s="45" t="e">
        <f t="shared" si="37"/>
        <v>#DIV/0!</v>
      </c>
      <c r="H688" s="13" t="e">
        <f t="shared" si="36"/>
        <v>#DIV/0!</v>
      </c>
      <c r="I688" t="s">
        <v>1441</v>
      </c>
    </row>
    <row r="689" spans="1:8" ht="12.75">
      <c r="A689" s="9" t="s">
        <v>99</v>
      </c>
      <c r="B689" s="10" t="s">
        <v>49</v>
      </c>
      <c r="C689" s="10" t="s">
        <v>242</v>
      </c>
      <c r="D689" s="11">
        <v>0</v>
      </c>
      <c r="E689" s="12">
        <v>0</v>
      </c>
      <c r="F689" s="12">
        <v>0</v>
      </c>
      <c r="G689" s="45" t="e">
        <f t="shared" si="37"/>
        <v>#DIV/0!</v>
      </c>
      <c r="H689" s="13" t="e">
        <f t="shared" si="36"/>
        <v>#DIV/0!</v>
      </c>
    </row>
    <row r="690" spans="1:9" ht="12.75">
      <c r="A690" t="s">
        <v>65</v>
      </c>
      <c r="B690" t="s">
        <v>1442</v>
      </c>
      <c r="C690" t="s">
        <v>97</v>
      </c>
      <c r="D690" s="34">
        <v>0</v>
      </c>
      <c r="E690" s="34">
        <v>0</v>
      </c>
      <c r="F690" s="34">
        <v>0.000405</v>
      </c>
      <c r="G690" s="45" t="e">
        <f t="shared" si="37"/>
        <v>#DIV/0!</v>
      </c>
      <c r="H690" s="13" t="e">
        <f t="shared" si="36"/>
        <v>#DIV/0!</v>
      </c>
      <c r="I690" t="s">
        <v>1443</v>
      </c>
    </row>
    <row r="691" spans="1:8" ht="12.75">
      <c r="A691" s="9" t="s">
        <v>65</v>
      </c>
      <c r="B691" s="10" t="s">
        <v>38</v>
      </c>
      <c r="C691" s="10" t="s">
        <v>97</v>
      </c>
      <c r="D691" s="11">
        <v>0</v>
      </c>
      <c r="E691" s="12">
        <v>0</v>
      </c>
      <c r="F691" s="12">
        <v>0</v>
      </c>
      <c r="G691" s="45" t="e">
        <f t="shared" si="37"/>
        <v>#DIV/0!</v>
      </c>
      <c r="H691" s="13" t="e">
        <f t="shared" si="36"/>
        <v>#DIV/0!</v>
      </c>
    </row>
    <row r="692" spans="1:8" ht="12.75">
      <c r="A692" s="9" t="s">
        <v>65</v>
      </c>
      <c r="B692" s="10" t="s">
        <v>39</v>
      </c>
      <c r="C692" s="10" t="s">
        <v>252</v>
      </c>
      <c r="D692" s="11">
        <v>0</v>
      </c>
      <c r="E692" s="39">
        <v>0</v>
      </c>
      <c r="F692" s="39">
        <v>0</v>
      </c>
      <c r="G692" s="45" t="e">
        <f t="shared" si="37"/>
        <v>#DIV/0!</v>
      </c>
      <c r="H692" s="13" t="e">
        <f t="shared" si="36"/>
        <v>#DIV/0!</v>
      </c>
    </row>
    <row r="693" spans="1:9" ht="12.75">
      <c r="A693" t="s">
        <v>184</v>
      </c>
      <c r="B693" t="s">
        <v>1444</v>
      </c>
      <c r="C693" t="s">
        <v>384</v>
      </c>
      <c r="D693" s="19">
        <v>0</v>
      </c>
      <c r="E693" s="19">
        <v>0</v>
      </c>
      <c r="F693" s="19">
        <v>0.005571</v>
      </c>
      <c r="G693" s="45" t="e">
        <f aca="true" t="shared" si="38" ref="G693:G704">SUM(F693/D693)</f>
        <v>#DIV/0!</v>
      </c>
      <c r="H693" s="13" t="e">
        <f t="shared" si="36"/>
        <v>#DIV/0!</v>
      </c>
      <c r="I693" t="s">
        <v>1445</v>
      </c>
    </row>
    <row r="694" spans="1:9" ht="12.75">
      <c r="A694" t="s">
        <v>151</v>
      </c>
      <c r="B694" t="s">
        <v>14</v>
      </c>
      <c r="C694" t="s">
        <v>303</v>
      </c>
      <c r="D694" s="34">
        <v>0</v>
      </c>
      <c r="E694" s="34">
        <v>0</v>
      </c>
      <c r="F694" s="34">
        <v>0.002839</v>
      </c>
      <c r="G694" s="45" t="e">
        <f t="shared" si="38"/>
        <v>#DIV/0!</v>
      </c>
      <c r="H694" s="13" t="e">
        <f t="shared" si="36"/>
        <v>#DIV/0!</v>
      </c>
      <c r="I694" t="s">
        <v>15</v>
      </c>
    </row>
    <row r="695" spans="1:9" ht="12.75">
      <c r="A695" t="s">
        <v>99</v>
      </c>
      <c r="B695" t="s">
        <v>1446</v>
      </c>
      <c r="C695" t="s">
        <v>315</v>
      </c>
      <c r="D695" s="19">
        <v>0</v>
      </c>
      <c r="E695" s="34">
        <v>0</v>
      </c>
      <c r="F695" s="34">
        <v>0.000387</v>
      </c>
      <c r="G695" s="45" t="e">
        <f t="shared" si="38"/>
        <v>#DIV/0!</v>
      </c>
      <c r="H695" s="13" t="e">
        <f t="shared" si="36"/>
        <v>#DIV/0!</v>
      </c>
      <c r="I695" t="s">
        <v>1447</v>
      </c>
    </row>
    <row r="696" spans="1:9" ht="12.75">
      <c r="A696" t="s">
        <v>99</v>
      </c>
      <c r="B696" t="s">
        <v>1448</v>
      </c>
      <c r="C696" t="s">
        <v>262</v>
      </c>
      <c r="D696" s="34">
        <v>0</v>
      </c>
      <c r="E696" s="34">
        <v>0</v>
      </c>
      <c r="F696" s="34">
        <v>0.042575</v>
      </c>
      <c r="G696" s="45" t="e">
        <f t="shared" si="38"/>
        <v>#DIV/0!</v>
      </c>
      <c r="H696" s="13" t="e">
        <f t="shared" si="36"/>
        <v>#DIV/0!</v>
      </c>
      <c r="I696" t="s">
        <v>1449</v>
      </c>
    </row>
    <row r="697" spans="1:9" ht="12.75">
      <c r="A697" t="s">
        <v>184</v>
      </c>
      <c r="B697" t="s">
        <v>1450</v>
      </c>
      <c r="C697" t="s">
        <v>225</v>
      </c>
      <c r="D697" s="34">
        <v>0</v>
      </c>
      <c r="E697" s="34">
        <v>0</v>
      </c>
      <c r="F697" s="34">
        <v>0.000477</v>
      </c>
      <c r="G697" s="45" t="e">
        <f t="shared" si="38"/>
        <v>#DIV/0!</v>
      </c>
      <c r="H697" s="13" t="e">
        <f t="shared" si="36"/>
        <v>#DIV/0!</v>
      </c>
      <c r="I697" t="s">
        <v>1451</v>
      </c>
    </row>
    <row r="698" spans="1:9" ht="12.75">
      <c r="A698" t="s">
        <v>184</v>
      </c>
      <c r="B698" t="s">
        <v>1452</v>
      </c>
      <c r="C698" t="s">
        <v>288</v>
      </c>
      <c r="D698" s="34">
        <v>0</v>
      </c>
      <c r="E698" s="34">
        <v>0</v>
      </c>
      <c r="F698" s="34">
        <v>0.000419</v>
      </c>
      <c r="G698" s="45" t="e">
        <f t="shared" si="38"/>
        <v>#DIV/0!</v>
      </c>
      <c r="H698" s="13" t="e">
        <f t="shared" si="36"/>
        <v>#DIV/0!</v>
      </c>
      <c r="I698" t="s">
        <v>1453</v>
      </c>
    </row>
    <row r="699" spans="1:8" ht="12.75">
      <c r="A699" s="9" t="s">
        <v>62</v>
      </c>
      <c r="B699" s="10" t="s">
        <v>44</v>
      </c>
      <c r="C699" s="10" t="s">
        <v>108</v>
      </c>
      <c r="D699" s="11">
        <v>0</v>
      </c>
      <c r="E699" s="12">
        <v>0</v>
      </c>
      <c r="F699" s="12">
        <v>3.225806451612903E-06</v>
      </c>
      <c r="G699" s="45" t="e">
        <f t="shared" si="38"/>
        <v>#DIV/0!</v>
      </c>
      <c r="H699" s="13" t="e">
        <f t="shared" si="36"/>
        <v>#DIV/0!</v>
      </c>
    </row>
    <row r="700" spans="1:9" ht="12.75">
      <c r="A700" t="s">
        <v>984</v>
      </c>
      <c r="B700" t="s">
        <v>26</v>
      </c>
      <c r="C700" t="s">
        <v>145</v>
      </c>
      <c r="D700" s="34">
        <v>0</v>
      </c>
      <c r="E700" s="34">
        <v>0</v>
      </c>
      <c r="F700" s="34">
        <v>0.016018</v>
      </c>
      <c r="G700" s="45" t="e">
        <f t="shared" si="38"/>
        <v>#DIV/0!</v>
      </c>
      <c r="H700" s="13" t="e">
        <f t="shared" si="36"/>
        <v>#DIV/0!</v>
      </c>
      <c r="I700" t="s">
        <v>27</v>
      </c>
    </row>
    <row r="701" spans="1:9" ht="12.75">
      <c r="A701" t="s">
        <v>984</v>
      </c>
      <c r="B701" t="s">
        <v>32</v>
      </c>
      <c r="C701" t="s">
        <v>145</v>
      </c>
      <c r="D701" s="34">
        <v>0</v>
      </c>
      <c r="E701" s="34">
        <v>0</v>
      </c>
      <c r="F701" s="34">
        <v>0.003506</v>
      </c>
      <c r="G701" s="45" t="e">
        <f t="shared" si="38"/>
        <v>#DIV/0!</v>
      </c>
      <c r="H701" s="13" t="e">
        <f t="shared" si="36"/>
        <v>#DIV/0!</v>
      </c>
      <c r="I701" t="s">
        <v>33</v>
      </c>
    </row>
    <row r="702" spans="1:8" ht="12.75">
      <c r="A702" s="9" t="s">
        <v>62</v>
      </c>
      <c r="B702" s="10" t="s">
        <v>48</v>
      </c>
      <c r="C702" s="10" t="s">
        <v>114</v>
      </c>
      <c r="D702" s="11">
        <v>0</v>
      </c>
      <c r="E702" s="39">
        <v>0</v>
      </c>
      <c r="F702" s="39">
        <v>0.07921935483870969</v>
      </c>
      <c r="G702" s="45" t="e">
        <f t="shared" si="38"/>
        <v>#DIV/0!</v>
      </c>
      <c r="H702" s="13" t="e">
        <f t="shared" si="36"/>
        <v>#DIV/0!</v>
      </c>
    </row>
    <row r="703" spans="1:9" ht="12.75">
      <c r="A703" t="s">
        <v>184</v>
      </c>
      <c r="B703" t="s">
        <v>1454</v>
      </c>
      <c r="C703" t="s">
        <v>288</v>
      </c>
      <c r="D703" s="34">
        <v>0</v>
      </c>
      <c r="E703" s="34">
        <v>0</v>
      </c>
      <c r="F703" s="34">
        <v>0.000662</v>
      </c>
      <c r="G703" s="45" t="e">
        <f t="shared" si="38"/>
        <v>#DIV/0!</v>
      </c>
      <c r="H703" s="13" t="e">
        <f t="shared" si="36"/>
        <v>#DIV/0!</v>
      </c>
      <c r="I703" t="s">
        <v>1455</v>
      </c>
    </row>
    <row r="704" spans="1:9" ht="12.75">
      <c r="A704" t="s">
        <v>99</v>
      </c>
      <c r="B704" t="s">
        <v>0</v>
      </c>
      <c r="C704" t="s">
        <v>242</v>
      </c>
      <c r="D704" s="34">
        <v>0</v>
      </c>
      <c r="E704" s="34">
        <v>0</v>
      </c>
      <c r="F704" s="34">
        <v>0.000955</v>
      </c>
      <c r="G704" s="45" t="e">
        <f t="shared" si="38"/>
        <v>#DIV/0!</v>
      </c>
      <c r="H704" s="13" t="e">
        <f t="shared" si="36"/>
        <v>#DIV/0!</v>
      </c>
      <c r="I704" t="s">
        <v>1</v>
      </c>
    </row>
    <row r="705" spans="1:9" ht="12.75">
      <c r="A705" t="s">
        <v>984</v>
      </c>
      <c r="B705" t="s">
        <v>24</v>
      </c>
      <c r="C705" t="s">
        <v>145</v>
      </c>
      <c r="D705" s="34">
        <v>0</v>
      </c>
      <c r="E705" s="34">
        <v>0</v>
      </c>
      <c r="F705" s="34">
        <v>0.007564</v>
      </c>
      <c r="G705" s="45" t="e">
        <f aca="true" t="shared" si="39" ref="G705:G711">SUM(F705/D705)</f>
        <v>#DIV/0!</v>
      </c>
      <c r="H705" s="13" t="e">
        <f aca="true" t="shared" si="40" ref="H705:H711">IF(G705&lt;90%,"YES","NO")</f>
        <v>#DIV/0!</v>
      </c>
      <c r="I705" t="s">
        <v>25</v>
      </c>
    </row>
    <row r="706" spans="1:8" ht="12.75">
      <c r="A706" s="9" t="s">
        <v>65</v>
      </c>
      <c r="B706" s="10" t="s">
        <v>40</v>
      </c>
      <c r="C706" s="10" t="s">
        <v>69</v>
      </c>
      <c r="D706" s="11">
        <v>0</v>
      </c>
      <c r="E706" s="12">
        <v>0</v>
      </c>
      <c r="F706" s="12">
        <v>0</v>
      </c>
      <c r="G706" s="45" t="e">
        <f>SUM(F706/D706)</f>
        <v>#DIV/0!</v>
      </c>
      <c r="H706" s="13" t="e">
        <f t="shared" si="40"/>
        <v>#DIV/0!</v>
      </c>
    </row>
    <row r="707" spans="1:9" ht="12.75">
      <c r="A707" t="s">
        <v>99</v>
      </c>
      <c r="B707" t="s">
        <v>2</v>
      </c>
      <c r="C707" t="s">
        <v>262</v>
      </c>
      <c r="D707" s="34">
        <v>0</v>
      </c>
      <c r="E707" s="34">
        <v>0</v>
      </c>
      <c r="F707" s="34">
        <v>0.000224</v>
      </c>
      <c r="G707" s="45" t="e">
        <f t="shared" si="39"/>
        <v>#DIV/0!</v>
      </c>
      <c r="H707" s="13" t="e">
        <f t="shared" si="40"/>
        <v>#DIV/0!</v>
      </c>
      <c r="I707" t="s">
        <v>3</v>
      </c>
    </row>
    <row r="708" spans="1:9" ht="12.75">
      <c r="A708" t="s">
        <v>99</v>
      </c>
      <c r="B708" t="s">
        <v>4</v>
      </c>
      <c r="C708" t="s">
        <v>263</v>
      </c>
      <c r="D708" s="34">
        <v>0</v>
      </c>
      <c r="E708" s="34">
        <v>0</v>
      </c>
      <c r="F708" s="34">
        <v>1.5E-05</v>
      </c>
      <c r="G708" s="45" t="e">
        <f>SUM(F708/D708)</f>
        <v>#DIV/0!</v>
      </c>
      <c r="H708" s="13" t="e">
        <f t="shared" si="40"/>
        <v>#DIV/0!</v>
      </c>
      <c r="I708" t="s">
        <v>5</v>
      </c>
    </row>
    <row r="709" spans="1:8" ht="12.75">
      <c r="A709" s="24" t="s">
        <v>151</v>
      </c>
      <c r="B709" s="24" t="s">
        <v>53</v>
      </c>
      <c r="C709" s="24" t="s">
        <v>170</v>
      </c>
      <c r="D709" s="25">
        <v>0</v>
      </c>
      <c r="E709" s="26">
        <v>0</v>
      </c>
      <c r="F709" s="12">
        <v>0</v>
      </c>
      <c r="G709" s="45" t="e">
        <f t="shared" si="39"/>
        <v>#DIV/0!</v>
      </c>
      <c r="H709" s="13" t="e">
        <f t="shared" si="40"/>
        <v>#DIV/0!</v>
      </c>
    </row>
    <row r="710" spans="1:8" ht="12.75">
      <c r="A710" s="9" t="s">
        <v>65</v>
      </c>
      <c r="B710" s="10" t="s">
        <v>41</v>
      </c>
      <c r="C710" s="10" t="s">
        <v>123</v>
      </c>
      <c r="D710" s="11">
        <v>0</v>
      </c>
      <c r="E710" s="39">
        <v>0</v>
      </c>
      <c r="F710" s="39">
        <v>0</v>
      </c>
      <c r="G710" s="45" t="e">
        <f>SUM(F710/D710)</f>
        <v>#DIV/0!</v>
      </c>
      <c r="H710" s="13" t="e">
        <f t="shared" si="40"/>
        <v>#DIV/0!</v>
      </c>
    </row>
    <row r="711" spans="1:8" ht="12.75">
      <c r="A711" s="9" t="s">
        <v>65</v>
      </c>
      <c r="B711" s="10" t="s">
        <v>42</v>
      </c>
      <c r="C711" s="10" t="s">
        <v>123</v>
      </c>
      <c r="D711" s="11">
        <v>0</v>
      </c>
      <c r="E711" s="39">
        <v>0</v>
      </c>
      <c r="F711" s="39">
        <v>0</v>
      </c>
      <c r="G711" s="45" t="e">
        <f t="shared" si="39"/>
        <v>#DIV/0!</v>
      </c>
      <c r="H711" s="13" t="e">
        <f t="shared" si="40"/>
        <v>#DIV/0!</v>
      </c>
    </row>
    <row r="712" spans="1:9" ht="12.75">
      <c r="A712" t="s">
        <v>151</v>
      </c>
      <c r="B712" t="s">
        <v>12</v>
      </c>
      <c r="C712" t="s">
        <v>303</v>
      </c>
      <c r="D712" s="34">
        <v>0</v>
      </c>
      <c r="E712" s="34">
        <v>0</v>
      </c>
      <c r="F712" s="34">
        <v>0.001319</v>
      </c>
      <c r="G712" s="45" t="e">
        <f aca="true" t="shared" si="41" ref="G712:G718">SUM(F712/D712)</f>
        <v>#DIV/0!</v>
      </c>
      <c r="H712" s="13" t="e">
        <f aca="true" t="shared" si="42" ref="H712:H718">IF(G712&lt;90%,"YES","NO")</f>
        <v>#DIV/0!</v>
      </c>
      <c r="I712" t="s">
        <v>13</v>
      </c>
    </row>
    <row r="713" spans="1:9" ht="12.75">
      <c r="A713" t="s">
        <v>522</v>
      </c>
      <c r="B713" t="s">
        <v>18</v>
      </c>
      <c r="C713" t="s">
        <v>82</v>
      </c>
      <c r="D713" s="34">
        <v>0</v>
      </c>
      <c r="E713" s="34">
        <v>0</v>
      </c>
      <c r="F713" s="34">
        <v>0.03887</v>
      </c>
      <c r="G713" s="45" t="e">
        <f t="shared" si="41"/>
        <v>#DIV/0!</v>
      </c>
      <c r="H713" s="13" t="e">
        <f t="shared" si="42"/>
        <v>#DIV/0!</v>
      </c>
      <c r="I713" t="s">
        <v>19</v>
      </c>
    </row>
    <row r="714" spans="1:9" ht="12.75">
      <c r="A714" t="s">
        <v>984</v>
      </c>
      <c r="B714" t="s">
        <v>28</v>
      </c>
      <c r="C714" t="s">
        <v>145</v>
      </c>
      <c r="D714" s="34">
        <v>0</v>
      </c>
      <c r="E714" s="34">
        <v>0</v>
      </c>
      <c r="F714" s="34">
        <v>0.025</v>
      </c>
      <c r="G714" s="45" t="e">
        <f t="shared" si="41"/>
        <v>#DIV/0!</v>
      </c>
      <c r="H714" s="13" t="e">
        <f t="shared" si="42"/>
        <v>#DIV/0!</v>
      </c>
      <c r="I714" t="s">
        <v>29</v>
      </c>
    </row>
    <row r="715" spans="1:8" ht="12.75">
      <c r="A715" s="9" t="s">
        <v>65</v>
      </c>
      <c r="B715" s="10" t="s">
        <v>43</v>
      </c>
      <c r="C715" s="10" t="s">
        <v>123</v>
      </c>
      <c r="D715" s="11">
        <v>0</v>
      </c>
      <c r="E715" s="12">
        <v>0</v>
      </c>
      <c r="F715" s="12">
        <v>0</v>
      </c>
      <c r="G715" s="45" t="e">
        <f t="shared" si="41"/>
        <v>#DIV/0!</v>
      </c>
      <c r="H715" s="13" t="e">
        <f t="shared" si="42"/>
        <v>#DIV/0!</v>
      </c>
    </row>
    <row r="716" spans="1:9" ht="12.75">
      <c r="A716" t="s">
        <v>353</v>
      </c>
      <c r="B716" t="s">
        <v>6</v>
      </c>
      <c r="C716" t="s">
        <v>189</v>
      </c>
      <c r="D716" s="19">
        <v>0</v>
      </c>
      <c r="E716" s="19">
        <v>0</v>
      </c>
      <c r="F716" s="19">
        <v>0.033806</v>
      </c>
      <c r="G716" s="45" t="e">
        <f t="shared" si="41"/>
        <v>#DIV/0!</v>
      </c>
      <c r="H716" s="13" t="e">
        <f t="shared" si="42"/>
        <v>#DIV/0!</v>
      </c>
      <c r="I716" t="s">
        <v>7</v>
      </c>
    </row>
    <row r="717" spans="1:9" ht="12.75">
      <c r="A717" t="s">
        <v>184</v>
      </c>
      <c r="B717" t="s">
        <v>8</v>
      </c>
      <c r="C717" t="s">
        <v>462</v>
      </c>
      <c r="D717" s="34">
        <v>0</v>
      </c>
      <c r="E717" s="34">
        <v>0</v>
      </c>
      <c r="F717" s="34">
        <v>0.005958</v>
      </c>
      <c r="G717" s="45" t="e">
        <f t="shared" si="41"/>
        <v>#DIV/0!</v>
      </c>
      <c r="H717" s="13" t="e">
        <f t="shared" si="42"/>
        <v>#DIV/0!</v>
      </c>
      <c r="I717" t="s">
        <v>9</v>
      </c>
    </row>
    <row r="718" spans="1:9" ht="12.75">
      <c r="A718" t="s">
        <v>99</v>
      </c>
      <c r="B718" t="s">
        <v>10</v>
      </c>
      <c r="C718" t="s">
        <v>262</v>
      </c>
      <c r="D718" s="34">
        <v>0</v>
      </c>
      <c r="E718" s="34">
        <v>0</v>
      </c>
      <c r="F718" s="34">
        <v>6.6E-05</v>
      </c>
      <c r="G718" s="45" t="e">
        <f t="shared" si="41"/>
        <v>#DIV/0!</v>
      </c>
      <c r="H718" s="13" t="e">
        <f t="shared" si="42"/>
        <v>#DIV/0!</v>
      </c>
      <c r="I718" t="s">
        <v>11</v>
      </c>
    </row>
    <row r="719" spans="1:8" ht="12.75">
      <c r="A719" s="9" t="s">
        <v>65</v>
      </c>
      <c r="B719" s="10" t="s">
        <v>54</v>
      </c>
      <c r="C719" s="10" t="s">
        <v>55</v>
      </c>
      <c r="D719" s="37">
        <f>SUM(D1:D1)</f>
        <v>0</v>
      </c>
      <c r="E719" s="37">
        <f>SUM(E1:E1)</f>
        <v>0</v>
      </c>
      <c r="F719" s="12">
        <v>5.940645161290322</v>
      </c>
      <c r="G719" s="51" t="e">
        <f>SUM(F719/#REF!)</f>
        <v>#REF!</v>
      </c>
      <c r="H719" s="13" t="e">
        <f>IF(G719&lt;90%,"YES","NO")</f>
        <v>#REF!</v>
      </c>
    </row>
    <row r="834" ht="12.75" customHeight="1"/>
    <row r="838" ht="12.75" customHeight="1"/>
  </sheetData>
  <sheetProtection/>
  <printOptions/>
  <pageMargins left="0" right="0" top="1" bottom="0.51" header="0.27" footer="0.25"/>
  <pageSetup horizontalDpi="600" verticalDpi="600" orientation="landscape" r:id="rId1"/>
  <headerFooter alignWithMargins="0">
    <oddHeader>&amp;C&amp;"Arial,Bold"&amp;14WATER REDUCTION DATA
ALL REPORTING
MARCH 2008 - DRAFT</oddHeader>
    <oddFooter xml:space="preserve">&amp;L&amp;D&amp;R&amp;P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cp:lastPrinted>2008-04-18T18:43:06Z</cp:lastPrinted>
  <dcterms:created xsi:type="dcterms:W3CDTF">2008-03-18T19:11:05Z</dcterms:created>
  <dcterms:modified xsi:type="dcterms:W3CDTF">2008-08-11T15:23:26Z</dcterms:modified>
  <cp:category/>
  <cp:version/>
  <cp:contentType/>
  <cp:contentStatus/>
</cp:coreProperties>
</file>