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65" activeTab="0"/>
  </bookViews>
  <sheets>
    <sheet name="SE upper air" sheetId="1" r:id="rId1"/>
    <sheet name="GA-ASOS-sfc" sheetId="2" r:id="rId2"/>
  </sheets>
  <definedNames/>
  <calcPr fullCalcOnLoad="1"/>
</workbook>
</file>

<file path=xl/sharedStrings.xml><?xml version="1.0" encoding="utf-8"?>
<sst xmlns="http://schemas.openxmlformats.org/spreadsheetml/2006/main" count="99" uniqueCount="79">
  <si>
    <t>ASOS</t>
  </si>
  <si>
    <t>INTL</t>
  </si>
  <si>
    <t>DATE</t>
  </si>
  <si>
    <t>(ft)</t>
  </si>
  <si>
    <t>CITY</t>
  </si>
  <si>
    <t>LOCATION</t>
  </si>
  <si>
    <t>ST</t>
  </si>
  <si>
    <t>WBAN</t>
  </si>
  <si>
    <t>WMO</t>
  </si>
  <si>
    <t>CALL</t>
  </si>
  <si>
    <t>Latitude</t>
  </si>
  <si>
    <t xml:space="preserve"> LONGITUDE</t>
  </si>
  <si>
    <t>Longitude</t>
  </si>
  <si>
    <t>BEGAN</t>
  </si>
  <si>
    <t>(m)</t>
  </si>
  <si>
    <t>ALBANY</t>
  </si>
  <si>
    <t>SOUTHWEST GEORGIA REGIONAL AIRPORT</t>
  </si>
  <si>
    <t>GA</t>
  </si>
  <si>
    <t>KABY</t>
  </si>
  <si>
    <t>N</t>
  </si>
  <si>
    <t>W</t>
  </si>
  <si>
    <t>ATHENS</t>
  </si>
  <si>
    <t>ATHENS/BEN EPPS AIRPORT</t>
  </si>
  <si>
    <t>KAHN</t>
  </si>
  <si>
    <t>ATLANTA</t>
  </si>
  <si>
    <t>HARTSFIELD-JACKSON ATLANTA INTERNATIONAL AIRPORT</t>
  </si>
  <si>
    <t>KATL</t>
  </si>
  <si>
    <t>KFFC</t>
  </si>
  <si>
    <t>AUGUSTA</t>
  </si>
  <si>
    <t>DANIEL FIELD AIRPORT</t>
  </si>
  <si>
    <t>KDNL</t>
  </si>
  <si>
    <t>BRUNSWICK</t>
  </si>
  <si>
    <t xml:space="preserve">MALCOLM MC KINNON AIRPORT                  </t>
  </si>
  <si>
    <t>KSSI</t>
  </si>
  <si>
    <t>COLUMBUS</t>
  </si>
  <si>
    <t>COLUMBUS METROPOLITAN AIRPORT</t>
  </si>
  <si>
    <t>KCSG</t>
  </si>
  <si>
    <t>GAINESVILLE</t>
  </si>
  <si>
    <t>LEE GILMER MEMORIAL AIRPORT</t>
  </si>
  <si>
    <t>KGVL</t>
  </si>
  <si>
    <t>MACON</t>
  </si>
  <si>
    <t>MIDDLE GEORGIA REGIONAL AIRPORT</t>
  </si>
  <si>
    <t>KMCN</t>
  </si>
  <si>
    <t>ROME</t>
  </si>
  <si>
    <t>RICHARD B RUSSELL AIRPORT</t>
  </si>
  <si>
    <t>KRMG</t>
  </si>
  <si>
    <t>SAVANNAH</t>
  </si>
  <si>
    <t>SAVANNAH/HILTON HEAD INTERNATIONAL AIRPORT</t>
  </si>
  <si>
    <t>KSAV</t>
  </si>
  <si>
    <t>VALDOSTA</t>
  </si>
  <si>
    <t>VALDOSTA REGIONAL AIRPORT</t>
  </si>
  <si>
    <t>KVLD</t>
  </si>
  <si>
    <t>CHATTANOOGA</t>
  </si>
  <si>
    <t>LOVELL FIELD AIRPORT</t>
  </si>
  <si>
    <t>TN</t>
  </si>
  <si>
    <t>KCHA</t>
  </si>
  <si>
    <t>FL</t>
  </si>
  <si>
    <t>KJAX</t>
  </si>
  <si>
    <t>TALLAHASSEE</t>
  </si>
  <si>
    <t>TALLAHASSEE REGIONAL AIRPORT</t>
  </si>
  <si>
    <t>KTLH</t>
  </si>
  <si>
    <t>GA surrounding area</t>
  </si>
  <si>
    <t>CHARLESTON, SC</t>
  </si>
  <si>
    <t>KCHS</t>
  </si>
  <si>
    <t>JACKSONVILLE, FL</t>
  </si>
  <si>
    <t>PEACHTREE, GA</t>
  </si>
  <si>
    <t>TALLAHASSEE, FL</t>
  </si>
  <si>
    <t>INTL CALL</t>
  </si>
  <si>
    <t>WMO #</t>
  </si>
  <si>
    <t>Shelter Elev (m)</t>
  </si>
  <si>
    <t xml:space="preserve">Upper air Shelter </t>
  </si>
  <si>
    <t>LATITUDE</t>
  </si>
  <si>
    <t xml:space="preserve">National Weather Service Upper air Stations in Southeastern Region used to generate GA AERMET data </t>
  </si>
  <si>
    <t xml:space="preserve">National Weather Service ASOS Surface Stations in Southeastern Region used to generate GA AERMET data </t>
  </si>
  <si>
    <t>ISH Station Height</t>
  </si>
  <si>
    <t>(PROFBASE)</t>
  </si>
  <si>
    <t>WBAN#</t>
  </si>
  <si>
    <t>03822</t>
  </si>
  <si>
    <t>03813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</si>
</sst>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0.00000"/>
    <numFmt numFmtId="173" formatCode="[$€-2]\ #,##0.00_);[Red]\([$€-2]\ #,##0.00\)"/>
    <numFmt numFmtId="174" formatCode="[$-409]dddd\,\ mmmm\ d\,\ yyyy"/>
    <numFmt numFmtId="175" formatCode="[$-409]h:mm:ss\ AM/PM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0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49" fontId="6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7" fontId="6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60" zoomScaleNormal="160" zoomScalePageLayoutView="0" workbookViewId="0" topLeftCell="A1">
      <selection activeCell="D9" sqref="D9"/>
    </sheetView>
  </sheetViews>
  <sheetFormatPr defaultColWidth="9.140625" defaultRowHeight="12.75"/>
  <cols>
    <col min="1" max="1" width="19.140625" style="0" customWidth="1"/>
    <col min="2" max="2" width="10.28125" style="0" customWidth="1"/>
    <col min="3" max="3" width="10.57421875" style="0" customWidth="1"/>
    <col min="4" max="4" width="7.28125" style="0" customWidth="1"/>
    <col min="5" max="7" width="6.7109375" style="0" customWidth="1"/>
    <col min="8" max="8" width="7.28125" style="0" customWidth="1"/>
    <col min="9" max="9" width="7.140625" style="0" customWidth="1"/>
    <col min="10" max="10" width="7.28125" style="0" customWidth="1"/>
    <col min="11" max="11" width="7.7109375" style="0" customWidth="1"/>
    <col min="12" max="12" width="7.57421875" style="0" customWidth="1"/>
    <col min="13" max="13" width="8.421875" style="0" customWidth="1"/>
  </cols>
  <sheetData>
    <row r="1" spans="1:3" ht="15.75">
      <c r="A1" s="13" t="s">
        <v>72</v>
      </c>
      <c r="B1" s="13"/>
      <c r="C1" s="13"/>
    </row>
    <row r="2" spans="1:3" ht="15.75">
      <c r="A2" s="13"/>
      <c r="B2" s="13"/>
      <c r="C2" s="13"/>
    </row>
    <row r="3" spans="1:14" ht="13.5" thickBot="1">
      <c r="A3" s="4"/>
      <c r="B3" s="4"/>
      <c r="C3" s="4"/>
      <c r="D3" s="32" t="s">
        <v>70</v>
      </c>
      <c r="E3" s="32"/>
      <c r="F3" s="32"/>
      <c r="G3" s="32"/>
      <c r="H3" s="4"/>
      <c r="I3" s="4"/>
      <c r="J3" s="4"/>
      <c r="K3" s="4"/>
      <c r="L3" s="4"/>
      <c r="M3" s="4"/>
      <c r="N3" s="4"/>
    </row>
    <row r="4" spans="1:16" ht="26.25" thickBot="1">
      <c r="A4" s="15" t="s">
        <v>61</v>
      </c>
      <c r="B4" s="15" t="s">
        <v>67</v>
      </c>
      <c r="C4" s="15" t="s">
        <v>76</v>
      </c>
      <c r="D4" s="15" t="s">
        <v>68</v>
      </c>
      <c r="E4" s="31" t="s">
        <v>71</v>
      </c>
      <c r="F4" s="33"/>
      <c r="G4" s="33"/>
      <c r="H4" s="33"/>
      <c r="I4" s="16" t="s">
        <v>10</v>
      </c>
      <c r="J4" s="31" t="s">
        <v>11</v>
      </c>
      <c r="K4" s="31"/>
      <c r="L4" s="31"/>
      <c r="M4" s="31"/>
      <c r="N4" s="17" t="s">
        <v>12</v>
      </c>
      <c r="O4" s="22" t="s">
        <v>69</v>
      </c>
      <c r="P4" s="14"/>
    </row>
    <row r="5" spans="1:15" ht="12.75" customHeight="1">
      <c r="A5" s="18" t="s">
        <v>62</v>
      </c>
      <c r="B5" s="18" t="s">
        <v>63</v>
      </c>
      <c r="C5" s="18">
        <v>13880</v>
      </c>
      <c r="D5" s="18">
        <v>722080</v>
      </c>
      <c r="E5" s="19">
        <v>32</v>
      </c>
      <c r="F5" s="19">
        <v>53</v>
      </c>
      <c r="G5" s="19">
        <v>40</v>
      </c>
      <c r="H5" s="19" t="s">
        <v>19</v>
      </c>
      <c r="I5" s="20">
        <f>E5+(F5+G5/60)/60</f>
        <v>32.894444444444446</v>
      </c>
      <c r="J5" s="19">
        <v>-80</v>
      </c>
      <c r="K5" s="19">
        <v>1</v>
      </c>
      <c r="L5" s="19">
        <v>40</v>
      </c>
      <c r="M5" s="19" t="s">
        <v>20</v>
      </c>
      <c r="N5" s="20">
        <f>-J5+(K5+L5/60)/60</f>
        <v>80.02777777777777</v>
      </c>
      <c r="O5" s="21">
        <v>14.2</v>
      </c>
    </row>
    <row r="6" spans="1:15" ht="12.75">
      <c r="A6" s="18" t="s">
        <v>64</v>
      </c>
      <c r="B6" s="18" t="s">
        <v>57</v>
      </c>
      <c r="C6" s="18">
        <v>13889</v>
      </c>
      <c r="D6" s="18">
        <v>722060</v>
      </c>
      <c r="E6" s="19">
        <v>30</v>
      </c>
      <c r="F6" s="19">
        <v>29</v>
      </c>
      <c r="G6" s="19">
        <v>38</v>
      </c>
      <c r="H6" s="19" t="s">
        <v>19</v>
      </c>
      <c r="I6" s="20">
        <f>E6+(F6+G6/60)/60</f>
        <v>30.49388888888889</v>
      </c>
      <c r="J6" s="19">
        <v>-81</v>
      </c>
      <c r="K6" s="19">
        <v>41</v>
      </c>
      <c r="L6" s="19">
        <v>52</v>
      </c>
      <c r="M6" s="19" t="s">
        <v>20</v>
      </c>
      <c r="N6" s="20">
        <f>-J6+(K6+L6/60)/60</f>
        <v>81.69777777777777</v>
      </c>
      <c r="O6" s="21">
        <v>7</v>
      </c>
    </row>
    <row r="7" spans="1:15" ht="12.75">
      <c r="A7" s="18" t="s">
        <v>65</v>
      </c>
      <c r="B7" s="18" t="s">
        <v>27</v>
      </c>
      <c r="C7" s="18">
        <v>53189</v>
      </c>
      <c r="D7" s="18">
        <v>722150</v>
      </c>
      <c r="E7" s="19">
        <v>33</v>
      </c>
      <c r="F7" s="19">
        <v>21</v>
      </c>
      <c r="G7" s="19">
        <v>48</v>
      </c>
      <c r="H7" s="19" t="s">
        <v>19</v>
      </c>
      <c r="I7" s="20">
        <f>E7+(F7+G7/60)/60</f>
        <v>33.36333333333334</v>
      </c>
      <c r="J7" s="19">
        <v>-84</v>
      </c>
      <c r="K7" s="19">
        <v>34</v>
      </c>
      <c r="L7" s="19">
        <v>7</v>
      </c>
      <c r="M7" s="19" t="s">
        <v>20</v>
      </c>
      <c r="N7" s="20">
        <f>-J7+(K7+L7/60)/60</f>
        <v>84.56861111111111</v>
      </c>
      <c r="O7" s="21">
        <v>244.7</v>
      </c>
    </row>
    <row r="8" spans="1:15" ht="12.75">
      <c r="A8" s="18" t="s">
        <v>66</v>
      </c>
      <c r="B8" s="18" t="s">
        <v>60</v>
      </c>
      <c r="C8" s="18">
        <v>93805</v>
      </c>
      <c r="D8" s="18">
        <v>722140</v>
      </c>
      <c r="E8" s="19">
        <v>30</v>
      </c>
      <c r="F8" s="19">
        <v>23</v>
      </c>
      <c r="G8" s="19">
        <v>46</v>
      </c>
      <c r="H8" s="19" t="s">
        <v>19</v>
      </c>
      <c r="I8" s="20">
        <f>E8+(F8+G8/60)/60</f>
        <v>30.39611111111111</v>
      </c>
      <c r="J8" s="19">
        <v>-84</v>
      </c>
      <c r="K8" s="19">
        <v>21</v>
      </c>
      <c r="L8" s="19">
        <v>20</v>
      </c>
      <c r="M8" s="19" t="s">
        <v>20</v>
      </c>
      <c r="N8" s="20">
        <f>-J8+(K8+L8/60)/60</f>
        <v>84.35555555555555</v>
      </c>
      <c r="O8" s="21">
        <v>16</v>
      </c>
    </row>
    <row r="10" ht="12.75">
      <c r="A10" s="24"/>
    </row>
    <row r="11" spans="1:14" ht="12.75">
      <c r="A11" s="18"/>
      <c r="B11" s="18"/>
      <c r="C11" s="18"/>
      <c r="D11" s="19"/>
      <c r="E11" s="19"/>
      <c r="F11" s="19"/>
      <c r="G11" s="19"/>
      <c r="H11" s="20"/>
      <c r="I11" s="19"/>
      <c r="J11" s="19"/>
      <c r="K11" s="19"/>
      <c r="L11" s="19"/>
      <c r="M11" s="20"/>
      <c r="N11" s="21"/>
    </row>
    <row r="12" spans="1:14" ht="12.75">
      <c r="A12" s="18"/>
      <c r="B12" s="18"/>
      <c r="C12" s="18"/>
      <c r="D12" s="19"/>
      <c r="E12" s="19"/>
      <c r="F12" s="19"/>
      <c r="G12" s="19"/>
      <c r="H12" s="20"/>
      <c r="I12" s="19"/>
      <c r="J12" s="19"/>
      <c r="K12" s="19"/>
      <c r="L12" s="19"/>
      <c r="M12" s="20"/>
      <c r="N12" s="21"/>
    </row>
    <row r="13" spans="1:14" ht="12.75">
      <c r="A13" s="18"/>
      <c r="B13" s="18"/>
      <c r="C13" s="18"/>
      <c r="D13" s="19"/>
      <c r="E13" s="19"/>
      <c r="F13" s="19"/>
      <c r="G13" s="19"/>
      <c r="H13" s="20"/>
      <c r="I13" s="19"/>
      <c r="J13" s="19"/>
      <c r="K13" s="19"/>
      <c r="L13" s="19"/>
      <c r="M13" s="20"/>
      <c r="N13" s="21"/>
    </row>
    <row r="14" spans="1:14" ht="12.75">
      <c r="A14" s="18"/>
      <c r="B14" s="18"/>
      <c r="C14" s="18"/>
      <c r="D14" s="19"/>
      <c r="E14" s="19"/>
      <c r="F14" s="19"/>
      <c r="G14" s="19"/>
      <c r="H14" s="20"/>
      <c r="I14" s="19"/>
      <c r="J14" s="19"/>
      <c r="K14" s="19"/>
      <c r="L14" s="19"/>
      <c r="M14" s="20"/>
      <c r="N14" s="21"/>
    </row>
    <row r="16" ht="12.75">
      <c r="A16" s="24"/>
    </row>
  </sheetData>
  <sheetProtection/>
  <mergeCells count="3">
    <mergeCell ref="J4:M4"/>
    <mergeCell ref="D3:G3"/>
    <mergeCell ref="E4:H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160" zoomScaleSheetLayoutView="160" zoomScalePageLayoutView="0" workbookViewId="0" topLeftCell="A1">
      <selection activeCell="B22" sqref="B22"/>
    </sheetView>
  </sheetViews>
  <sheetFormatPr defaultColWidth="9.140625" defaultRowHeight="12.75"/>
  <cols>
    <col min="1" max="1" width="13.140625" style="4" bestFit="1" customWidth="1"/>
    <col min="2" max="2" width="48.8515625" style="4" customWidth="1"/>
    <col min="3" max="3" width="3.421875" style="4" bestFit="1" customWidth="1"/>
    <col min="4" max="4" width="6.7109375" style="4" bestFit="1" customWidth="1"/>
    <col min="5" max="5" width="6.7109375" style="4" customWidth="1"/>
    <col min="6" max="6" width="6.00390625" style="4" bestFit="1" customWidth="1"/>
    <col min="7" max="7" width="9.421875" style="4" customWidth="1"/>
    <col min="8" max="8" width="9.57421875" style="4" customWidth="1"/>
    <col min="9" max="9" width="10.00390625" style="4" bestFit="1" customWidth="1"/>
    <col min="10" max="10" width="16.28125" style="3" customWidth="1"/>
    <col min="11" max="11" width="17.7109375" style="26" customWidth="1"/>
    <col min="12" max="16384" width="9.140625" style="4" customWidth="1"/>
  </cols>
  <sheetData>
    <row r="1" ht="15.75">
      <c r="A1" s="13" t="s">
        <v>73</v>
      </c>
    </row>
    <row r="2" ht="15.75">
      <c r="A2" s="13"/>
    </row>
    <row r="3" spans="1:9" ht="12.75">
      <c r="A3" s="1"/>
      <c r="B3" s="2"/>
      <c r="C3" s="1"/>
      <c r="D3" s="1"/>
      <c r="E3" s="1"/>
      <c r="F3" s="1"/>
      <c r="G3" s="1"/>
      <c r="H3" s="1"/>
      <c r="I3" s="1" t="s">
        <v>0</v>
      </c>
    </row>
    <row r="4" spans="1:11" ht="12.75">
      <c r="A4" s="5"/>
      <c r="F4" s="6" t="s">
        <v>1</v>
      </c>
      <c r="H4" s="5"/>
      <c r="I4" s="6" t="s">
        <v>2</v>
      </c>
      <c r="J4" s="6" t="s">
        <v>74</v>
      </c>
      <c r="K4" s="6" t="s">
        <v>74</v>
      </c>
    </row>
    <row r="5" spans="1:11" ht="12.75">
      <c r="A5" s="5" t="s">
        <v>4</v>
      </c>
      <c r="B5" s="5" t="s">
        <v>5</v>
      </c>
      <c r="C5" s="7" t="s">
        <v>6</v>
      </c>
      <c r="D5" s="6" t="s">
        <v>7</v>
      </c>
      <c r="E5" s="6" t="s">
        <v>8</v>
      </c>
      <c r="F5" s="6" t="s">
        <v>9</v>
      </c>
      <c r="G5" s="4" t="s">
        <v>10</v>
      </c>
      <c r="H5" s="4" t="s">
        <v>12</v>
      </c>
      <c r="I5" s="6" t="s">
        <v>13</v>
      </c>
      <c r="J5" s="6"/>
      <c r="K5" s="27" t="s">
        <v>75</v>
      </c>
    </row>
    <row r="6" spans="10:11" ht="12.75">
      <c r="J6" s="3" t="s">
        <v>3</v>
      </c>
      <c r="K6" s="27" t="s">
        <v>14</v>
      </c>
    </row>
    <row r="7" spans="1:11" s="11" customFormat="1" ht="12.75">
      <c r="A7" s="25" t="s">
        <v>15</v>
      </c>
      <c r="B7" s="25" t="s">
        <v>16</v>
      </c>
      <c r="C7" s="9" t="s">
        <v>17</v>
      </c>
      <c r="D7" s="10">
        <v>13869</v>
      </c>
      <c r="E7" s="10">
        <v>722160</v>
      </c>
      <c r="F7" s="12" t="s">
        <v>18</v>
      </c>
      <c r="G7" s="23">
        <v>31.53643</v>
      </c>
      <c r="H7" s="23">
        <v>-84.19582</v>
      </c>
      <c r="I7" s="11">
        <v>20010117</v>
      </c>
      <c r="J7" s="3">
        <v>193</v>
      </c>
      <c r="K7" s="28">
        <f aca="true" t="shared" si="0" ref="K7:K19">J7/3.281</f>
        <v>58.8235294117647</v>
      </c>
    </row>
    <row r="8" spans="1:11" s="11" customFormat="1" ht="12.75">
      <c r="A8" s="25" t="s">
        <v>21</v>
      </c>
      <c r="B8" s="25" t="s">
        <v>22</v>
      </c>
      <c r="C8" s="9" t="s">
        <v>17</v>
      </c>
      <c r="D8" s="10">
        <v>13873</v>
      </c>
      <c r="E8" s="10">
        <v>723110</v>
      </c>
      <c r="F8" s="12" t="s">
        <v>23</v>
      </c>
      <c r="G8" s="23">
        <v>33.947732</v>
      </c>
      <c r="H8" s="23">
        <v>-83.327365</v>
      </c>
      <c r="I8" s="11">
        <v>19960201</v>
      </c>
      <c r="J8" s="3">
        <v>802</v>
      </c>
      <c r="K8" s="28">
        <f t="shared" si="0"/>
        <v>244.43767144163363</v>
      </c>
    </row>
    <row r="9" spans="1:11" s="11" customFormat="1" ht="12.75">
      <c r="A9" s="25" t="s">
        <v>24</v>
      </c>
      <c r="B9" s="25" t="s">
        <v>25</v>
      </c>
      <c r="C9" s="9" t="s">
        <v>17</v>
      </c>
      <c r="D9" s="10">
        <v>13874</v>
      </c>
      <c r="E9" s="10">
        <v>722190</v>
      </c>
      <c r="F9" s="12" t="s">
        <v>26</v>
      </c>
      <c r="G9" s="23">
        <v>33.629726</v>
      </c>
      <c r="H9" s="23">
        <v>-84.442238</v>
      </c>
      <c r="I9" s="11">
        <v>19950801</v>
      </c>
      <c r="J9" s="3">
        <v>1026</v>
      </c>
      <c r="K9" s="28">
        <f t="shared" si="0"/>
        <v>312.709539774459</v>
      </c>
    </row>
    <row r="10" spans="1:11" s="11" customFormat="1" ht="12.75">
      <c r="A10" s="25" t="s">
        <v>28</v>
      </c>
      <c r="B10" s="25" t="s">
        <v>29</v>
      </c>
      <c r="C10" s="9" t="s">
        <v>17</v>
      </c>
      <c r="D10" s="10">
        <v>13837</v>
      </c>
      <c r="E10" s="10">
        <v>722181</v>
      </c>
      <c r="F10" s="12" t="s">
        <v>30</v>
      </c>
      <c r="G10" s="23">
        <v>33.466806</v>
      </c>
      <c r="H10" s="23">
        <v>-82.038479</v>
      </c>
      <c r="I10" s="11">
        <v>19951205</v>
      </c>
      <c r="J10" s="3">
        <v>423</v>
      </c>
      <c r="K10" s="28">
        <f t="shared" si="0"/>
        <v>128.924108503505</v>
      </c>
    </row>
    <row r="11" spans="1:11" s="11" customFormat="1" ht="12.75">
      <c r="A11" s="25" t="s">
        <v>31</v>
      </c>
      <c r="B11" s="25" t="s">
        <v>32</v>
      </c>
      <c r="C11" s="9" t="s">
        <v>17</v>
      </c>
      <c r="D11" s="10">
        <v>13878</v>
      </c>
      <c r="E11" s="10">
        <v>722137</v>
      </c>
      <c r="F11" s="12" t="s">
        <v>33</v>
      </c>
      <c r="G11" s="23">
        <v>31.152721</v>
      </c>
      <c r="H11" s="23">
        <v>-81.39054</v>
      </c>
      <c r="I11" s="11">
        <v>20001025</v>
      </c>
      <c r="J11" s="3">
        <v>24</v>
      </c>
      <c r="K11" s="28">
        <f t="shared" si="0"/>
        <v>7.31484303565986</v>
      </c>
    </row>
    <row r="12" spans="1:11" s="11" customFormat="1" ht="12.75">
      <c r="A12" s="25" t="s">
        <v>34</v>
      </c>
      <c r="B12" s="25" t="s">
        <v>35</v>
      </c>
      <c r="C12" s="9" t="s">
        <v>17</v>
      </c>
      <c r="D12" s="10">
        <v>93842</v>
      </c>
      <c r="E12" s="10">
        <v>722255</v>
      </c>
      <c r="F12" s="12" t="s">
        <v>36</v>
      </c>
      <c r="G12" s="23">
        <v>32.516275</v>
      </c>
      <c r="H12" s="23">
        <v>-84.942237</v>
      </c>
      <c r="I12" s="11">
        <v>19940501</v>
      </c>
      <c r="J12" s="3">
        <v>394</v>
      </c>
      <c r="K12" s="28">
        <f t="shared" si="0"/>
        <v>120.08533983541602</v>
      </c>
    </row>
    <row r="13" spans="1:11" s="11" customFormat="1" ht="12.75">
      <c r="A13" s="25" t="s">
        <v>37</v>
      </c>
      <c r="B13" s="25" t="s">
        <v>38</v>
      </c>
      <c r="C13" s="9" t="s">
        <v>17</v>
      </c>
      <c r="D13" s="10">
        <v>53838</v>
      </c>
      <c r="E13" s="10">
        <v>722185</v>
      </c>
      <c r="F13" s="12" t="s">
        <v>39</v>
      </c>
      <c r="G13" s="23">
        <v>34.272117</v>
      </c>
      <c r="H13" s="23">
        <v>-83.830469</v>
      </c>
      <c r="I13" s="11">
        <v>19951017</v>
      </c>
      <c r="J13" s="3">
        <v>1275</v>
      </c>
      <c r="K13" s="28">
        <f t="shared" si="0"/>
        <v>388.60103626943004</v>
      </c>
    </row>
    <row r="14" spans="1:11" s="11" customFormat="1" ht="12.75">
      <c r="A14" s="25" t="s">
        <v>40</v>
      </c>
      <c r="B14" s="25" t="s">
        <v>41</v>
      </c>
      <c r="C14" s="9" t="s">
        <v>17</v>
      </c>
      <c r="D14" s="34" t="s">
        <v>78</v>
      </c>
      <c r="E14" s="10">
        <v>722170</v>
      </c>
      <c r="F14" s="12" t="s">
        <v>42</v>
      </c>
      <c r="G14" s="23">
        <v>32.688906</v>
      </c>
      <c r="H14" s="23">
        <v>-83.652972</v>
      </c>
      <c r="I14" s="11">
        <v>19940501</v>
      </c>
      <c r="J14" s="3">
        <v>362</v>
      </c>
      <c r="K14" s="28">
        <f t="shared" si="0"/>
        <v>110.33221578786954</v>
      </c>
    </row>
    <row r="15" spans="1:11" s="11" customFormat="1" ht="12.75">
      <c r="A15" s="25" t="s">
        <v>43</v>
      </c>
      <c r="B15" s="25" t="s">
        <v>44</v>
      </c>
      <c r="C15" s="9" t="s">
        <v>17</v>
      </c>
      <c r="D15" s="10">
        <v>93801</v>
      </c>
      <c r="E15" s="10">
        <v>723200</v>
      </c>
      <c r="F15" s="12" t="s">
        <v>45</v>
      </c>
      <c r="G15" s="23">
        <v>34.348329</v>
      </c>
      <c r="H15" s="23">
        <v>-85.161551</v>
      </c>
      <c r="I15" s="11">
        <v>19970331</v>
      </c>
      <c r="J15" s="3">
        <v>644</v>
      </c>
      <c r="K15" s="28">
        <f t="shared" si="0"/>
        <v>196.2816214568729</v>
      </c>
    </row>
    <row r="16" spans="1:11" s="11" customFormat="1" ht="12.75">
      <c r="A16" s="25" t="s">
        <v>46</v>
      </c>
      <c r="B16" s="25" t="s">
        <v>47</v>
      </c>
      <c r="C16" s="9" t="s">
        <v>17</v>
      </c>
      <c r="D16" s="34" t="s">
        <v>77</v>
      </c>
      <c r="E16" s="10">
        <v>722070</v>
      </c>
      <c r="F16" s="12" t="s">
        <v>48</v>
      </c>
      <c r="G16" s="23">
        <v>32.131335</v>
      </c>
      <c r="H16" s="23">
        <v>-81.202306</v>
      </c>
      <c r="I16" s="11">
        <v>19960401</v>
      </c>
      <c r="J16" s="3">
        <v>51</v>
      </c>
      <c r="K16" s="28">
        <f t="shared" si="0"/>
        <v>15.544041450777202</v>
      </c>
    </row>
    <row r="17" spans="1:11" s="11" customFormat="1" ht="12.75">
      <c r="A17" s="25" t="s">
        <v>49</v>
      </c>
      <c r="B17" s="25" t="s">
        <v>50</v>
      </c>
      <c r="C17" s="9" t="s">
        <v>17</v>
      </c>
      <c r="D17" s="10">
        <v>93845</v>
      </c>
      <c r="E17" s="10">
        <v>722166</v>
      </c>
      <c r="F17" s="12" t="s">
        <v>51</v>
      </c>
      <c r="G17" s="23">
        <v>30.776304</v>
      </c>
      <c r="H17" s="23">
        <v>-83.27394</v>
      </c>
      <c r="I17" s="11">
        <v>20010227</v>
      </c>
      <c r="J17" s="3">
        <v>198</v>
      </c>
      <c r="K17" s="28">
        <f t="shared" si="0"/>
        <v>60.34745504419384</v>
      </c>
    </row>
    <row r="18" spans="1:11" s="11" customFormat="1" ht="12.75">
      <c r="A18" s="25" t="s">
        <v>52</v>
      </c>
      <c r="B18" s="25" t="s">
        <v>53</v>
      </c>
      <c r="C18" s="9" t="s">
        <v>54</v>
      </c>
      <c r="D18" s="10">
        <v>13882</v>
      </c>
      <c r="E18" s="10">
        <v>723240</v>
      </c>
      <c r="F18" s="12" t="s">
        <v>55</v>
      </c>
      <c r="G18" s="23">
        <v>35.033653</v>
      </c>
      <c r="H18" s="23">
        <v>-85.20041</v>
      </c>
      <c r="I18" s="11">
        <v>19950901</v>
      </c>
      <c r="J18" s="3">
        <v>688</v>
      </c>
      <c r="K18" s="28">
        <f t="shared" si="0"/>
        <v>209.6921670222493</v>
      </c>
    </row>
    <row r="19" spans="1:11" s="11" customFormat="1" ht="12.75">
      <c r="A19" s="25" t="s">
        <v>58</v>
      </c>
      <c r="B19" s="25" t="s">
        <v>59</v>
      </c>
      <c r="C19" s="9" t="s">
        <v>56</v>
      </c>
      <c r="D19" s="10">
        <v>93805</v>
      </c>
      <c r="E19" s="10">
        <v>722140</v>
      </c>
      <c r="F19" s="12" t="s">
        <v>60</v>
      </c>
      <c r="G19" s="23">
        <v>30.393541</v>
      </c>
      <c r="H19" s="23">
        <v>-84.351346</v>
      </c>
      <c r="I19" s="11">
        <v>19960401</v>
      </c>
      <c r="J19" s="3">
        <v>68</v>
      </c>
      <c r="K19" s="28">
        <f t="shared" si="0"/>
        <v>20.72538860103627</v>
      </c>
    </row>
    <row r="20" spans="1:11" s="11" customFormat="1" ht="12.75">
      <c r="A20" s="8"/>
      <c r="B20" s="8"/>
      <c r="C20" s="9"/>
      <c r="D20" s="10"/>
      <c r="E20" s="10"/>
      <c r="F20" s="12"/>
      <c r="G20" s="29"/>
      <c r="H20" s="29"/>
      <c r="J20" s="3"/>
      <c r="K20" s="30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YHuang</dc:creator>
  <cp:keywords/>
  <dc:description/>
  <cp:lastModifiedBy>Ray, Sarah</cp:lastModifiedBy>
  <cp:lastPrinted>2013-05-08T16:07:35Z</cp:lastPrinted>
  <dcterms:created xsi:type="dcterms:W3CDTF">2011-05-17T18:23:25Z</dcterms:created>
  <dcterms:modified xsi:type="dcterms:W3CDTF">2024-01-04T17:24:15Z</dcterms:modified>
  <cp:category/>
  <cp:version/>
  <cp:contentType/>
  <cp:contentStatus/>
</cp:coreProperties>
</file>